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akats\Downloads\"/>
    </mc:Choice>
  </mc:AlternateContent>
  <xr:revisionPtr revIDLastSave="0" documentId="8_{69F6034F-5E8F-4469-99FA-58AD740146B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</sheets>
  <definedNames>
    <definedName name="Fat">Sheet1!$F$5</definedName>
    <definedName name="Fat単価">Sheet1!$B$21</definedName>
    <definedName name="Medium">Sheet1!$E$3</definedName>
    <definedName name="Medium単価">Sheet1!$B$20</definedName>
    <definedName name="_xlnm.Print_Area" localSheetId="2">'記入例(普通版)'!$A$1:$X$36</definedName>
    <definedName name="_xlnm.Print_Area" localSheetId="1">料金試算表!$A$1:$X$36</definedName>
    <definedName name="ThinAMD一般解析">Sheet1!$B$3</definedName>
    <definedName name="ThinAMD個人ゲノム">Sheet1!$B$5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アーカイブ">Sheet1!$D$1</definedName>
    <definedName name="アーカイブ単価">Sheet1!$B$16</definedName>
    <definedName name="サービス">Sheet1!$A$1:$A$5</definedName>
    <definedName name="ストレージ一般解析容量保証なし">Sheet1!$A$7</definedName>
    <definedName name="ストレージ一般解析容量保証なし単価">Sheet1!$B$12</definedName>
    <definedName name="ストレージ個人ゲノム容量保証なし">Sheet1!$A$8</definedName>
    <definedName name="ストレージ個人ゲノム容量保証なし基本料金">Sheet1!$B$14</definedName>
    <definedName name="ストレージ個人ゲノム容量保証なし単価">Sheet1!$B$13</definedName>
    <definedName name="ストレージ大規模利用_一般解析区画">Sheet1!$B$1:$D$1</definedName>
    <definedName name="ストレージ大規模利用_個人ゲノム区画">Sheet1!$B$2:$D$2</definedName>
    <definedName name="ストレージ容量保証">Sheet1!$C$1</definedName>
    <definedName name="ストレージ容量保証単価">Sheet1!$B$15</definedName>
    <definedName name="計算ノード占有利用_一般解析区画">Sheet1!$B$4:$F$4</definedName>
    <definedName name="計算ノード占有利用_個人ゲノム区画">Sheet1!$B$5:$F$5</definedName>
    <definedName name="計算ノード優先利用_一般解析区画">Sheet1!$B$3:$E$3</definedName>
    <definedName name="消費税">Sheet1!$B$11</definedName>
    <definedName name="年">料金試算表!$A$1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U34" i="9"/>
  <c r="X34" i="9" s="1"/>
  <c r="V34" i="9"/>
  <c r="W27" i="9"/>
  <c r="V27" i="9"/>
  <c r="U27" i="9"/>
  <c r="T26" i="9"/>
  <c r="S26" i="9"/>
  <c r="R26" i="9"/>
  <c r="Q26" i="9"/>
  <c r="V26" i="9"/>
  <c r="P26" i="9"/>
  <c r="O26" i="9"/>
  <c r="X26" i="9"/>
  <c r="T25" i="9"/>
  <c r="S25" i="9"/>
  <c r="R25" i="9"/>
  <c r="Q25" i="9"/>
  <c r="W25" i="9"/>
  <c r="P25" i="9"/>
  <c r="O25" i="9"/>
  <c r="X25" i="9"/>
  <c r="T24" i="9"/>
  <c r="S24" i="9"/>
  <c r="R24" i="9"/>
  <c r="Q24" i="9"/>
  <c r="P24" i="9"/>
  <c r="O24" i="9"/>
  <c r="X24" i="9"/>
  <c r="T23" i="9"/>
  <c r="S23" i="9"/>
  <c r="R23" i="9"/>
  <c r="Q23" i="9"/>
  <c r="P23" i="9"/>
  <c r="O23" i="9"/>
  <c r="X23" i="9"/>
  <c r="T22" i="9"/>
  <c r="S22" i="9"/>
  <c r="R22" i="9"/>
  <c r="Q22" i="9"/>
  <c r="P22" i="9"/>
  <c r="O22" i="9"/>
  <c r="X22" i="9"/>
  <c r="T21" i="9"/>
  <c r="S21" i="9"/>
  <c r="R21" i="9"/>
  <c r="Q21" i="9"/>
  <c r="P21" i="9"/>
  <c r="O21" i="9"/>
  <c r="T20" i="9"/>
  <c r="S20" i="9"/>
  <c r="R20" i="9"/>
  <c r="Q20" i="9"/>
  <c r="P20" i="9"/>
  <c r="O20" i="9"/>
  <c r="U20" i="9"/>
  <c r="X20" i="9" s="1"/>
  <c r="V20" i="9"/>
  <c r="W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U17" i="9"/>
  <c r="P17" i="9"/>
  <c r="V17" i="9"/>
  <c r="V28" i="9" s="1"/>
  <c r="X28" i="9" s="1"/>
  <c r="V18" i="9"/>
  <c r="O17" i="9"/>
  <c r="T16" i="9"/>
  <c r="S16" i="9"/>
  <c r="R16" i="9"/>
  <c r="Q16" i="9"/>
  <c r="P16" i="9"/>
  <c r="V16" i="9"/>
  <c r="V35" i="9" s="1"/>
  <c r="O16" i="9"/>
  <c r="T15" i="9"/>
  <c r="S15" i="9"/>
  <c r="R15" i="9"/>
  <c r="Q15" i="9"/>
  <c r="V15" i="9"/>
  <c r="V32" i="9" s="1"/>
  <c r="P15" i="9"/>
  <c r="O15" i="9"/>
  <c r="T14" i="9"/>
  <c r="S14" i="9"/>
  <c r="R14" i="9"/>
  <c r="Q14" i="9"/>
  <c r="P14" i="9"/>
  <c r="O14" i="9"/>
  <c r="T13" i="9"/>
  <c r="S13" i="9"/>
  <c r="R13" i="9"/>
  <c r="Q13" i="9"/>
  <c r="P13" i="9"/>
  <c r="O13" i="9"/>
  <c r="T12" i="9"/>
  <c r="S12" i="9"/>
  <c r="V12" i="9"/>
  <c r="X12" i="9" s="1"/>
  <c r="R12" i="9"/>
  <c r="Q12" i="9"/>
  <c r="P12" i="9"/>
  <c r="U14" i="9"/>
  <c r="X14" i="9" s="1"/>
  <c r="O12" i="9"/>
  <c r="U12" i="9"/>
  <c r="W12" i="9"/>
  <c r="W30" i="9" s="1"/>
  <c r="W34" i="8"/>
  <c r="V34" i="8"/>
  <c r="U34" i="8"/>
  <c r="T26" i="8"/>
  <c r="S26" i="8"/>
  <c r="R26" i="8"/>
  <c r="Q26" i="8"/>
  <c r="P26" i="8"/>
  <c r="O26" i="8"/>
  <c r="X26" i="8"/>
  <c r="T25" i="8"/>
  <c r="S25" i="8"/>
  <c r="R25" i="8"/>
  <c r="Q25" i="8"/>
  <c r="P25" i="8"/>
  <c r="W25" i="8"/>
  <c r="O25" i="8"/>
  <c r="X25" i="8"/>
  <c r="T24" i="8"/>
  <c r="S24" i="8"/>
  <c r="R24" i="8"/>
  <c r="Q24" i="8"/>
  <c r="P24" i="8"/>
  <c r="O24" i="8"/>
  <c r="X24" i="8"/>
  <c r="T23" i="8"/>
  <c r="S23" i="8"/>
  <c r="R23" i="8"/>
  <c r="Q23" i="8"/>
  <c r="V23" i="8"/>
  <c r="P23" i="8"/>
  <c r="O23" i="8"/>
  <c r="X23" i="8"/>
  <c r="T22" i="8"/>
  <c r="S22" i="8"/>
  <c r="R22" i="8"/>
  <c r="Q22" i="8"/>
  <c r="V22" i="8"/>
  <c r="P22" i="8"/>
  <c r="O22" i="8"/>
  <c r="X22" i="8"/>
  <c r="T21" i="8"/>
  <c r="S21" i="8"/>
  <c r="R21" i="8"/>
  <c r="Q21" i="8"/>
  <c r="P21" i="8"/>
  <c r="W21" i="8"/>
  <c r="O21" i="8"/>
  <c r="U21" i="8"/>
  <c r="X21" i="8" s="1"/>
  <c r="V21" i="8"/>
  <c r="T20" i="8"/>
  <c r="S20" i="8"/>
  <c r="R20" i="8"/>
  <c r="Q20" i="8"/>
  <c r="U20" i="8"/>
  <c r="P20" i="8"/>
  <c r="W20" i="8"/>
  <c r="O20" i="8"/>
  <c r="T19" i="8"/>
  <c r="S19" i="8"/>
  <c r="R19" i="8"/>
  <c r="Q19" i="8"/>
  <c r="P19" i="8"/>
  <c r="V19" i="8"/>
  <c r="O19" i="8"/>
  <c r="T18" i="8"/>
  <c r="S18" i="8"/>
  <c r="R18" i="8"/>
  <c r="Q18" i="8"/>
  <c r="P18" i="8"/>
  <c r="V18" i="8"/>
  <c r="O18" i="8"/>
  <c r="T17" i="8"/>
  <c r="S17" i="8"/>
  <c r="R17" i="8"/>
  <c r="Q17" i="8"/>
  <c r="P17" i="8"/>
  <c r="W17" i="8"/>
  <c r="O17" i="8"/>
  <c r="T16" i="8"/>
  <c r="S16" i="8"/>
  <c r="R16" i="8"/>
  <c r="Q16" i="8"/>
  <c r="P16" i="8"/>
  <c r="O16" i="8"/>
  <c r="T15" i="8"/>
  <c r="S15" i="8"/>
  <c r="R15" i="8"/>
  <c r="Q15" i="8"/>
  <c r="P15" i="8"/>
  <c r="V15" i="8"/>
  <c r="V32" i="8"/>
  <c r="O15" i="8"/>
  <c r="T14" i="8"/>
  <c r="S14" i="8"/>
  <c r="V14" i="8"/>
  <c r="V33" i="8" s="1"/>
  <c r="R14" i="8"/>
  <c r="Q14" i="8"/>
  <c r="P14" i="8"/>
  <c r="O14" i="8"/>
  <c r="T13" i="8"/>
  <c r="S13" i="8"/>
  <c r="R13" i="8"/>
  <c r="Q13" i="8"/>
  <c r="P13" i="8"/>
  <c r="W13" i="8"/>
  <c r="W31" i="8"/>
  <c r="O13" i="8"/>
  <c r="T12" i="8"/>
  <c r="S12" i="8"/>
  <c r="R12" i="8"/>
  <c r="Q12" i="8"/>
  <c r="P12" i="8"/>
  <c r="W16" i="8"/>
  <c r="W35" i="8" s="1"/>
  <c r="O12" i="8"/>
  <c r="O12" i="1"/>
  <c r="Q12" i="1"/>
  <c r="O13" i="1"/>
  <c r="O14" i="1"/>
  <c r="O15" i="1"/>
  <c r="O16" i="1"/>
  <c r="O17" i="1"/>
  <c r="O18" i="1"/>
  <c r="O19" i="1"/>
  <c r="O20" i="1"/>
  <c r="X20" i="1"/>
  <c r="O21" i="1"/>
  <c r="O22" i="1"/>
  <c r="O23" i="1"/>
  <c r="O24" i="1"/>
  <c r="O25" i="1"/>
  <c r="O26" i="1"/>
  <c r="X26" i="1"/>
  <c r="W19" i="8"/>
  <c r="U25" i="8"/>
  <c r="V25" i="8"/>
  <c r="W14" i="8"/>
  <c r="W33" i="8"/>
  <c r="U14" i="8"/>
  <c r="U33" i="8" s="1"/>
  <c r="U16" i="8"/>
  <c r="W22" i="8"/>
  <c r="U22" i="8"/>
  <c r="W24" i="8"/>
  <c r="U24" i="8"/>
  <c r="V24" i="8"/>
  <c r="W26" i="8"/>
  <c r="W14" i="9"/>
  <c r="W33" i="9" s="1"/>
  <c r="V14" i="9"/>
  <c r="V33" i="9"/>
  <c r="W16" i="9"/>
  <c r="W35" i="9" s="1"/>
  <c r="W18" i="9"/>
  <c r="U18" i="9"/>
  <c r="V22" i="9"/>
  <c r="U22" i="9"/>
  <c r="U24" i="9"/>
  <c r="U26" i="9"/>
  <c r="U13" i="9"/>
  <c r="U31" i="9"/>
  <c r="W13" i="9"/>
  <c r="W31" i="9" s="1"/>
  <c r="W15" i="9"/>
  <c r="W32" i="9" s="1"/>
  <c r="U15" i="9"/>
  <c r="U32" i="9" s="1"/>
  <c r="U21" i="9"/>
  <c r="V21" i="9"/>
  <c r="W21" i="9"/>
  <c r="U23" i="9"/>
  <c r="V23" i="9"/>
  <c r="W23" i="9"/>
  <c r="U25" i="9"/>
  <c r="U12" i="8"/>
  <c r="X12" i="8" s="1"/>
  <c r="W27" i="8"/>
  <c r="P12" i="1"/>
  <c r="P13" i="1"/>
  <c r="P14" i="1"/>
  <c r="P15" i="1"/>
  <c r="V16" i="1"/>
  <c r="P16" i="1"/>
  <c r="P17" i="1"/>
  <c r="U17" i="1"/>
  <c r="P18" i="1"/>
  <c r="U18" i="1"/>
  <c r="P19" i="1"/>
  <c r="P20" i="1"/>
  <c r="P21" i="1"/>
  <c r="P22" i="1"/>
  <c r="P23" i="1"/>
  <c r="V23" i="1"/>
  <c r="P24" i="1"/>
  <c r="W24" i="1"/>
  <c r="P25" i="1"/>
  <c r="U25" i="1"/>
  <c r="P26" i="1"/>
  <c r="U26" i="1"/>
  <c r="Q22" i="1"/>
  <c r="V22" i="1"/>
  <c r="Q24" i="1"/>
  <c r="Q18" i="1"/>
  <c r="V18" i="1"/>
  <c r="Q26" i="1"/>
  <c r="V26" i="1"/>
  <c r="Q19" i="1"/>
  <c r="W19" i="1"/>
  <c r="Q17" i="1"/>
  <c r="Q23" i="1"/>
  <c r="U23" i="1"/>
  <c r="Q25" i="1"/>
  <c r="W25" i="1"/>
  <c r="Q20" i="1"/>
  <c r="Q21" i="1"/>
  <c r="Q16" i="1"/>
  <c r="Q15" i="1"/>
  <c r="Q14" i="1"/>
  <c r="Q13" i="1"/>
  <c r="W22" i="1"/>
  <c r="V24" i="1"/>
  <c r="V19" i="1"/>
  <c r="U35" i="1"/>
  <c r="W20" i="1"/>
  <c r="V34" i="1"/>
  <c r="W12" i="1"/>
  <c r="W28" i="1"/>
  <c r="V27" i="8"/>
  <c r="U27" i="8"/>
  <c r="X27" i="8" s="1"/>
  <c r="X17" i="1"/>
  <c r="V28" i="1"/>
  <c r="X21" i="1"/>
  <c r="X22" i="1"/>
  <c r="X23" i="1"/>
  <c r="X24" i="1"/>
  <c r="X25" i="1"/>
  <c r="X16" i="1"/>
  <c r="X19" i="1"/>
  <c r="U28" i="1"/>
  <c r="U27" i="1"/>
  <c r="V27" i="1"/>
  <c r="U29" i="1"/>
  <c r="W34" i="1"/>
  <c r="W27" i="1"/>
  <c r="X18" i="1"/>
  <c r="U33" i="1"/>
  <c r="U34" i="1"/>
  <c r="W35" i="1"/>
  <c r="W33" i="1"/>
  <c r="V35" i="1"/>
  <c r="V33" i="1"/>
  <c r="U32" i="1"/>
  <c r="V31" i="1"/>
  <c r="V32" i="1"/>
  <c r="W31" i="1"/>
  <c r="W32" i="1"/>
  <c r="U31" i="1"/>
  <c r="W29" i="1"/>
  <c r="V29" i="1"/>
  <c r="U15" i="1"/>
  <c r="W14" i="1"/>
  <c r="V15" i="1"/>
  <c r="X15" i="1"/>
  <c r="U28" i="9"/>
  <c r="V30" i="9"/>
  <c r="W17" i="1"/>
  <c r="V12" i="1"/>
  <c r="W16" i="1"/>
  <c r="W19" i="9"/>
  <c r="W29" i="9"/>
  <c r="V13" i="9"/>
  <c r="X13" i="9" s="1"/>
  <c r="V19" i="9"/>
  <c r="V24" i="9"/>
  <c r="V25" i="9"/>
  <c r="W23" i="8"/>
  <c r="U16" i="1"/>
  <c r="U19" i="1"/>
  <c r="U22" i="1"/>
  <c r="U23" i="8"/>
  <c r="V21" i="1"/>
  <c r="W17" i="9"/>
  <c r="V20" i="8"/>
  <c r="X20" i="8" s="1"/>
  <c r="U19" i="8"/>
  <c r="W18" i="1"/>
  <c r="W23" i="1"/>
  <c r="U19" i="9"/>
  <c r="U29" i="9" s="1"/>
  <c r="W26" i="9"/>
  <c r="U18" i="8"/>
  <c r="W18" i="8"/>
  <c r="X18" i="8"/>
  <c r="V17" i="8"/>
  <c r="V28" i="8"/>
  <c r="U21" i="1"/>
  <c r="W15" i="1"/>
  <c r="W12" i="8"/>
  <c r="W36" i="8" s="1"/>
  <c r="U13" i="8"/>
  <c r="U31" i="8"/>
  <c r="X31" i="8" s="1"/>
  <c r="W28" i="8"/>
  <c r="U17" i="8"/>
  <c r="U35" i="8"/>
  <c r="U24" i="1"/>
  <c r="W24" i="9"/>
  <c r="V25" i="1"/>
  <c r="U14" i="1"/>
  <c r="U12" i="1"/>
  <c r="U30" i="1"/>
  <c r="W26" i="1"/>
  <c r="V17" i="1"/>
  <c r="X12" i="1"/>
  <c r="V12" i="8"/>
  <c r="V30" i="8" s="1"/>
  <c r="U16" i="9"/>
  <c r="X16" i="9" s="1"/>
  <c r="V13" i="8"/>
  <c r="X13" i="8" s="1"/>
  <c r="V31" i="8"/>
  <c r="U15" i="8"/>
  <c r="U32" i="8" s="1"/>
  <c r="V20" i="1"/>
  <c r="W21" i="1"/>
  <c r="U20" i="1"/>
  <c r="U26" i="8"/>
  <c r="V16" i="8"/>
  <c r="X16" i="8" s="1"/>
  <c r="W15" i="8"/>
  <c r="W32" i="8" s="1"/>
  <c r="W22" i="9"/>
  <c r="V26" i="8"/>
  <c r="V14" i="1"/>
  <c r="U13" i="1"/>
  <c r="V13" i="1"/>
  <c r="W13" i="1"/>
  <c r="W36" i="1" s="1"/>
  <c r="V30" i="1"/>
  <c r="X14" i="1"/>
  <c r="W28" i="9"/>
  <c r="U35" i="9"/>
  <c r="V31" i="9"/>
  <c r="X17" i="9"/>
  <c r="U29" i="8"/>
  <c r="X13" i="1"/>
  <c r="W30" i="1"/>
  <c r="X34" i="1" l="1"/>
  <c r="X30" i="1"/>
  <c r="X32" i="1"/>
  <c r="X29" i="1"/>
  <c r="X28" i="1"/>
  <c r="X32" i="8"/>
  <c r="V29" i="8"/>
  <c r="X27" i="1"/>
  <c r="X15" i="9"/>
  <c r="X35" i="1"/>
  <c r="X19" i="9"/>
  <c r="V36" i="1"/>
  <c r="X31" i="1"/>
  <c r="X14" i="8"/>
  <c r="X18" i="9"/>
  <c r="U33" i="9"/>
  <c r="X33" i="9" s="1"/>
  <c r="X32" i="9"/>
  <c r="V29" i="9"/>
  <c r="X29" i="9" s="1"/>
  <c r="X21" i="9"/>
  <c r="W30" i="8"/>
  <c r="U36" i="1"/>
  <c r="X36" i="1" s="1"/>
  <c r="V35" i="8"/>
  <c r="X35" i="8" s="1"/>
  <c r="X33" i="1"/>
  <c r="X34" i="8"/>
  <c r="V36" i="9"/>
  <c r="X27" i="9"/>
  <c r="X31" i="9"/>
  <c r="W29" i="8"/>
  <c r="X29" i="8" s="1"/>
  <c r="X17" i="8"/>
  <c r="X19" i="8"/>
  <c r="U36" i="9"/>
  <c r="X33" i="8"/>
  <c r="X35" i="9"/>
  <c r="U36" i="8"/>
  <c r="X36" i="8" s="1"/>
  <c r="U30" i="9"/>
  <c r="X30" i="9" s="1"/>
  <c r="U30" i="8"/>
  <c r="X30" i="8" s="1"/>
  <c r="X15" i="8"/>
  <c r="U28" i="8"/>
  <c r="X28" i="8" s="1"/>
  <c r="V36" i="8"/>
  <c r="W36" i="9"/>
  <c r="X36" i="9" l="1"/>
</calcChain>
</file>

<file path=xl/sharedStrings.xml><?xml version="1.0" encoding="utf-8"?>
<sst xmlns="http://schemas.openxmlformats.org/spreadsheetml/2006/main" count="205" uniqueCount="97">
  <si>
    <t>開始日</t>
  </si>
  <si>
    <t>終了日</t>
  </si>
  <si>
    <t>高速ストレージ容量保証</t>
    <phoneticPr fontId="2"/>
  </si>
  <si>
    <t>アーカイブ</t>
    <phoneticPr fontId="2"/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</si>
  <si>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</si>
  <si>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</si>
  <si>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</si>
  <si>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</si>
  <si>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</si>
  <si>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</si>
  <si>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</si>
  <si>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Quota設定のみ容量保証なし</t>
    <phoneticPr fontId="2"/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</si>
  <si>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</si>
  <si>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</si>
  <si>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</si>
  <si>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</si>
  <si>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</si>
  <si>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</si>
  <si>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</si>
  <si>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</si>
  <si>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</si>
  <si>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</si>
  <si>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</si>
  <si>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</si>
  <si>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</si>
  <si>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</si>
  <si>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</si>
  <si>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</si>
  <si>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</si>
  <si>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</si>
  <si>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</si>
  <si>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</si>
  <si>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</si>
  <si>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</si>
  <si>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</si>
  <si>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ストレージ大規模利用_一般解析区画Quota設定のみ容量保証なし</t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</si>
  <si>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</si>
  <si>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</si>
  <si>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</si>
  <si>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</si>
  <si>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</si>
  <si>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</si>
  <si>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ストレージ大規模利用_個人ゲノム区画Quota設定のみ容量保証なし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</si>
  <si>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</si>
  <si>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</si>
  <si>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</si>
  <si>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</si>
  <si>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</si>
  <si>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</si>
  <si>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</si>
  <si>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ストレージ一般解析容量保証なし単価</t>
    <rPh sb="5" eb="7">
      <t>イッパン</t>
    </rPh>
    <rPh sb="7" eb="9">
      <t>カイセキ</t>
    </rPh>
    <rPh sb="9" eb="11">
      <t>ヨウリョウ</t>
    </rPh>
    <rPh sb="11" eb="13">
      <t>ホショウ</t>
    </rPh>
    <rPh sb="15" eb="17">
      <t>タンカ</t>
    </rPh>
    <phoneticPr fontId="2"/>
  </si>
  <si>
    <t>ストレージ個人ゲノム容量保証なし単価</t>
    <rPh sb="5" eb="7">
      <t>コジン</t>
    </rPh>
    <rPh sb="10" eb="12">
      <t>ヨウリョウ</t>
    </rPh>
    <rPh sb="12" eb="14">
      <t>ホショウ</t>
    </rPh>
    <rPh sb="16" eb="18">
      <t>タンカ</t>
    </rPh>
    <phoneticPr fontId="2"/>
  </si>
  <si>
    <t>ストレージ個人ゲノム容量保証なし基本料金</t>
    <rPh sb="16" eb="18">
      <t>キホン</t>
    </rPh>
    <rPh sb="18" eb="20">
      <t>リョウキン</t>
    </rPh>
    <phoneticPr fontId="2"/>
  </si>
  <si>
    <t>ストレージ容量保証単価</t>
    <rPh sb="5" eb="7">
      <t>ヨウリョウ</t>
    </rPh>
    <rPh sb="7" eb="9">
      <t>ホショウ</t>
    </rPh>
    <rPh sb="9" eb="11">
      <t>タンカ</t>
    </rPh>
    <phoneticPr fontId="2"/>
  </si>
  <si>
    <t>アーカイブ単価</t>
    <rPh sb="5" eb="7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</si>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</sst>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_);[Red]\(0\)"/>
    <numFmt numFmtId="177" formatCode="[$-F800]dddd\,\ mmmm\ dd\,\ yyyy"/>
    <numFmt numFmtId="178" formatCode="yyyy&quot;年&quot;m&quot;月&quot;d&quot;日&quot;;@"/>
  </numFmts>
  <fonts count="11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Yu Gothic"/>
      <family val="2"/>
      <scheme val="minor"/>
    </font>
    <font>
      <sz val="14"/>
      <color rgb="FFC0000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Fill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Fill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77" fontId="0" fillId="3" borderId="14" xfId="0" applyNumberFormat="1" applyFill="1" applyBorder="1" applyProtection="1">
      <alignment vertical="center"/>
      <protection locked="0"/>
    </xf>
    <xf numFmtId="177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78" fontId="0" fillId="3" borderId="14" xfId="0" applyNumberFormat="1" applyFill="1" applyBorder="1" applyProtection="1">
      <alignment vertical="center"/>
      <protection locked="0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tabSelected="1" view="pageBreakPreview" zoomScaleNormal="100" zoomScaleSheetLayoutView="100" workbookViewId="0">
      <selection activeCell="H1" sqref="H1"/>
    </sheetView>
  </sheetViews>
  <sheetFormatPr defaultColWidth="10.83203125" defaultRowHeight="13"/>
  <cols>
    <col min="1" max="1" width="6.5" style="65" customWidth="1"/>
    <col min="2" max="2" width="19.6640625" style="65" customWidth="1"/>
    <col min="3" max="3" width="16.5" style="65" customWidth="1"/>
    <col min="4" max="4" width="12" style="65" customWidth="1"/>
    <col min="5" max="5" width="13.6640625" style="65" customWidth="1"/>
    <col min="6" max="6" width="11.83203125" style="65" customWidth="1"/>
    <col min="7" max="7" width="8" style="65" customWidth="1"/>
    <col min="8" max="8" width="10.83203125" style="65" customWidth="1"/>
    <col min="9" max="10" width="7.5" style="65" customWidth="1"/>
    <col min="11" max="16384" width="10.83203125" style="65"/>
  </cols>
  <sheetData>
    <row r="1" spans="1:10">
      <c r="G1" s="66" t="s">
        <v>67</v>
      </c>
      <c r="H1" s="66" t="s">
        <v>94</v>
      </c>
      <c r="I1" s="66" t="s">
        <v>95</v>
      </c>
      <c r="J1" s="66" t="s">
        <v>96</v>
      </c>
    </row>
    <row r="2" spans="1:10" ht="18" customHeight="1">
      <c r="A2" s="65" t="s">
        <v>81</v>
      </c>
    </row>
    <row r="3" spans="1:10" ht="30" customHeight="1">
      <c r="A3" s="86" t="s">
        <v>78</v>
      </c>
      <c r="B3" s="87"/>
      <c r="C3" s="88"/>
      <c r="D3" s="89"/>
      <c r="E3" s="89"/>
      <c r="F3" s="89"/>
      <c r="G3" s="89"/>
      <c r="H3" s="89"/>
      <c r="I3" s="89"/>
      <c r="J3" s="90"/>
    </row>
    <row r="4" spans="1:10" ht="41.25" customHeight="1">
      <c r="A4" s="92" t="s">
        <v>89</v>
      </c>
      <c r="B4" s="87"/>
      <c r="C4" s="88"/>
      <c r="D4" s="89"/>
      <c r="E4" s="89"/>
      <c r="F4" s="89"/>
      <c r="G4" s="89"/>
      <c r="H4" s="89"/>
      <c r="I4" s="89"/>
      <c r="J4" s="90"/>
    </row>
    <row r="5" spans="1:10" ht="30" customHeight="1">
      <c r="A5" s="86" t="s">
        <v>79</v>
      </c>
      <c r="B5" s="87"/>
      <c r="C5" s="88"/>
      <c r="D5" s="89"/>
      <c r="E5" s="89"/>
      <c r="F5" s="89"/>
      <c r="G5" s="89"/>
      <c r="H5" s="89"/>
      <c r="I5" s="89"/>
      <c r="J5" s="90"/>
    </row>
    <row r="6" spans="1:10" ht="30" customHeight="1">
      <c r="A6" s="86" t="s">
        <v>80</v>
      </c>
      <c r="B6" s="87"/>
      <c r="C6" s="88"/>
      <c r="D6" s="89"/>
      <c r="E6" s="89"/>
      <c r="F6" s="89"/>
      <c r="G6" s="89"/>
      <c r="H6" s="89"/>
      <c r="I6" s="89"/>
      <c r="J6" s="90"/>
    </row>
    <row r="7" spans="1:10">
      <c r="A7" s="68"/>
    </row>
    <row r="8" spans="1:10">
      <c r="A8" s="68"/>
    </row>
    <row r="9" spans="1:10">
      <c r="A9" s="69" t="s">
        <v>74</v>
      </c>
    </row>
    <row r="10" spans="1:10" ht="39.75" customHeight="1">
      <c r="A10" s="70"/>
      <c r="B10" s="78"/>
      <c r="C10" s="78"/>
      <c r="D10" s="78"/>
      <c r="E10" s="78"/>
      <c r="F10" s="78"/>
      <c r="G10" s="78"/>
      <c r="H10" s="78"/>
      <c r="I10" s="78"/>
      <c r="J10" s="79"/>
    </row>
    <row r="11" spans="1:10">
      <c r="A11" s="68"/>
    </row>
    <row r="12" spans="1:10" ht="69" customHeight="1">
      <c r="A12" s="105" t="s">
        <v>82</v>
      </c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0" ht="45" customHeight="1">
      <c r="A13" s="80" t="s">
        <v>68</v>
      </c>
      <c r="B13" s="80" t="s">
        <v>69</v>
      </c>
      <c r="C13" s="67" t="s">
        <v>76</v>
      </c>
      <c r="D13" s="71" t="s">
        <v>75</v>
      </c>
      <c r="E13" s="72" t="s">
        <v>83</v>
      </c>
      <c r="F13" s="91" t="s">
        <v>70</v>
      </c>
      <c r="G13" s="91"/>
      <c r="H13" s="91"/>
      <c r="I13" s="91"/>
      <c r="J13" s="91"/>
    </row>
    <row r="14" spans="1:10" ht="30" customHeight="1">
      <c r="A14" s="80">
        <v>1</v>
      </c>
      <c r="B14" s="67"/>
      <c r="C14" s="76"/>
      <c r="D14" s="67"/>
      <c r="E14" s="73"/>
      <c r="F14" s="93"/>
      <c r="G14" s="94"/>
      <c r="H14" s="94"/>
      <c r="I14" s="94"/>
      <c r="J14" s="95"/>
    </row>
    <row r="15" spans="1:10" ht="30" customHeight="1">
      <c r="A15" s="80">
        <v>2</v>
      </c>
      <c r="B15" s="67"/>
      <c r="C15" s="76"/>
      <c r="D15" s="67"/>
      <c r="E15" s="73"/>
      <c r="F15" s="77"/>
      <c r="G15" s="78"/>
      <c r="H15" s="78"/>
      <c r="I15" s="78"/>
      <c r="J15" s="79"/>
    </row>
    <row r="16" spans="1:10" ht="30" customHeight="1">
      <c r="A16" s="80">
        <v>3</v>
      </c>
      <c r="B16" s="67"/>
      <c r="C16" s="76"/>
      <c r="D16" s="67"/>
      <c r="E16" s="73"/>
      <c r="F16" s="77"/>
      <c r="G16" s="78"/>
      <c r="H16" s="78"/>
      <c r="I16" s="78"/>
      <c r="J16" s="79"/>
    </row>
    <row r="17" spans="1:10" ht="30" customHeight="1">
      <c r="A17" s="80">
        <v>4</v>
      </c>
      <c r="B17" s="67"/>
      <c r="C17" s="76"/>
      <c r="D17" s="67"/>
      <c r="E17" s="73"/>
      <c r="F17" s="77"/>
      <c r="G17" s="78"/>
      <c r="H17" s="78"/>
      <c r="I17" s="78"/>
      <c r="J17" s="79"/>
    </row>
    <row r="18" spans="1:10" ht="30" customHeight="1">
      <c r="A18" s="80">
        <v>5</v>
      </c>
      <c r="B18" s="67"/>
      <c r="C18" s="76"/>
      <c r="D18" s="67"/>
      <c r="E18" s="73"/>
      <c r="F18" s="77"/>
      <c r="G18" s="78"/>
      <c r="H18" s="78"/>
      <c r="I18" s="78"/>
      <c r="J18" s="79"/>
    </row>
    <row r="19" spans="1:10" ht="30" customHeight="1">
      <c r="A19" s="80">
        <v>6</v>
      </c>
      <c r="B19" s="67"/>
      <c r="C19" s="76"/>
      <c r="D19" s="67"/>
      <c r="E19" s="73"/>
      <c r="F19" s="77"/>
      <c r="G19" s="78"/>
      <c r="H19" s="78"/>
      <c r="I19" s="78"/>
      <c r="J19" s="79"/>
    </row>
    <row r="20" spans="1:10" ht="30" customHeight="1">
      <c r="A20" s="80">
        <v>7</v>
      </c>
      <c r="B20" s="67"/>
      <c r="C20" s="76"/>
      <c r="D20" s="67"/>
      <c r="E20" s="73"/>
      <c r="F20" s="77"/>
      <c r="G20" s="78"/>
      <c r="H20" s="78"/>
      <c r="I20" s="78"/>
      <c r="J20" s="79"/>
    </row>
    <row r="21" spans="1:10" ht="30" customHeight="1">
      <c r="A21" s="80">
        <v>8</v>
      </c>
      <c r="B21" s="67"/>
      <c r="C21" s="76"/>
      <c r="D21" s="67"/>
      <c r="E21" s="73"/>
      <c r="F21" s="93"/>
      <c r="G21" s="94"/>
      <c r="H21" s="94"/>
      <c r="I21" s="94"/>
      <c r="J21" s="95"/>
    </row>
    <row r="22" spans="1:10" ht="30" customHeight="1">
      <c r="A22" s="80">
        <v>9</v>
      </c>
      <c r="B22" s="67"/>
      <c r="C22" s="76"/>
      <c r="D22" s="76"/>
      <c r="E22" s="73"/>
      <c r="F22" s="77"/>
      <c r="G22" s="78"/>
      <c r="H22" s="78"/>
      <c r="I22" s="78"/>
      <c r="J22" s="79"/>
    </row>
    <row r="23" spans="1:10" ht="30" customHeight="1">
      <c r="A23" s="80">
        <v>10</v>
      </c>
      <c r="B23" s="71"/>
      <c r="C23" s="76"/>
      <c r="D23" s="76"/>
      <c r="E23" s="73"/>
      <c r="F23" s="77"/>
      <c r="G23" s="78"/>
      <c r="H23" s="78"/>
      <c r="I23" s="78"/>
      <c r="J23" s="79"/>
    </row>
    <row r="24" spans="1:10" ht="30" customHeight="1">
      <c r="A24" s="80">
        <v>11</v>
      </c>
      <c r="B24" s="67"/>
      <c r="C24" s="67"/>
      <c r="D24" s="67"/>
      <c r="E24" s="73"/>
      <c r="F24" s="93"/>
      <c r="G24" s="94"/>
      <c r="H24" s="94"/>
      <c r="I24" s="94"/>
      <c r="J24" s="95"/>
    </row>
    <row r="25" spans="1:10" ht="30" customHeight="1">
      <c r="A25" s="80">
        <v>12</v>
      </c>
      <c r="B25" s="67"/>
      <c r="C25" s="67"/>
      <c r="D25" s="67"/>
      <c r="E25" s="73"/>
      <c r="F25" s="77"/>
      <c r="G25" s="78"/>
      <c r="H25" s="78"/>
      <c r="I25" s="78"/>
      <c r="J25" s="79"/>
    </row>
    <row r="26" spans="1:10" ht="30" customHeight="1">
      <c r="A26" s="80">
        <v>13</v>
      </c>
      <c r="B26" s="71"/>
      <c r="C26" s="67"/>
      <c r="D26" s="67"/>
      <c r="E26" s="73"/>
      <c r="F26" s="77"/>
      <c r="G26" s="78"/>
      <c r="H26" s="78"/>
      <c r="I26" s="78"/>
      <c r="J26" s="79"/>
    </row>
    <row r="27" spans="1:10" ht="30" customHeight="1">
      <c r="A27" s="80">
        <v>14</v>
      </c>
      <c r="B27" s="71"/>
      <c r="C27" s="67"/>
      <c r="D27" s="67"/>
      <c r="E27" s="73"/>
      <c r="F27" s="77"/>
      <c r="G27" s="78"/>
      <c r="H27" s="78"/>
      <c r="I27" s="78"/>
      <c r="J27" s="79"/>
    </row>
    <row r="28" spans="1:10" ht="30" customHeight="1">
      <c r="A28" s="80">
        <v>15</v>
      </c>
      <c r="B28" s="67"/>
      <c r="C28" s="67"/>
      <c r="D28" s="67"/>
      <c r="E28" s="73"/>
      <c r="F28" s="77"/>
      <c r="G28" s="78"/>
      <c r="H28" s="78"/>
      <c r="I28" s="78"/>
      <c r="J28" s="79"/>
    </row>
    <row r="29" spans="1:10">
      <c r="A29" s="80">
        <v>16</v>
      </c>
      <c r="B29" s="67"/>
      <c r="C29" s="67"/>
      <c r="D29" s="67"/>
      <c r="E29" s="73"/>
      <c r="F29" s="93"/>
      <c r="G29" s="94"/>
      <c r="H29" s="94"/>
      <c r="I29" s="94"/>
      <c r="J29" s="95"/>
    </row>
    <row r="31" spans="1:10" ht="13.25" customHeight="1">
      <c r="A31" s="65" t="s">
        <v>71</v>
      </c>
    </row>
    <row r="32" spans="1:10">
      <c r="A32" s="96"/>
      <c r="B32" s="97"/>
      <c r="C32" s="97"/>
      <c r="D32" s="97"/>
      <c r="E32" s="97"/>
      <c r="F32" s="97"/>
      <c r="G32" s="97"/>
      <c r="H32" s="97"/>
      <c r="I32" s="97"/>
      <c r="J32" s="98"/>
    </row>
    <row r="33" spans="1:10">
      <c r="A33" s="99"/>
      <c r="B33" s="100"/>
      <c r="C33" s="100"/>
      <c r="D33" s="100"/>
      <c r="E33" s="100"/>
      <c r="F33" s="100"/>
      <c r="G33" s="100"/>
      <c r="H33" s="100"/>
      <c r="I33" s="100"/>
      <c r="J33" s="101"/>
    </row>
    <row r="34" spans="1:10">
      <c r="A34" s="99"/>
      <c r="B34" s="100"/>
      <c r="C34" s="100"/>
      <c r="D34" s="100"/>
      <c r="E34" s="100"/>
      <c r="F34" s="100"/>
      <c r="G34" s="100"/>
      <c r="H34" s="100"/>
      <c r="I34" s="100"/>
      <c r="J34" s="101"/>
    </row>
    <row r="35" spans="1:10">
      <c r="A35" s="99"/>
      <c r="B35" s="100"/>
      <c r="C35" s="100"/>
      <c r="D35" s="100"/>
      <c r="E35" s="100"/>
      <c r="F35" s="100"/>
      <c r="G35" s="100"/>
      <c r="H35" s="100"/>
      <c r="I35" s="100"/>
      <c r="J35" s="101"/>
    </row>
    <row r="36" spans="1:10">
      <c r="A36" s="99"/>
      <c r="B36" s="100"/>
      <c r="C36" s="100"/>
      <c r="D36" s="100"/>
      <c r="E36" s="100"/>
      <c r="F36" s="100"/>
      <c r="G36" s="100"/>
      <c r="H36" s="100"/>
      <c r="I36" s="100"/>
      <c r="J36" s="101"/>
    </row>
    <row r="37" spans="1:10">
      <c r="A37" s="99"/>
      <c r="B37" s="100"/>
      <c r="C37" s="100"/>
      <c r="D37" s="100"/>
      <c r="E37" s="100"/>
      <c r="F37" s="100"/>
      <c r="G37" s="100"/>
      <c r="H37" s="100"/>
      <c r="I37" s="100"/>
      <c r="J37" s="101"/>
    </row>
    <row r="38" spans="1:10">
      <c r="A38" s="99"/>
      <c r="B38" s="100"/>
      <c r="C38" s="100"/>
      <c r="D38" s="100"/>
      <c r="E38" s="100"/>
      <c r="F38" s="100"/>
      <c r="G38" s="100"/>
      <c r="H38" s="100"/>
      <c r="I38" s="100"/>
      <c r="J38" s="101"/>
    </row>
    <row r="39" spans="1:10">
      <c r="A39" s="99"/>
      <c r="B39" s="100"/>
      <c r="C39" s="100"/>
      <c r="D39" s="100"/>
      <c r="E39" s="100"/>
      <c r="F39" s="100"/>
      <c r="G39" s="100"/>
      <c r="H39" s="100"/>
      <c r="I39" s="100"/>
      <c r="J39" s="101"/>
    </row>
    <row r="40" spans="1:10">
      <c r="A40" s="99"/>
      <c r="B40" s="100"/>
      <c r="C40" s="100"/>
      <c r="D40" s="100"/>
      <c r="E40" s="100"/>
      <c r="F40" s="100"/>
      <c r="G40" s="100"/>
      <c r="H40" s="100"/>
      <c r="I40" s="100"/>
      <c r="J40" s="101"/>
    </row>
    <row r="41" spans="1:10">
      <c r="A41" s="99"/>
      <c r="B41" s="100"/>
      <c r="C41" s="100"/>
      <c r="D41" s="100"/>
      <c r="E41" s="100"/>
      <c r="F41" s="100"/>
      <c r="G41" s="100"/>
      <c r="H41" s="100"/>
      <c r="I41" s="100"/>
      <c r="J41" s="101"/>
    </row>
    <row r="42" spans="1:10">
      <c r="A42" s="99"/>
      <c r="B42" s="100"/>
      <c r="C42" s="100"/>
      <c r="D42" s="100"/>
      <c r="E42" s="100"/>
      <c r="F42" s="100"/>
      <c r="G42" s="100"/>
      <c r="H42" s="100"/>
      <c r="I42" s="100"/>
      <c r="J42" s="101"/>
    </row>
    <row r="43" spans="1:10">
      <c r="A43" s="99"/>
      <c r="B43" s="100"/>
      <c r="C43" s="100"/>
      <c r="D43" s="100"/>
      <c r="E43" s="100"/>
      <c r="F43" s="100"/>
      <c r="G43" s="100"/>
      <c r="H43" s="100"/>
      <c r="I43" s="100"/>
      <c r="J43" s="101"/>
    </row>
    <row r="44" spans="1:10">
      <c r="A44" s="99"/>
      <c r="B44" s="100"/>
      <c r="C44" s="100"/>
      <c r="D44" s="100"/>
      <c r="E44" s="100"/>
      <c r="F44" s="100"/>
      <c r="G44" s="100"/>
      <c r="H44" s="100"/>
      <c r="I44" s="100"/>
      <c r="J44" s="101"/>
    </row>
    <row r="45" spans="1:10">
      <c r="A45" s="99"/>
      <c r="B45" s="100"/>
      <c r="C45" s="100"/>
      <c r="D45" s="100"/>
      <c r="E45" s="100"/>
      <c r="F45" s="100"/>
      <c r="G45" s="100"/>
      <c r="H45" s="100"/>
      <c r="I45" s="100"/>
      <c r="J45" s="101"/>
    </row>
    <row r="46" spans="1:10">
      <c r="A46" s="99"/>
      <c r="B46" s="100"/>
      <c r="C46" s="100"/>
      <c r="D46" s="100"/>
      <c r="E46" s="100"/>
      <c r="F46" s="100"/>
      <c r="G46" s="100"/>
      <c r="H46" s="100"/>
      <c r="I46" s="100"/>
      <c r="J46" s="101"/>
    </row>
    <row r="47" spans="1:10">
      <c r="A47" s="99"/>
      <c r="B47" s="100"/>
      <c r="C47" s="100"/>
      <c r="D47" s="100"/>
      <c r="E47" s="100"/>
      <c r="F47" s="100"/>
      <c r="G47" s="100"/>
      <c r="H47" s="100"/>
      <c r="I47" s="100"/>
      <c r="J47" s="101"/>
    </row>
    <row r="48" spans="1:10">
      <c r="A48" s="99"/>
      <c r="B48" s="100"/>
      <c r="C48" s="100"/>
      <c r="D48" s="100"/>
      <c r="E48" s="100"/>
      <c r="F48" s="100"/>
      <c r="G48" s="100"/>
      <c r="H48" s="100"/>
      <c r="I48" s="100"/>
      <c r="J48" s="101"/>
    </row>
    <row r="49" spans="1:10">
      <c r="A49" s="99"/>
      <c r="B49" s="100"/>
      <c r="C49" s="100"/>
      <c r="D49" s="100"/>
      <c r="E49" s="100"/>
      <c r="F49" s="100"/>
      <c r="G49" s="100"/>
      <c r="H49" s="100"/>
      <c r="I49" s="100"/>
      <c r="J49" s="101"/>
    </row>
    <row r="50" spans="1:10">
      <c r="A50" s="99"/>
      <c r="B50" s="100"/>
      <c r="C50" s="100"/>
      <c r="D50" s="100"/>
      <c r="E50" s="100"/>
      <c r="F50" s="100"/>
      <c r="G50" s="100"/>
      <c r="H50" s="100"/>
      <c r="I50" s="100"/>
      <c r="J50" s="101"/>
    </row>
    <row r="51" spans="1:10">
      <c r="A51" s="99"/>
      <c r="B51" s="100"/>
      <c r="C51" s="100"/>
      <c r="D51" s="100"/>
      <c r="E51" s="100"/>
      <c r="F51" s="100"/>
      <c r="G51" s="100"/>
      <c r="H51" s="100"/>
      <c r="I51" s="100"/>
      <c r="J51" s="101"/>
    </row>
    <row r="52" spans="1:10">
      <c r="A52" s="99"/>
      <c r="B52" s="100"/>
      <c r="C52" s="100"/>
      <c r="D52" s="100"/>
      <c r="E52" s="100"/>
      <c r="F52" s="100"/>
      <c r="G52" s="100"/>
      <c r="H52" s="100"/>
      <c r="I52" s="100"/>
      <c r="J52" s="101"/>
    </row>
    <row r="53" spans="1:10">
      <c r="A53" s="99"/>
      <c r="B53" s="100"/>
      <c r="C53" s="100"/>
      <c r="D53" s="100"/>
      <c r="E53" s="100"/>
      <c r="F53" s="100"/>
      <c r="G53" s="100"/>
      <c r="H53" s="100"/>
      <c r="I53" s="100"/>
      <c r="J53" s="101"/>
    </row>
    <row r="54" spans="1:10">
      <c r="A54" s="102"/>
      <c r="B54" s="103"/>
      <c r="C54" s="103"/>
      <c r="D54" s="103"/>
      <c r="E54" s="103"/>
      <c r="F54" s="103"/>
      <c r="G54" s="103"/>
      <c r="H54" s="103"/>
      <c r="I54" s="103"/>
      <c r="J54" s="104"/>
    </row>
    <row r="56" spans="1:10" ht="13.25" customHeight="1">
      <c r="A56" s="65" t="s">
        <v>72</v>
      </c>
    </row>
    <row r="57" spans="1:10">
      <c r="A57" s="96"/>
      <c r="B57" s="97"/>
      <c r="C57" s="97"/>
      <c r="D57" s="97"/>
      <c r="E57" s="97"/>
      <c r="F57" s="97"/>
      <c r="G57" s="97"/>
      <c r="H57" s="97"/>
      <c r="I57" s="97"/>
      <c r="J57" s="98"/>
    </row>
    <row r="58" spans="1:10">
      <c r="A58" s="99"/>
      <c r="B58" s="100"/>
      <c r="C58" s="100"/>
      <c r="D58" s="100"/>
      <c r="E58" s="100"/>
      <c r="F58" s="100"/>
      <c r="G58" s="100"/>
      <c r="H58" s="100"/>
      <c r="I58" s="100"/>
      <c r="J58" s="101"/>
    </row>
    <row r="59" spans="1:10">
      <c r="A59" s="99"/>
      <c r="B59" s="100"/>
      <c r="C59" s="100"/>
      <c r="D59" s="100"/>
      <c r="E59" s="100"/>
      <c r="F59" s="100"/>
      <c r="G59" s="100"/>
      <c r="H59" s="100"/>
      <c r="I59" s="100"/>
      <c r="J59" s="101"/>
    </row>
    <row r="60" spans="1:10">
      <c r="A60" s="99"/>
      <c r="B60" s="100"/>
      <c r="C60" s="100"/>
      <c r="D60" s="100"/>
      <c r="E60" s="100"/>
      <c r="F60" s="100"/>
      <c r="G60" s="100"/>
      <c r="H60" s="100"/>
      <c r="I60" s="100"/>
      <c r="J60" s="101"/>
    </row>
    <row r="61" spans="1:10">
      <c r="A61" s="99"/>
      <c r="B61" s="100"/>
      <c r="C61" s="100"/>
      <c r="D61" s="100"/>
      <c r="E61" s="100"/>
      <c r="F61" s="100"/>
      <c r="G61" s="100"/>
      <c r="H61" s="100"/>
      <c r="I61" s="100"/>
      <c r="J61" s="101"/>
    </row>
    <row r="62" spans="1:10">
      <c r="A62" s="99"/>
      <c r="B62" s="100"/>
      <c r="C62" s="100"/>
      <c r="D62" s="100"/>
      <c r="E62" s="100"/>
      <c r="F62" s="100"/>
      <c r="G62" s="100"/>
      <c r="H62" s="100"/>
      <c r="I62" s="100"/>
      <c r="J62" s="101"/>
    </row>
    <row r="63" spans="1:10">
      <c r="A63" s="99"/>
      <c r="B63" s="100"/>
      <c r="C63" s="100"/>
      <c r="D63" s="100"/>
      <c r="E63" s="100"/>
      <c r="F63" s="100"/>
      <c r="G63" s="100"/>
      <c r="H63" s="100"/>
      <c r="I63" s="100"/>
      <c r="J63" s="101"/>
    </row>
    <row r="64" spans="1:10">
      <c r="A64" s="99"/>
      <c r="B64" s="100"/>
      <c r="C64" s="100"/>
      <c r="D64" s="100"/>
      <c r="E64" s="100"/>
      <c r="F64" s="100"/>
      <c r="G64" s="100"/>
      <c r="H64" s="100"/>
      <c r="I64" s="100"/>
      <c r="J64" s="101"/>
    </row>
    <row r="65" spans="1:10">
      <c r="A65" s="99"/>
      <c r="B65" s="100"/>
      <c r="C65" s="100"/>
      <c r="D65" s="100"/>
      <c r="E65" s="100"/>
      <c r="F65" s="100"/>
      <c r="G65" s="100"/>
      <c r="H65" s="100"/>
      <c r="I65" s="100"/>
      <c r="J65" s="101"/>
    </row>
    <row r="66" spans="1:10">
      <c r="A66" s="99"/>
      <c r="B66" s="100"/>
      <c r="C66" s="100"/>
      <c r="D66" s="100"/>
      <c r="E66" s="100"/>
      <c r="F66" s="100"/>
      <c r="G66" s="100"/>
      <c r="H66" s="100"/>
      <c r="I66" s="100"/>
      <c r="J66" s="101"/>
    </row>
    <row r="67" spans="1:10">
      <c r="A67" s="99"/>
      <c r="B67" s="100"/>
      <c r="C67" s="100"/>
      <c r="D67" s="100"/>
      <c r="E67" s="100"/>
      <c r="F67" s="100"/>
      <c r="G67" s="100"/>
      <c r="H67" s="100"/>
      <c r="I67" s="100"/>
      <c r="J67" s="101"/>
    </row>
    <row r="68" spans="1:10">
      <c r="A68" s="99"/>
      <c r="B68" s="100"/>
      <c r="C68" s="100"/>
      <c r="D68" s="100"/>
      <c r="E68" s="100"/>
      <c r="F68" s="100"/>
      <c r="G68" s="100"/>
      <c r="H68" s="100"/>
      <c r="I68" s="100"/>
      <c r="J68" s="101"/>
    </row>
    <row r="69" spans="1:10">
      <c r="A69" s="99"/>
      <c r="B69" s="100"/>
      <c r="C69" s="100"/>
      <c r="D69" s="100"/>
      <c r="E69" s="100"/>
      <c r="F69" s="100"/>
      <c r="G69" s="100"/>
      <c r="H69" s="100"/>
      <c r="I69" s="100"/>
      <c r="J69" s="101"/>
    </row>
    <row r="70" spans="1:10">
      <c r="A70" s="99"/>
      <c r="B70" s="100"/>
      <c r="C70" s="100"/>
      <c r="D70" s="100"/>
      <c r="E70" s="100"/>
      <c r="F70" s="100"/>
      <c r="G70" s="100"/>
      <c r="H70" s="100"/>
      <c r="I70" s="100"/>
      <c r="J70" s="101"/>
    </row>
    <row r="71" spans="1:10">
      <c r="A71" s="99"/>
      <c r="B71" s="100"/>
      <c r="C71" s="100"/>
      <c r="D71" s="100"/>
      <c r="E71" s="100"/>
      <c r="F71" s="100"/>
      <c r="G71" s="100"/>
      <c r="H71" s="100"/>
      <c r="I71" s="100"/>
      <c r="J71" s="101"/>
    </row>
    <row r="72" spans="1:10">
      <c r="A72" s="99"/>
      <c r="B72" s="100"/>
      <c r="C72" s="100"/>
      <c r="D72" s="100"/>
      <c r="E72" s="100"/>
      <c r="F72" s="100"/>
      <c r="G72" s="100"/>
      <c r="H72" s="100"/>
      <c r="I72" s="100"/>
      <c r="J72" s="101"/>
    </row>
    <row r="73" spans="1:10">
      <c r="A73" s="99"/>
      <c r="B73" s="100"/>
      <c r="C73" s="100"/>
      <c r="D73" s="100"/>
      <c r="E73" s="100"/>
      <c r="F73" s="100"/>
      <c r="G73" s="100"/>
      <c r="H73" s="100"/>
      <c r="I73" s="100"/>
      <c r="J73" s="101"/>
    </row>
    <row r="74" spans="1:10">
      <c r="A74" s="99"/>
      <c r="B74" s="100"/>
      <c r="C74" s="100"/>
      <c r="D74" s="100"/>
      <c r="E74" s="100"/>
      <c r="F74" s="100"/>
      <c r="G74" s="100"/>
      <c r="H74" s="100"/>
      <c r="I74" s="100"/>
      <c r="J74" s="101"/>
    </row>
    <row r="75" spans="1:10">
      <c r="A75" s="99"/>
      <c r="B75" s="100"/>
      <c r="C75" s="100"/>
      <c r="D75" s="100"/>
      <c r="E75" s="100"/>
      <c r="F75" s="100"/>
      <c r="G75" s="100"/>
      <c r="H75" s="100"/>
      <c r="I75" s="100"/>
      <c r="J75" s="101"/>
    </row>
    <row r="76" spans="1:10">
      <c r="A76" s="99"/>
      <c r="B76" s="100"/>
      <c r="C76" s="100"/>
      <c r="D76" s="100"/>
      <c r="E76" s="100"/>
      <c r="F76" s="100"/>
      <c r="G76" s="100"/>
      <c r="H76" s="100"/>
      <c r="I76" s="100"/>
      <c r="J76" s="101"/>
    </row>
    <row r="77" spans="1:10">
      <c r="A77" s="99"/>
      <c r="B77" s="100"/>
      <c r="C77" s="100"/>
      <c r="D77" s="100"/>
      <c r="E77" s="100"/>
      <c r="F77" s="100"/>
      <c r="G77" s="100"/>
      <c r="H77" s="100"/>
      <c r="I77" s="100"/>
      <c r="J77" s="101"/>
    </row>
    <row r="78" spans="1:10">
      <c r="A78" s="99"/>
      <c r="B78" s="100"/>
      <c r="C78" s="100"/>
      <c r="D78" s="100"/>
      <c r="E78" s="100"/>
      <c r="F78" s="100"/>
      <c r="G78" s="100"/>
      <c r="H78" s="100"/>
      <c r="I78" s="100"/>
      <c r="J78" s="101"/>
    </row>
    <row r="79" spans="1:10">
      <c r="A79" s="99"/>
      <c r="B79" s="100"/>
      <c r="C79" s="100"/>
      <c r="D79" s="100"/>
      <c r="E79" s="100"/>
      <c r="F79" s="100"/>
      <c r="G79" s="100"/>
      <c r="H79" s="100"/>
      <c r="I79" s="100"/>
      <c r="J79" s="101"/>
    </row>
    <row r="80" spans="1:10">
      <c r="A80" s="102"/>
      <c r="B80" s="103"/>
      <c r="C80" s="103"/>
      <c r="D80" s="103"/>
      <c r="E80" s="103"/>
      <c r="F80" s="103"/>
      <c r="G80" s="103"/>
      <c r="H80" s="103"/>
      <c r="I80" s="103"/>
      <c r="J80" s="104"/>
    </row>
    <row r="83" spans="1:10">
      <c r="A83" s="65" t="s">
        <v>73</v>
      </c>
    </row>
    <row r="84" spans="1:10">
      <c r="A84" s="96"/>
      <c r="B84" s="97"/>
      <c r="C84" s="97"/>
      <c r="D84" s="97"/>
      <c r="E84" s="97"/>
      <c r="F84" s="97"/>
      <c r="G84" s="97"/>
      <c r="H84" s="97"/>
      <c r="I84" s="97"/>
      <c r="J84" s="98"/>
    </row>
    <row r="85" spans="1:10">
      <c r="A85" s="99"/>
      <c r="B85" s="100"/>
      <c r="C85" s="100"/>
      <c r="D85" s="100"/>
      <c r="E85" s="100"/>
      <c r="F85" s="100"/>
      <c r="G85" s="100"/>
      <c r="H85" s="100"/>
      <c r="I85" s="100"/>
      <c r="J85" s="101"/>
    </row>
    <row r="86" spans="1:10">
      <c r="A86" s="99"/>
      <c r="B86" s="100"/>
      <c r="C86" s="100"/>
      <c r="D86" s="100"/>
      <c r="E86" s="100"/>
      <c r="F86" s="100"/>
      <c r="G86" s="100"/>
      <c r="H86" s="100"/>
      <c r="I86" s="100"/>
      <c r="J86" s="101"/>
    </row>
    <row r="87" spans="1:10">
      <c r="A87" s="99"/>
      <c r="B87" s="100"/>
      <c r="C87" s="100"/>
      <c r="D87" s="100"/>
      <c r="E87" s="100"/>
      <c r="F87" s="100"/>
      <c r="G87" s="100"/>
      <c r="H87" s="100"/>
      <c r="I87" s="100"/>
      <c r="J87" s="101"/>
    </row>
    <row r="88" spans="1:10">
      <c r="A88" s="99"/>
      <c r="B88" s="100"/>
      <c r="C88" s="100"/>
      <c r="D88" s="100"/>
      <c r="E88" s="100"/>
      <c r="F88" s="100"/>
      <c r="G88" s="100"/>
      <c r="H88" s="100"/>
      <c r="I88" s="100"/>
      <c r="J88" s="101"/>
    </row>
    <row r="89" spans="1:10">
      <c r="A89" s="99"/>
      <c r="B89" s="100"/>
      <c r="C89" s="100"/>
      <c r="D89" s="100"/>
      <c r="E89" s="100"/>
      <c r="F89" s="100"/>
      <c r="G89" s="100"/>
      <c r="H89" s="100"/>
      <c r="I89" s="100"/>
      <c r="J89" s="101"/>
    </row>
    <row r="90" spans="1:10">
      <c r="A90" s="99"/>
      <c r="B90" s="100"/>
      <c r="C90" s="100"/>
      <c r="D90" s="100"/>
      <c r="E90" s="100"/>
      <c r="F90" s="100"/>
      <c r="G90" s="100"/>
      <c r="H90" s="100"/>
      <c r="I90" s="100"/>
      <c r="J90" s="101"/>
    </row>
    <row r="91" spans="1:10">
      <c r="A91" s="99"/>
      <c r="B91" s="100"/>
      <c r="C91" s="100"/>
      <c r="D91" s="100"/>
      <c r="E91" s="100"/>
      <c r="F91" s="100"/>
      <c r="G91" s="100"/>
      <c r="H91" s="100"/>
      <c r="I91" s="100"/>
      <c r="J91" s="101"/>
    </row>
    <row r="92" spans="1:10">
      <c r="A92" s="99"/>
      <c r="B92" s="100"/>
      <c r="C92" s="100"/>
      <c r="D92" s="100"/>
      <c r="E92" s="100"/>
      <c r="F92" s="100"/>
      <c r="G92" s="100"/>
      <c r="H92" s="100"/>
      <c r="I92" s="100"/>
      <c r="J92" s="101"/>
    </row>
    <row r="93" spans="1:10">
      <c r="A93" s="99"/>
      <c r="B93" s="100"/>
      <c r="C93" s="100"/>
      <c r="D93" s="100"/>
      <c r="E93" s="100"/>
      <c r="F93" s="100"/>
      <c r="G93" s="100"/>
      <c r="H93" s="100"/>
      <c r="I93" s="100"/>
      <c r="J93" s="101"/>
    </row>
    <row r="94" spans="1:10">
      <c r="A94" s="99"/>
      <c r="B94" s="100"/>
      <c r="C94" s="100"/>
      <c r="D94" s="100"/>
      <c r="E94" s="100"/>
      <c r="F94" s="100"/>
      <c r="G94" s="100"/>
      <c r="H94" s="100"/>
      <c r="I94" s="100"/>
      <c r="J94" s="101"/>
    </row>
    <row r="95" spans="1:10">
      <c r="A95" s="99"/>
      <c r="B95" s="100"/>
      <c r="C95" s="100"/>
      <c r="D95" s="100"/>
      <c r="E95" s="100"/>
      <c r="F95" s="100"/>
      <c r="G95" s="100"/>
      <c r="H95" s="100"/>
      <c r="I95" s="100"/>
      <c r="J95" s="101"/>
    </row>
    <row r="96" spans="1:10">
      <c r="A96" s="99"/>
      <c r="B96" s="100"/>
      <c r="C96" s="100"/>
      <c r="D96" s="100"/>
      <c r="E96" s="100"/>
      <c r="F96" s="100"/>
      <c r="G96" s="100"/>
      <c r="H96" s="100"/>
      <c r="I96" s="100"/>
      <c r="J96" s="101"/>
    </row>
    <row r="97" spans="1:10">
      <c r="A97" s="99"/>
      <c r="B97" s="100"/>
      <c r="C97" s="100"/>
      <c r="D97" s="100"/>
      <c r="E97" s="100"/>
      <c r="F97" s="100"/>
      <c r="G97" s="100"/>
      <c r="H97" s="100"/>
      <c r="I97" s="100"/>
      <c r="J97" s="101"/>
    </row>
    <row r="98" spans="1:10">
      <c r="A98" s="99"/>
      <c r="B98" s="100"/>
      <c r="C98" s="100"/>
      <c r="D98" s="100"/>
      <c r="E98" s="100"/>
      <c r="F98" s="100"/>
      <c r="G98" s="100"/>
      <c r="H98" s="100"/>
      <c r="I98" s="100"/>
      <c r="J98" s="101"/>
    </row>
    <row r="99" spans="1:10">
      <c r="A99" s="99"/>
      <c r="B99" s="100"/>
      <c r="C99" s="100"/>
      <c r="D99" s="100"/>
      <c r="E99" s="100"/>
      <c r="F99" s="100"/>
      <c r="G99" s="100"/>
      <c r="H99" s="100"/>
      <c r="I99" s="100"/>
      <c r="J99" s="101"/>
    </row>
    <row r="100" spans="1:10">
      <c r="A100" s="99"/>
      <c r="B100" s="100"/>
      <c r="C100" s="100"/>
      <c r="D100" s="100"/>
      <c r="E100" s="100"/>
      <c r="F100" s="100"/>
      <c r="G100" s="100"/>
      <c r="H100" s="100"/>
      <c r="I100" s="100"/>
      <c r="J100" s="101"/>
    </row>
    <row r="101" spans="1:10">
      <c r="A101" s="99"/>
      <c r="B101" s="100"/>
      <c r="C101" s="100"/>
      <c r="D101" s="100"/>
      <c r="E101" s="100"/>
      <c r="F101" s="100"/>
      <c r="G101" s="100"/>
      <c r="H101" s="100"/>
      <c r="I101" s="100"/>
      <c r="J101" s="101"/>
    </row>
    <row r="102" spans="1:10">
      <c r="A102" s="99"/>
      <c r="B102" s="100"/>
      <c r="C102" s="100"/>
      <c r="D102" s="100"/>
      <c r="E102" s="100"/>
      <c r="F102" s="100"/>
      <c r="G102" s="100"/>
      <c r="H102" s="100"/>
      <c r="I102" s="100"/>
      <c r="J102" s="101"/>
    </row>
    <row r="103" spans="1:10">
      <c r="A103" s="99"/>
      <c r="B103" s="100"/>
      <c r="C103" s="100"/>
      <c r="D103" s="100"/>
      <c r="E103" s="100"/>
      <c r="F103" s="100"/>
      <c r="G103" s="100"/>
      <c r="H103" s="100"/>
      <c r="I103" s="100"/>
      <c r="J103" s="101"/>
    </row>
    <row r="104" spans="1:10">
      <c r="A104" s="99"/>
      <c r="B104" s="100"/>
      <c r="C104" s="100"/>
      <c r="D104" s="100"/>
      <c r="E104" s="100"/>
      <c r="F104" s="100"/>
      <c r="G104" s="100"/>
      <c r="H104" s="100"/>
      <c r="I104" s="100"/>
      <c r="J104" s="101"/>
    </row>
    <row r="105" spans="1:10">
      <c r="A105" s="99"/>
      <c r="B105" s="100"/>
      <c r="C105" s="100"/>
      <c r="D105" s="100"/>
      <c r="E105" s="100"/>
      <c r="F105" s="100"/>
      <c r="G105" s="100"/>
      <c r="H105" s="100"/>
      <c r="I105" s="100"/>
      <c r="J105" s="101"/>
    </row>
    <row r="106" spans="1:10">
      <c r="A106" s="102"/>
      <c r="B106" s="103"/>
      <c r="C106" s="103"/>
      <c r="D106" s="103"/>
      <c r="E106" s="103"/>
      <c r="F106" s="103"/>
      <c r="G106" s="103"/>
      <c r="H106" s="103"/>
      <c r="I106" s="103"/>
      <c r="J106" s="104"/>
    </row>
  </sheetData>
  <mergeCells count="17">
    <mergeCell ref="F29:J29"/>
    <mergeCell ref="A32:J54"/>
    <mergeCell ref="A57:J80"/>
    <mergeCell ref="A84:J106"/>
    <mergeCell ref="A12:J12"/>
    <mergeCell ref="F21:J21"/>
    <mergeCell ref="F24:J24"/>
    <mergeCell ref="F14:J14"/>
    <mergeCell ref="A3:B3"/>
    <mergeCell ref="C3:J3"/>
    <mergeCell ref="F13:J13"/>
    <mergeCell ref="A4:B4"/>
    <mergeCell ref="C4:J4"/>
    <mergeCell ref="A5:B5"/>
    <mergeCell ref="C5:J5"/>
    <mergeCell ref="A6:B6"/>
    <mergeCell ref="C6:J6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40"/>
  <sheetViews>
    <sheetView view="pageBreakPreview" zoomScaleNormal="100" zoomScaleSheetLayoutView="100" workbookViewId="0">
      <selection activeCell="C12" sqref="C12"/>
    </sheetView>
  </sheetViews>
  <sheetFormatPr defaultColWidth="8.83203125" defaultRowHeight="18"/>
  <cols>
    <col min="1" max="1" width="16.1640625" customWidth="1"/>
    <col min="2" max="2" width="15.5" customWidth="1"/>
    <col min="3" max="3" width="32.6640625" customWidth="1"/>
    <col min="4" max="4" width="45.1640625" customWidth="1"/>
    <col min="5" max="14" width="8.6640625" customWidth="1"/>
    <col min="15" max="15" width="17.33203125" bestFit="1" customWidth="1"/>
    <col min="16" max="20" width="0.1640625" hidden="1" customWidth="1"/>
    <col min="21" max="23" width="15.1640625" customWidth="1"/>
    <col min="24" max="24" width="16" customWidth="1"/>
  </cols>
  <sheetData>
    <row r="1" spans="1:24" ht="51" customHeight="1">
      <c r="A1" s="83">
        <v>2021</v>
      </c>
      <c r="B1" s="84" t="s">
        <v>87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6" t="s">
        <v>88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24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/>
    </row>
    <row r="4" spans="1:24" ht="16" customHeight="1">
      <c r="A4" s="109" t="s">
        <v>90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1"/>
    </row>
    <row r="5" spans="1:24" ht="16" customHeight="1">
      <c r="A5" s="109" t="s">
        <v>91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1"/>
    </row>
    <row r="6" spans="1:24" ht="16" customHeight="1">
      <c r="A6" s="38" t="s">
        <v>92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16" customHeight="1">
      <c r="A7" s="112" t="s">
        <v>93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4"/>
    </row>
    <row r="8" spans="1:24" ht="16" customHeight="1">
      <c r="A8" s="119" t="s">
        <v>0</v>
      </c>
      <c r="B8" s="119" t="s">
        <v>1</v>
      </c>
      <c r="C8" s="119" t="s">
        <v>5</v>
      </c>
      <c r="D8" s="122" t="s">
        <v>6</v>
      </c>
      <c r="E8" s="156" t="s">
        <v>77</v>
      </c>
      <c r="F8" s="157"/>
      <c r="G8" s="157"/>
      <c r="H8" s="157"/>
      <c r="I8" s="157"/>
      <c r="J8" s="157"/>
      <c r="K8" s="157"/>
      <c r="L8" s="157"/>
      <c r="M8" s="157"/>
      <c r="N8" s="158"/>
      <c r="O8" s="115" t="s">
        <v>9</v>
      </c>
      <c r="P8" s="128" t="s">
        <v>36</v>
      </c>
      <c r="Q8" s="153" t="s">
        <v>9</v>
      </c>
      <c r="R8" s="153" t="s">
        <v>58</v>
      </c>
      <c r="S8" s="153" t="s">
        <v>59</v>
      </c>
      <c r="T8" s="153" t="s">
        <v>60</v>
      </c>
      <c r="U8" s="147" t="s">
        <v>61</v>
      </c>
      <c r="V8" s="150" t="s">
        <v>62</v>
      </c>
      <c r="W8" s="116" t="s">
        <v>63</v>
      </c>
      <c r="X8" s="140" t="s">
        <v>26</v>
      </c>
    </row>
    <row r="9" spans="1:24" ht="16" customHeight="1">
      <c r="A9" s="120"/>
      <c r="B9" s="120"/>
      <c r="C9" s="120"/>
      <c r="D9" s="123"/>
      <c r="E9" s="159" t="s">
        <v>4</v>
      </c>
      <c r="F9" s="160"/>
      <c r="G9" s="160"/>
      <c r="H9" s="160"/>
      <c r="I9" s="160"/>
      <c r="J9" s="160"/>
      <c r="K9" s="160"/>
      <c r="L9" s="160"/>
      <c r="M9" s="160"/>
      <c r="N9" s="161"/>
      <c r="O9" s="115"/>
      <c r="P9" s="129"/>
      <c r="Q9" s="154"/>
      <c r="R9" s="154"/>
      <c r="S9" s="154"/>
      <c r="T9" s="154"/>
      <c r="U9" s="148"/>
      <c r="V9" s="151"/>
      <c r="W9" s="117"/>
      <c r="X9" s="123"/>
    </row>
    <row r="10" spans="1:24" ht="16" customHeight="1">
      <c r="A10" s="120"/>
      <c r="B10" s="120"/>
      <c r="C10" s="120"/>
      <c r="D10" s="123"/>
      <c r="E10" s="74"/>
      <c r="F10" s="11"/>
      <c r="G10" s="74"/>
      <c r="H10" s="11"/>
      <c r="I10" s="11"/>
      <c r="J10" s="12"/>
      <c r="K10" s="12"/>
      <c r="L10" s="29"/>
      <c r="M10" s="12"/>
      <c r="N10" s="12"/>
      <c r="O10" s="115"/>
      <c r="P10" s="129"/>
      <c r="Q10" s="154"/>
      <c r="R10" s="154"/>
      <c r="S10" s="154"/>
      <c r="T10" s="154"/>
      <c r="U10" s="148"/>
      <c r="V10" s="151"/>
      <c r="W10" s="117"/>
      <c r="X10" s="123"/>
    </row>
    <row r="11" spans="1:24" ht="16" customHeight="1">
      <c r="A11" s="121"/>
      <c r="B11" s="121"/>
      <c r="C11" s="121"/>
      <c r="D11" s="124"/>
      <c r="E11" s="75"/>
      <c r="F11" s="13"/>
      <c r="G11" s="75"/>
      <c r="H11" s="13"/>
      <c r="I11" s="13"/>
      <c r="J11" s="32"/>
      <c r="K11" s="32"/>
      <c r="L11" s="33"/>
      <c r="M11" s="32"/>
      <c r="N11" s="32"/>
      <c r="O11" s="115"/>
      <c r="P11" s="130"/>
      <c r="Q11" s="155"/>
      <c r="R11" s="155"/>
      <c r="S11" s="155"/>
      <c r="T11" s="155"/>
      <c r="U11" s="149"/>
      <c r="V11" s="152"/>
      <c r="W11" s="118"/>
      <c r="X11" s="124"/>
    </row>
    <row r="12" spans="1:24" ht="16" customHeight="1">
      <c r="A12" s="85">
        <v>44287</v>
      </c>
      <c r="B12" s="85">
        <v>44651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/>
      </c>
      <c r="P12" s="54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57" t="str">
        <f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/>
      </c>
      <c r="V12" s="57" t="str">
        <f t="shared" ref="V12" si="3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/>
      </c>
      <c r="W12" s="64" t="str">
        <f t="shared" ref="W12" si="4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/>
      </c>
      <c r="X12" s="15" t="str">
        <f t="shared" ref="X12:X26" si="5">IF(O12="","",SUM(U12:W12))</f>
        <v/>
      </c>
    </row>
    <row r="13" spans="1:24" ht="16" customHeight="1">
      <c r="A13" s="81"/>
      <c r="B13" s="81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/>
      </c>
      <c r="P13" s="54" t="str">
        <f t="shared" ref="P13:P26" si="6">C13&amp;D13</f>
        <v/>
      </c>
      <c r="Q13" s="46">
        <f t="shared" ref="Q13:Q26" si="7">SUM(E13:N13)</f>
        <v>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7" t="str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/>
      </c>
      <c r="V13" s="57" t="str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/>
      </c>
      <c r="W13" s="64" t="str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/>
      </c>
      <c r="X13" s="15" t="str">
        <f t="shared" si="5"/>
        <v/>
      </c>
    </row>
    <row r="14" spans="1:24" ht="16" customHeight="1">
      <c r="A14" s="81"/>
      <c r="B14" s="81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/>
      </c>
      <c r="P14" s="54" t="str">
        <f t="shared" si="6"/>
        <v/>
      </c>
      <c r="Q14" s="49">
        <f t="shared" si="7"/>
        <v>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7" t="str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/>
      </c>
      <c r="V14" s="57" t="str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/>
      </c>
      <c r="W14" s="64" t="str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/>
      </c>
      <c r="X14" s="15" t="str">
        <f t="shared" si="5"/>
        <v/>
      </c>
    </row>
    <row r="15" spans="1:24" ht="16" customHeight="1">
      <c r="A15" s="81"/>
      <c r="B15" s="81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/>
      </c>
      <c r="P15" s="54" t="str">
        <f t="shared" si="6"/>
        <v/>
      </c>
      <c r="Q15" s="46">
        <f t="shared" si="7"/>
        <v>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7" t="str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/>
      </c>
      <c r="V15" s="57" t="str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/>
      </c>
      <c r="W15" s="64" t="str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/>
      </c>
      <c r="X15" s="15" t="str">
        <f t="shared" si="5"/>
        <v/>
      </c>
    </row>
    <row r="16" spans="1:24" ht="16" customHeight="1">
      <c r="A16" s="81"/>
      <c r="B16" s="81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/>
      </c>
      <c r="P16" s="54" t="str">
        <f t="shared" si="6"/>
        <v/>
      </c>
      <c r="Q16" s="49">
        <f t="shared" si="7"/>
        <v>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7" t="str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/>
      </c>
      <c r="V16" s="57" t="str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/>
      </c>
      <c r="W16" s="64" t="str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/>
      </c>
      <c r="X16" s="15" t="str">
        <f t="shared" si="5"/>
        <v/>
      </c>
    </row>
    <row r="17" spans="1:24" ht="16" customHeight="1">
      <c r="A17" s="81"/>
      <c r="B17" s="81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/>
      </c>
      <c r="P17" s="54" t="str">
        <f t="shared" si="6"/>
        <v/>
      </c>
      <c r="Q17" s="46">
        <f t="shared" si="7"/>
        <v>0</v>
      </c>
      <c r="R17" s="46">
        <f t="shared" si="0"/>
        <v>0</v>
      </c>
      <c r="S17" s="46">
        <f t="shared" si="1"/>
        <v>0</v>
      </c>
      <c r="T17" s="46">
        <f t="shared" si="2"/>
        <v>0</v>
      </c>
      <c r="U17" s="57" t="str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/>
      </c>
      <c r="V17" s="57" t="str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/>
      </c>
      <c r="W17" s="64" t="str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/>
      </c>
      <c r="X17" s="15" t="str">
        <f t="shared" si="5"/>
        <v/>
      </c>
    </row>
    <row r="18" spans="1:24" ht="16" customHeight="1">
      <c r="A18" s="81"/>
      <c r="B18" s="81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/>
      </c>
      <c r="P18" s="54" t="str">
        <f t="shared" si="6"/>
        <v/>
      </c>
      <c r="Q18" s="49">
        <f t="shared" si="7"/>
        <v>0</v>
      </c>
      <c r="R18" s="46">
        <f t="shared" si="0"/>
        <v>0</v>
      </c>
      <c r="S18" s="46">
        <f t="shared" si="1"/>
        <v>0</v>
      </c>
      <c r="T18" s="46">
        <f t="shared" si="2"/>
        <v>0</v>
      </c>
      <c r="U18" s="57" t="str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/>
      </c>
      <c r="V18" s="57" t="str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/>
      </c>
      <c r="W18" s="64" t="str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/>
      </c>
      <c r="X18" s="15" t="str">
        <f t="shared" si="5"/>
        <v/>
      </c>
    </row>
    <row r="19" spans="1:24" ht="16" customHeight="1">
      <c r="A19" s="81"/>
      <c r="B19" s="81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/>
      </c>
      <c r="P19" s="54" t="str">
        <f t="shared" si="6"/>
        <v/>
      </c>
      <c r="Q19" s="46">
        <f t="shared" si="7"/>
        <v>0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7" t="str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/>
      </c>
      <c r="V19" s="57" t="str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/>
      </c>
      <c r="W19" s="64" t="str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/>
      </c>
      <c r="X19" s="15" t="str">
        <f t="shared" si="5"/>
        <v/>
      </c>
    </row>
    <row r="20" spans="1:24" ht="16" customHeight="1">
      <c r="A20" s="81"/>
      <c r="B20" s="81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54" t="str">
        <f t="shared" si="6"/>
        <v/>
      </c>
      <c r="Q20" s="49">
        <f t="shared" si="7"/>
        <v>0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7" t="str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/>
      </c>
      <c r="V20" s="57" t="str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/>
      </c>
      <c r="W20" s="64" t="str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/>
      </c>
      <c r="X20" s="15" t="str">
        <f t="shared" si="5"/>
        <v/>
      </c>
    </row>
    <row r="21" spans="1:24" ht="16" customHeight="1">
      <c r="A21" s="81"/>
      <c r="B21" s="81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54" t="str">
        <f t="shared" si="6"/>
        <v/>
      </c>
      <c r="Q21" s="46">
        <f t="shared" si="7"/>
        <v>0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7" t="str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/>
      </c>
      <c r="V21" s="57" t="str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/>
      </c>
      <c r="W21" s="64" t="str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/>
      </c>
      <c r="X21" s="15" t="str">
        <f t="shared" si="5"/>
        <v/>
      </c>
    </row>
    <row r="22" spans="1:24" ht="16" customHeight="1">
      <c r="A22" s="81"/>
      <c r="B22" s="81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4" t="str">
        <f t="shared" si="6"/>
        <v/>
      </c>
      <c r="Q22" s="49">
        <f t="shared" si="7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7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7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4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5"/>
        <v/>
      </c>
    </row>
    <row r="23" spans="1:24" ht="16" customHeight="1">
      <c r="A23" s="81"/>
      <c r="B23" s="81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4" t="str">
        <f t="shared" si="6"/>
        <v/>
      </c>
      <c r="Q23" s="46">
        <f t="shared" si="7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7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7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4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5"/>
        <v/>
      </c>
    </row>
    <row r="24" spans="1:24" ht="16" customHeight="1">
      <c r="A24" s="81"/>
      <c r="B24" s="81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4" t="str">
        <f t="shared" si="6"/>
        <v/>
      </c>
      <c r="Q24" s="49">
        <f t="shared" si="7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7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7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4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5"/>
        <v/>
      </c>
    </row>
    <row r="25" spans="1:24" ht="16" customHeight="1">
      <c r="A25" s="81"/>
      <c r="B25" s="81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4" t="str">
        <f t="shared" si="6"/>
        <v/>
      </c>
      <c r="Q25" s="46">
        <f t="shared" si="7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7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7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4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5"/>
        <v/>
      </c>
    </row>
    <row r="26" spans="1:24" ht="16" customHeight="1" thickBot="1">
      <c r="A26" s="82"/>
      <c r="B26" s="82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5" t="str">
        <f t="shared" si="6"/>
        <v/>
      </c>
      <c r="Q26" s="50">
        <f t="shared" si="7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7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7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4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3" t="str">
        <f t="shared" si="5"/>
        <v/>
      </c>
    </row>
    <row r="27" spans="1:24" ht="16" customHeight="1" thickTop="1">
      <c r="A27" s="141" t="s">
        <v>31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3"/>
      <c r="P27" s="60"/>
      <c r="Q27" s="61"/>
      <c r="R27" s="61"/>
      <c r="S27" s="61"/>
      <c r="T27" s="61"/>
      <c r="U27" s="47">
        <f>SUMIFS(U12:U26,$C12:$C26,Sheet1!$A$3)</f>
        <v>0</v>
      </c>
      <c r="V27" s="47">
        <f>SUMIFS(V12:V26,$C12:$C26,Sheet1!$A$3)</f>
        <v>0</v>
      </c>
      <c r="W27" s="62">
        <f>SUMIFS(W12:W26,$C12:$C26,Sheet1!$A$3)</f>
        <v>0</v>
      </c>
      <c r="X27" s="63">
        <f t="shared" ref="X27:X36" si="8">SUM(U27:W27)</f>
        <v>0</v>
      </c>
    </row>
    <row r="28" spans="1:24" ht="16" customHeight="1">
      <c r="A28" s="131" t="s">
        <v>57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56"/>
      <c r="Q28" s="49"/>
      <c r="R28" s="49"/>
      <c r="S28" s="49"/>
      <c r="T28" s="49"/>
      <c r="U28" s="2">
        <f>SUMIFS(U12:U26,$C12:$C26,Sheet1!$A$4)</f>
        <v>0</v>
      </c>
      <c r="V28" s="2">
        <f>SUMIFS(V12:V26,$C12:$C26,Sheet1!$A$4)</f>
        <v>0</v>
      </c>
      <c r="W28" s="44">
        <f>SUMIFS(W12:W26,$C12:$C26,Sheet1!$A$4)</f>
        <v>0</v>
      </c>
      <c r="X28" s="45">
        <f t="shared" si="8"/>
        <v>0</v>
      </c>
    </row>
    <row r="29" spans="1:24" ht="16" customHeight="1">
      <c r="A29" s="144" t="s">
        <v>15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6"/>
      <c r="P29" s="52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3">
        <f>SUMIFS(W12:W26,$C12:$C26,Sheet1!$A$5)</f>
        <v>0</v>
      </c>
      <c r="X29" s="15">
        <f t="shared" si="8"/>
        <v>0</v>
      </c>
    </row>
    <row r="30" spans="1:24" ht="16" customHeight="1">
      <c r="A30" s="137" t="s">
        <v>32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9"/>
      <c r="P30" s="56"/>
      <c r="Q30" s="49"/>
      <c r="R30" s="49"/>
      <c r="S30" s="49"/>
      <c r="T30" s="49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8"/>
        <v>0</v>
      </c>
    </row>
    <row r="31" spans="1:24" ht="16" customHeight="1">
      <c r="A31" s="162" t="s">
        <v>33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56"/>
      <c r="Q31" s="49"/>
      <c r="R31" s="49"/>
      <c r="S31" s="49"/>
      <c r="T31" s="49"/>
      <c r="U31" s="18">
        <f>SUMIFS(U12:U26,$C12:$C26,Sheet1!$A$1,$D12:$D26,Sheet1!$C$1)</f>
        <v>0</v>
      </c>
      <c r="V31" s="18">
        <f>SUMIFS(V12:V26,$C12:$C26,Sheet1!$A$1,$D12:$D26,Sheet1!$C$1)</f>
        <v>0</v>
      </c>
      <c r="W31" s="37">
        <f>SUMIFS(W12:W26,$C12:$C26,Sheet1!$A$1,$D12:$D26,Sheet1!$C$1)</f>
        <v>0</v>
      </c>
      <c r="X31" s="36">
        <f t="shared" si="8"/>
        <v>0</v>
      </c>
    </row>
    <row r="32" spans="1:24" ht="16" customHeight="1">
      <c r="A32" s="131" t="s">
        <v>34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3"/>
      <c r="P32" s="51"/>
      <c r="Q32" s="48"/>
      <c r="R32" s="48"/>
      <c r="S32" s="48"/>
      <c r="T32" s="48"/>
      <c r="U32" s="2">
        <f>SUMIFS(U12:U26,$C12:$C26,Sheet1!$A$1,$D12:$D26,Sheet1!$D$1)</f>
        <v>0</v>
      </c>
      <c r="V32" s="2">
        <f>SUMIFS(V12:V26,$C12:$C26,Sheet1!$A$1,$D12:$D26,Sheet1!$D$1)</f>
        <v>0</v>
      </c>
      <c r="W32" s="17">
        <f>SUMIFS(W12:W26,$C12:$C26,Sheet1!$A$1,$D12:$D26,Sheet1!$D$1)</f>
        <v>0</v>
      </c>
      <c r="X32" s="16">
        <f t="shared" si="8"/>
        <v>0</v>
      </c>
    </row>
    <row r="33" spans="1:24" ht="16" customHeight="1">
      <c r="A33" s="134" t="s">
        <v>12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6"/>
      <c r="P33" s="56"/>
      <c r="Q33" s="49"/>
      <c r="R33" s="49"/>
      <c r="S33" s="49"/>
      <c r="T33" s="49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8"/>
        <v>0</v>
      </c>
    </row>
    <row r="34" spans="1:24" ht="16" customHeight="1">
      <c r="A34" s="137" t="s">
        <v>13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9"/>
      <c r="P34" s="56"/>
      <c r="Q34" s="49"/>
      <c r="R34" s="49"/>
      <c r="S34" s="49"/>
      <c r="T34" s="49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8"/>
        <v>0</v>
      </c>
    </row>
    <row r="35" spans="1:24" ht="16" customHeight="1">
      <c r="A35" s="131" t="s">
        <v>14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  <c r="P35" s="51"/>
      <c r="Q35" s="48"/>
      <c r="R35" s="48"/>
      <c r="S35" s="48"/>
      <c r="T35" s="48"/>
      <c r="U35" s="2">
        <f>SUMIFS(U12:U26,$C12:$C26,Sheet1!$A$2,$D12:$D26,Sheet1!$D$2)</f>
        <v>0</v>
      </c>
      <c r="V35" s="2">
        <f>SUMIFS(V12:V26,$C12:$C26,Sheet1!$A$2,$D12:$D26,Sheet1!$D$2)</f>
        <v>0</v>
      </c>
      <c r="W35" s="17">
        <f>SUMIFS(W12:W26,$C12:$C26,Sheet1!$A$2,$D12:$D26,Sheet1!$D$2)</f>
        <v>0</v>
      </c>
      <c r="X35" s="16">
        <f t="shared" si="8"/>
        <v>0</v>
      </c>
    </row>
    <row r="36" spans="1:24" ht="16" customHeight="1">
      <c r="A36" s="131" t="s">
        <v>86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3"/>
      <c r="P36" s="56"/>
      <c r="Q36" s="49"/>
      <c r="R36" s="49"/>
      <c r="S36" s="49"/>
      <c r="T36" s="49"/>
      <c r="U36" s="2">
        <f>SUM(U12:U26)</f>
        <v>0</v>
      </c>
      <c r="V36" s="2">
        <f>SUM(V12:V26)</f>
        <v>0</v>
      </c>
      <c r="W36" s="17">
        <f>SUM(W12:W26)</f>
        <v>0</v>
      </c>
      <c r="X36" s="16">
        <f t="shared" si="8"/>
        <v>0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6:O36"/>
    <mergeCell ref="A27:O27"/>
    <mergeCell ref="A29:O29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B8:B11"/>
    <mergeCell ref="A30:O30"/>
    <mergeCell ref="A35:O35"/>
    <mergeCell ref="A31:O31"/>
    <mergeCell ref="A32:O32"/>
    <mergeCell ref="A33:O33"/>
    <mergeCell ref="A34:O34"/>
    <mergeCell ref="X8:X11"/>
    <mergeCell ref="A28:O28"/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40"/>
  <sheetViews>
    <sheetView view="pageBreakPreview" zoomScaleSheetLayoutView="100" workbookViewId="0"/>
  </sheetViews>
  <sheetFormatPr defaultColWidth="8.83203125" defaultRowHeight="18"/>
  <cols>
    <col min="1" max="1" width="10.5" bestFit="1" customWidth="1"/>
    <col min="2" max="2" width="11.6640625" bestFit="1" customWidth="1"/>
    <col min="3" max="3" width="32.6640625" customWidth="1"/>
    <col min="4" max="4" width="45.1640625" customWidth="1"/>
    <col min="5" max="14" width="8.6640625" customWidth="1"/>
    <col min="15" max="15" width="15.1640625" customWidth="1"/>
    <col min="16" max="20" width="0.1640625" customWidth="1"/>
    <col min="21" max="23" width="15.1640625" customWidth="1"/>
    <col min="24" max="24" width="16" customWidth="1"/>
  </cols>
  <sheetData>
    <row r="1" spans="1:24" ht="51" customHeight="1">
      <c r="A1" s="83">
        <v>2021</v>
      </c>
      <c r="B1" s="84" t="s">
        <v>87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6" t="s">
        <v>88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24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/>
    </row>
    <row r="4" spans="1:24" ht="16" customHeight="1">
      <c r="A4" s="109" t="s">
        <v>65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4" ht="16" customHeight="1">
      <c r="A5" s="109" t="s">
        <v>66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</row>
    <row r="6" spans="1:24" ht="16" customHeight="1">
      <c r="A6" s="38" t="s">
        <v>27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6" customHeight="1">
      <c r="A7" s="109" t="s">
        <v>28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4" ht="16" customHeight="1">
      <c r="A8" s="119" t="s">
        <v>0</v>
      </c>
      <c r="B8" s="119" t="s">
        <v>1</v>
      </c>
      <c r="C8" s="119" t="s">
        <v>5</v>
      </c>
      <c r="D8" s="122" t="s">
        <v>6</v>
      </c>
      <c r="E8" s="156" t="s">
        <v>77</v>
      </c>
      <c r="F8" s="157"/>
      <c r="G8" s="157"/>
      <c r="H8" s="157"/>
      <c r="I8" s="157"/>
      <c r="J8" s="157"/>
      <c r="K8" s="157"/>
      <c r="L8" s="157"/>
      <c r="M8" s="157"/>
      <c r="N8" s="158"/>
      <c r="O8" s="115" t="s">
        <v>9</v>
      </c>
      <c r="P8" s="128" t="s">
        <v>36</v>
      </c>
      <c r="Q8" s="153" t="s">
        <v>9</v>
      </c>
      <c r="R8" s="153" t="s">
        <v>58</v>
      </c>
      <c r="S8" s="153" t="s">
        <v>59</v>
      </c>
      <c r="T8" s="153" t="s">
        <v>60</v>
      </c>
      <c r="U8" s="147" t="s">
        <v>61</v>
      </c>
      <c r="V8" s="150" t="s">
        <v>62</v>
      </c>
      <c r="W8" s="116" t="s">
        <v>63</v>
      </c>
      <c r="X8" s="140" t="s">
        <v>26</v>
      </c>
    </row>
    <row r="9" spans="1:24" ht="16" customHeight="1">
      <c r="A9" s="120"/>
      <c r="B9" s="120"/>
      <c r="C9" s="120"/>
      <c r="D9" s="123"/>
      <c r="E9" s="159" t="s">
        <v>4</v>
      </c>
      <c r="F9" s="160"/>
      <c r="G9" s="160"/>
      <c r="H9" s="160"/>
      <c r="I9" s="160"/>
      <c r="J9" s="160"/>
      <c r="K9" s="160"/>
      <c r="L9" s="160"/>
      <c r="M9" s="160"/>
      <c r="N9" s="161"/>
      <c r="O9" s="115"/>
      <c r="P9" s="129"/>
      <c r="Q9" s="154"/>
      <c r="R9" s="154"/>
      <c r="S9" s="154"/>
      <c r="T9" s="154"/>
      <c r="U9" s="148"/>
      <c r="V9" s="151"/>
      <c r="W9" s="117"/>
      <c r="X9" s="123"/>
    </row>
    <row r="10" spans="1:24" ht="16" customHeight="1">
      <c r="A10" s="120"/>
      <c r="B10" s="120"/>
      <c r="C10" s="120"/>
      <c r="D10" s="123"/>
      <c r="E10" s="27" t="s">
        <v>17</v>
      </c>
      <c r="F10" s="28" t="s">
        <v>18</v>
      </c>
      <c r="G10" s="11" t="s">
        <v>37</v>
      </c>
      <c r="H10" s="11"/>
      <c r="I10" s="11"/>
      <c r="J10" s="12"/>
      <c r="K10" s="12"/>
      <c r="L10" s="29"/>
      <c r="M10" s="12"/>
      <c r="N10" s="12"/>
      <c r="O10" s="115"/>
      <c r="P10" s="129"/>
      <c r="Q10" s="154"/>
      <c r="R10" s="154"/>
      <c r="S10" s="154"/>
      <c r="T10" s="154"/>
      <c r="U10" s="148"/>
      <c r="V10" s="151"/>
      <c r="W10" s="117"/>
      <c r="X10" s="123"/>
    </row>
    <row r="11" spans="1:24" ht="16" customHeight="1">
      <c r="A11" s="121"/>
      <c r="B11" s="121"/>
      <c r="C11" s="121"/>
      <c r="D11" s="124"/>
      <c r="E11" s="30" t="s">
        <v>38</v>
      </c>
      <c r="F11" s="31" t="s">
        <v>40</v>
      </c>
      <c r="G11" s="13" t="s">
        <v>39</v>
      </c>
      <c r="H11" s="13"/>
      <c r="I11" s="13"/>
      <c r="J11" s="14"/>
      <c r="K11" s="32"/>
      <c r="L11" s="33"/>
      <c r="M11" s="32"/>
      <c r="N11" s="32"/>
      <c r="O11" s="115"/>
      <c r="P11" s="130"/>
      <c r="Q11" s="155"/>
      <c r="R11" s="155"/>
      <c r="S11" s="155"/>
      <c r="T11" s="155"/>
      <c r="U11" s="149"/>
      <c r="V11" s="152"/>
      <c r="W11" s="118"/>
      <c r="X11" s="124"/>
    </row>
    <row r="12" spans="1:24" ht="16" customHeight="1">
      <c r="A12" s="3">
        <v>43922</v>
      </c>
      <c r="B12" s="3">
        <v>44286</v>
      </c>
      <c r="C12" s="4" t="s">
        <v>29</v>
      </c>
      <c r="D12" s="5" t="s">
        <v>10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90TB</v>
      </c>
      <c r="P12" s="54" t="str">
        <f>C12&amp;D12</f>
        <v>ストレージ大規模利用_一般解析区画Quota設定のみ容量保証なし</v>
      </c>
      <c r="Q12" s="46">
        <f>SUM(E12:N12)</f>
        <v>90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7">
        <f t="shared" ref="U12" si="0"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91919</v>
      </c>
      <c r="V12" s="57">
        <f t="shared" ref="V12" si="1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91919</v>
      </c>
      <c r="W12" s="64">
        <f t="shared" ref="W12" si="2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91165</v>
      </c>
      <c r="X12" s="15">
        <f t="shared" ref="X12:X26" si="3">IF(O12="","",SUM(U12:W12))</f>
        <v>275003</v>
      </c>
    </row>
    <row r="13" spans="1:24" ht="16" customHeight="1">
      <c r="A13" s="3">
        <v>44105</v>
      </c>
      <c r="B13" s="3">
        <v>44286</v>
      </c>
      <c r="C13" s="4" t="s">
        <v>29</v>
      </c>
      <c r="D13" s="5" t="s">
        <v>24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90TB</v>
      </c>
      <c r="P13" s="54" t="str">
        <f t="shared" ref="P13:P26" si="4">C13&amp;D13</f>
        <v>ストレージ大規模利用_一般解析区画高速ストレージ容量保証</v>
      </c>
      <c r="Q13" s="46">
        <f t="shared" ref="Q13:Q26" si="5">SUM(E13:N13)</f>
        <v>90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7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57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306392</v>
      </c>
      <c r="W13" s="64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607762</v>
      </c>
      <c r="X13" s="15">
        <f t="shared" si="3"/>
        <v>914154</v>
      </c>
    </row>
    <row r="14" spans="1:24" ht="16" customHeight="1">
      <c r="A14" s="3">
        <v>43922</v>
      </c>
      <c r="B14" s="3">
        <v>44286</v>
      </c>
      <c r="C14" s="4" t="s">
        <v>7</v>
      </c>
      <c r="D14" s="5" t="s">
        <v>10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4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7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91919</v>
      </c>
      <c r="V14" s="57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91919</v>
      </c>
      <c r="W14" s="64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91165</v>
      </c>
      <c r="X14" s="15">
        <f t="shared" si="3"/>
        <v>275003</v>
      </c>
    </row>
    <row r="15" spans="1:24" ht="16" customHeight="1">
      <c r="A15" s="3">
        <v>44105</v>
      </c>
      <c r="B15" s="3">
        <v>44286</v>
      </c>
      <c r="C15" s="4" t="s">
        <v>29</v>
      </c>
      <c r="D15" s="5" t="s">
        <v>25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4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7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0</v>
      </c>
      <c r="V15" s="57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179239</v>
      </c>
      <c r="W15" s="64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355540</v>
      </c>
      <c r="X15" s="15">
        <f t="shared" si="3"/>
        <v>534779</v>
      </c>
    </row>
    <row r="16" spans="1:24" ht="16" customHeight="1">
      <c r="A16" s="3">
        <v>44105</v>
      </c>
      <c r="B16" s="3">
        <v>44286</v>
      </c>
      <c r="C16" s="4" t="s">
        <v>7</v>
      </c>
      <c r="D16" s="5" t="s">
        <v>25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4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7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57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179239</v>
      </c>
      <c r="W16" s="64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355540</v>
      </c>
      <c r="X16" s="15">
        <f t="shared" si="3"/>
        <v>534779</v>
      </c>
    </row>
    <row r="17" spans="1:24" ht="16" customHeight="1">
      <c r="A17" s="3">
        <v>43922</v>
      </c>
      <c r="B17" s="3">
        <v>43951</v>
      </c>
      <c r="C17" s="4" t="s">
        <v>56</v>
      </c>
      <c r="D17" s="5" t="s">
        <v>22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4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7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64141</v>
      </c>
      <c r="V17" s="57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64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0</v>
      </c>
      <c r="X17" s="15">
        <f t="shared" si="3"/>
        <v>64141</v>
      </c>
    </row>
    <row r="18" spans="1:24" ht="16" customHeight="1">
      <c r="A18" s="3">
        <v>44105</v>
      </c>
      <c r="B18" s="3">
        <v>44134</v>
      </c>
      <c r="C18" s="4" t="s">
        <v>56</v>
      </c>
      <c r="D18" s="5" t="s">
        <v>22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4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7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57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64141</v>
      </c>
      <c r="W18" s="64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0</v>
      </c>
      <c r="X18" s="15">
        <f t="shared" si="3"/>
        <v>64141</v>
      </c>
    </row>
    <row r="19" spans="1:24" ht="16" customHeight="1">
      <c r="A19" s="3">
        <v>44224</v>
      </c>
      <c r="B19" s="3">
        <v>44286</v>
      </c>
      <c r="C19" s="4" t="s">
        <v>8</v>
      </c>
      <c r="D19" s="5" t="s">
        <v>20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2単位</v>
      </c>
      <c r="P19" s="54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7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57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64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2070</v>
      </c>
      <c r="X19" s="15">
        <f t="shared" si="3"/>
        <v>2070</v>
      </c>
    </row>
    <row r="20" spans="1:24" ht="16" customHeight="1">
      <c r="A20" s="3">
        <v>44224</v>
      </c>
      <c r="B20" s="3">
        <v>44286</v>
      </c>
      <c r="C20" s="4" t="s">
        <v>8</v>
      </c>
      <c r="D20" s="5" t="s">
        <v>21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2単位</v>
      </c>
      <c r="P20" s="54" t="str">
        <f t="shared" si="4"/>
        <v>計算ノード占有利用_個人ゲノム区画Thin(Intel/NVIDIA GPU)(1単位 = 1GPU 4CPUコア 48GBメモリ)</v>
      </c>
      <c r="Q20" s="49">
        <f t="shared" si="5"/>
        <v>2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7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0</v>
      </c>
      <c r="V20" s="57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0</v>
      </c>
      <c r="W20" s="64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12428</v>
      </c>
      <c r="X20" s="15">
        <f t="shared" si="3"/>
        <v>12428</v>
      </c>
    </row>
    <row r="21" spans="1:24" ht="16" customHeight="1">
      <c r="A21" s="3">
        <v>44224</v>
      </c>
      <c r="B21" s="3">
        <v>44286</v>
      </c>
      <c r="C21" s="4" t="s">
        <v>8</v>
      </c>
      <c r="D21" s="5" t="s">
        <v>22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2単位</v>
      </c>
      <c r="P21" s="54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7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0</v>
      </c>
      <c r="V21" s="57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0</v>
      </c>
      <c r="W21" s="64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134696</v>
      </c>
      <c r="X21" s="15">
        <f t="shared" si="3"/>
        <v>134696</v>
      </c>
    </row>
    <row r="22" spans="1:24" ht="16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4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7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7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4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3"/>
        <v/>
      </c>
    </row>
    <row r="23" spans="1:24" ht="16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4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7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7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4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3"/>
        <v/>
      </c>
    </row>
    <row r="24" spans="1:24" ht="16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4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7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7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4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3"/>
        <v/>
      </c>
    </row>
    <row r="25" spans="1:24" ht="16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4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7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7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4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3"/>
        <v/>
      </c>
    </row>
    <row r="26" spans="1:24" ht="16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5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7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7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4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3" t="str">
        <f t="shared" si="3"/>
        <v/>
      </c>
    </row>
    <row r="27" spans="1:24" ht="16" customHeight="1" thickTop="1">
      <c r="A27" s="141" t="s">
        <v>31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3"/>
      <c r="P27" s="60"/>
      <c r="Q27" s="61"/>
      <c r="R27" s="61"/>
      <c r="S27" s="61"/>
      <c r="T27" s="61"/>
      <c r="U27" s="47">
        <f>SUMIFS(U12:U26,$C12:$C26,Sheet1!$A$3)</f>
        <v>0</v>
      </c>
      <c r="V27" s="47">
        <f>SUMIFS(V12:V26,$C12:$C26,Sheet1!$A$3)</f>
        <v>0</v>
      </c>
      <c r="W27" s="62">
        <f>SUMIFS(W12:W26,$C12:$C26,Sheet1!$A$3)</f>
        <v>0</v>
      </c>
      <c r="X27" s="63">
        <f t="shared" ref="X27:X36" si="9">SUM(U27:W27)</f>
        <v>0</v>
      </c>
    </row>
    <row r="28" spans="1:24" ht="16" customHeight="1">
      <c r="A28" s="131" t="s">
        <v>57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56"/>
      <c r="Q28" s="49"/>
      <c r="R28" s="49"/>
      <c r="S28" s="49"/>
      <c r="T28" s="49"/>
      <c r="U28" s="2">
        <f>SUMIFS(U12:U26,$C12:$C26,Sheet1!$A$4)</f>
        <v>64141</v>
      </c>
      <c r="V28" s="2">
        <f>SUMIFS(V12:V26,$C12:$C26,Sheet1!$A$4)</f>
        <v>64141</v>
      </c>
      <c r="W28" s="44">
        <f>SUMIFS(W12:W26,$C12:$C26,Sheet1!$A$4)</f>
        <v>0</v>
      </c>
      <c r="X28" s="45">
        <f t="shared" si="9"/>
        <v>128282</v>
      </c>
    </row>
    <row r="29" spans="1:24" ht="16" customHeight="1">
      <c r="A29" s="144" t="s">
        <v>15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6"/>
      <c r="P29" s="59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3">
        <f>SUMIFS(W12:W26,$C12:$C26,Sheet1!$A$5)</f>
        <v>149194</v>
      </c>
      <c r="X29" s="15">
        <f t="shared" si="9"/>
        <v>149194</v>
      </c>
    </row>
    <row r="30" spans="1:24" ht="16" customHeight="1">
      <c r="A30" s="137" t="s">
        <v>32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9"/>
      <c r="P30" s="56"/>
      <c r="Q30" s="49"/>
      <c r="R30" s="49"/>
      <c r="S30" s="49"/>
      <c r="T30" s="49"/>
      <c r="U30" s="22">
        <f>SUMIFS(U12:U26,$C12:$C26,Sheet1!$A$1,$D12:$D26,Sheet1!$B$1)</f>
        <v>91919</v>
      </c>
      <c r="V30" s="22">
        <f>SUMIFS(V12:V26,$C12:$C26,Sheet1!$A$1,$D12:$D26,Sheet1!$B$1)</f>
        <v>91919</v>
      </c>
      <c r="W30" s="23">
        <f>SUMIFS(W12:W26,$C12:$C26,Sheet1!$A$1,$D12:$D26,Sheet1!$B$1)</f>
        <v>91165</v>
      </c>
      <c r="X30" s="24">
        <f t="shared" si="9"/>
        <v>275003</v>
      </c>
    </row>
    <row r="31" spans="1:24" ht="16" customHeight="1">
      <c r="A31" s="162" t="s">
        <v>33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56"/>
      <c r="Q31" s="49"/>
      <c r="R31" s="49"/>
      <c r="S31" s="49"/>
      <c r="T31" s="49"/>
      <c r="U31" s="18">
        <f>SUMIFS(U12:U26,$C12:$C26,Sheet1!$A$1,$D12:$D26,Sheet1!$C$1)</f>
        <v>0</v>
      </c>
      <c r="V31" s="18">
        <f>SUMIFS(V12:V26,$C12:$C26,Sheet1!$A$1,$D12:$D26,Sheet1!$C$1)</f>
        <v>306392</v>
      </c>
      <c r="W31" s="37">
        <f>SUMIFS(W12:W26,$C12:$C26,Sheet1!$A$1,$D12:$D26,Sheet1!$C$1)</f>
        <v>607762</v>
      </c>
      <c r="X31" s="36">
        <f t="shared" si="9"/>
        <v>914154</v>
      </c>
    </row>
    <row r="32" spans="1:24" ht="16" customHeight="1">
      <c r="A32" s="131" t="s">
        <v>34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3"/>
      <c r="P32" s="58"/>
      <c r="Q32" s="48"/>
      <c r="R32" s="48"/>
      <c r="S32" s="48"/>
      <c r="T32" s="48"/>
      <c r="U32" s="2">
        <f>SUMIFS(U12:U26,$C12:$C26,Sheet1!$A$1,$D12:$D26,Sheet1!$D$1)</f>
        <v>0</v>
      </c>
      <c r="V32" s="2">
        <f>SUMIFS(V12:V26,$C12:$C26,Sheet1!$A$1,$D12:$D26,Sheet1!$D$1)</f>
        <v>179239</v>
      </c>
      <c r="W32" s="17">
        <f>SUMIFS(W12:W26,$C12:$C26,Sheet1!$A$1,$D12:$D26,Sheet1!$D$1)</f>
        <v>355540</v>
      </c>
      <c r="X32" s="16">
        <f t="shared" si="9"/>
        <v>534779</v>
      </c>
    </row>
    <row r="33" spans="1:24" ht="16" customHeight="1">
      <c r="A33" s="134" t="s">
        <v>12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6"/>
      <c r="P33" s="56"/>
      <c r="Q33" s="49"/>
      <c r="R33" s="49"/>
      <c r="S33" s="49"/>
      <c r="T33" s="49"/>
      <c r="U33" s="19">
        <f>SUMIFS(U12:U26,$C12:$C26,Sheet1!$A$2,$D12:$D26,Sheet1!$B$2)</f>
        <v>91919</v>
      </c>
      <c r="V33" s="21">
        <f>SUMIFS(V12:V26,$C12:$C26,Sheet1!$A$2,$D12:$D26,Sheet1!$B$2)</f>
        <v>91919</v>
      </c>
      <c r="W33" s="20">
        <f>SUMIFS(W12:W26,$C12:$C26,Sheet1!$A$2,$D12:$D26,Sheet1!$B$2)</f>
        <v>91165</v>
      </c>
      <c r="X33" s="21">
        <f t="shared" si="9"/>
        <v>275003</v>
      </c>
    </row>
    <row r="34" spans="1:24" ht="16" customHeight="1">
      <c r="A34" s="137" t="s">
        <v>13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9"/>
      <c r="P34" s="56"/>
      <c r="Q34" s="49"/>
      <c r="R34" s="49"/>
      <c r="S34" s="49"/>
      <c r="T34" s="49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9"/>
        <v>0</v>
      </c>
    </row>
    <row r="35" spans="1:24" ht="16" customHeight="1">
      <c r="A35" s="131" t="s">
        <v>14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  <c r="P35" s="58"/>
      <c r="Q35" s="48"/>
      <c r="R35" s="48"/>
      <c r="S35" s="48"/>
      <c r="T35" s="48"/>
      <c r="U35" s="2">
        <f>SUMIFS(U12:U26,$C12:$C26,Sheet1!$A$2,$D12:$D26,Sheet1!$D$2)</f>
        <v>0</v>
      </c>
      <c r="V35" s="2">
        <f>SUMIFS(V12:V26,$C12:$C26,Sheet1!$A$2,$D12:$D26,Sheet1!$D$2)</f>
        <v>179239</v>
      </c>
      <c r="W35" s="17">
        <f>SUMIFS(W12:W26,$C12:$C26,Sheet1!$A$2,$D12:$D26,Sheet1!$D$2)</f>
        <v>355540</v>
      </c>
      <c r="X35" s="16">
        <f t="shared" si="9"/>
        <v>534779</v>
      </c>
    </row>
    <row r="36" spans="1:24" ht="16" customHeight="1">
      <c r="A36" s="131" t="s">
        <v>16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3"/>
      <c r="P36" s="56"/>
      <c r="Q36" s="49"/>
      <c r="R36" s="49"/>
      <c r="S36" s="49"/>
      <c r="T36" s="49"/>
      <c r="U36" s="2">
        <f>SUM(U12:U26)</f>
        <v>247979</v>
      </c>
      <c r="V36" s="2">
        <f>SUM(V12:V26)</f>
        <v>912849</v>
      </c>
      <c r="W36" s="17">
        <f>SUM(W12:W26)</f>
        <v>1650366</v>
      </c>
      <c r="X36" s="16">
        <f t="shared" si="9"/>
        <v>2811194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5:O35"/>
    <mergeCell ref="A36:O36"/>
    <mergeCell ref="A30:O30"/>
    <mergeCell ref="A31:O31"/>
    <mergeCell ref="A32:O32"/>
    <mergeCell ref="A33:O33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40"/>
  <sheetViews>
    <sheetView view="pageBreakPreview" zoomScaleSheetLayoutView="100" workbookViewId="0"/>
  </sheetViews>
  <sheetFormatPr defaultColWidth="8.83203125" defaultRowHeight="18"/>
  <cols>
    <col min="1" max="1" width="10.5" bestFit="1" customWidth="1"/>
    <col min="2" max="2" width="11.6640625" bestFit="1" customWidth="1"/>
    <col min="3" max="3" width="32.6640625" customWidth="1"/>
    <col min="4" max="4" width="45.1640625" customWidth="1"/>
    <col min="5" max="5" width="12.83203125" customWidth="1"/>
    <col min="6" max="6" width="13.33203125" customWidth="1"/>
    <col min="7" max="14" width="8.6640625" customWidth="1"/>
    <col min="15" max="15" width="15.1640625" customWidth="1"/>
    <col min="16" max="20" width="0.1640625" customWidth="1"/>
    <col min="21" max="23" width="15.1640625" customWidth="1"/>
    <col min="24" max="24" width="16" customWidth="1"/>
  </cols>
  <sheetData>
    <row r="1" spans="1:24" ht="51" customHeight="1">
      <c r="A1" s="83">
        <v>2021</v>
      </c>
      <c r="B1" s="84" t="s">
        <v>87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6" t="s">
        <v>88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24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/>
    </row>
    <row r="4" spans="1:24" ht="16" customHeight="1">
      <c r="A4" s="109" t="s">
        <v>65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4" ht="16" customHeight="1">
      <c r="A5" s="109" t="s">
        <v>66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</row>
    <row r="6" spans="1:24" ht="16" customHeight="1">
      <c r="A6" s="38" t="s">
        <v>27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6" customHeight="1">
      <c r="A7" s="109" t="s">
        <v>28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4" ht="16" customHeight="1">
      <c r="A8" s="119" t="s">
        <v>0</v>
      </c>
      <c r="B8" s="119" t="s">
        <v>1</v>
      </c>
      <c r="C8" s="119" t="s">
        <v>5</v>
      </c>
      <c r="D8" s="122" t="s">
        <v>6</v>
      </c>
      <c r="E8" s="156" t="s">
        <v>77</v>
      </c>
      <c r="F8" s="157"/>
      <c r="G8" s="157"/>
      <c r="H8" s="157"/>
      <c r="I8" s="157"/>
      <c r="J8" s="157"/>
      <c r="K8" s="157"/>
      <c r="L8" s="157"/>
      <c r="M8" s="157"/>
      <c r="N8" s="158"/>
      <c r="O8" s="115" t="s">
        <v>9</v>
      </c>
      <c r="P8" s="128" t="s">
        <v>36</v>
      </c>
      <c r="Q8" s="153" t="s">
        <v>9</v>
      </c>
      <c r="R8" s="153" t="s">
        <v>58</v>
      </c>
      <c r="S8" s="153" t="s">
        <v>59</v>
      </c>
      <c r="T8" s="153" t="s">
        <v>60</v>
      </c>
      <c r="U8" s="147" t="s">
        <v>61</v>
      </c>
      <c r="V8" s="150" t="s">
        <v>62</v>
      </c>
      <c r="W8" s="116" t="s">
        <v>63</v>
      </c>
      <c r="X8" s="140" t="s">
        <v>26</v>
      </c>
    </row>
    <row r="9" spans="1:24" ht="16" customHeight="1">
      <c r="A9" s="120"/>
      <c r="B9" s="120"/>
      <c r="C9" s="120"/>
      <c r="D9" s="123"/>
      <c r="E9" s="159" t="s">
        <v>4</v>
      </c>
      <c r="F9" s="160"/>
      <c r="G9" s="160"/>
      <c r="H9" s="160"/>
      <c r="I9" s="160"/>
      <c r="J9" s="160"/>
      <c r="K9" s="160"/>
      <c r="L9" s="160"/>
      <c r="M9" s="160"/>
      <c r="N9" s="161"/>
      <c r="O9" s="115"/>
      <c r="P9" s="129"/>
      <c r="Q9" s="154"/>
      <c r="R9" s="154"/>
      <c r="S9" s="154"/>
      <c r="T9" s="154"/>
      <c r="U9" s="148"/>
      <c r="V9" s="151"/>
      <c r="W9" s="117"/>
      <c r="X9" s="123"/>
    </row>
    <row r="10" spans="1:24" ht="16" customHeight="1">
      <c r="A10" s="120"/>
      <c r="B10" s="120"/>
      <c r="C10" s="120"/>
      <c r="D10" s="123"/>
      <c r="E10" s="27" t="s">
        <v>84</v>
      </c>
      <c r="F10" s="28" t="s">
        <v>85</v>
      </c>
      <c r="G10" s="11"/>
      <c r="H10" s="11"/>
      <c r="I10" s="11"/>
      <c r="J10" s="12"/>
      <c r="K10" s="12"/>
      <c r="L10" s="29"/>
      <c r="M10" s="12"/>
      <c r="N10" s="12"/>
      <c r="O10" s="115"/>
      <c r="P10" s="129"/>
      <c r="Q10" s="154"/>
      <c r="R10" s="154"/>
      <c r="S10" s="154"/>
      <c r="T10" s="154"/>
      <c r="U10" s="148"/>
      <c r="V10" s="151"/>
      <c r="W10" s="117"/>
      <c r="X10" s="123"/>
    </row>
    <row r="11" spans="1:24" ht="16" customHeight="1">
      <c r="A11" s="121"/>
      <c r="B11" s="121"/>
      <c r="C11" s="121"/>
      <c r="D11" s="124"/>
      <c r="E11" s="30" t="s">
        <v>38</v>
      </c>
      <c r="F11" s="30" t="s">
        <v>38</v>
      </c>
      <c r="G11" s="13"/>
      <c r="H11" s="13"/>
      <c r="I11" s="13"/>
      <c r="J11" s="14"/>
      <c r="K11" s="32"/>
      <c r="L11" s="33"/>
      <c r="M11" s="32"/>
      <c r="N11" s="32"/>
      <c r="O11" s="115"/>
      <c r="P11" s="130"/>
      <c r="Q11" s="155"/>
      <c r="R11" s="155"/>
      <c r="S11" s="155"/>
      <c r="T11" s="155"/>
      <c r="U11" s="149"/>
      <c r="V11" s="152"/>
      <c r="W11" s="118"/>
      <c r="X11" s="124"/>
    </row>
    <row r="12" spans="1:24" ht="16" customHeight="1">
      <c r="A12" s="3">
        <v>43922</v>
      </c>
      <c r="B12" s="3">
        <v>44286</v>
      </c>
      <c r="C12" s="4" t="s">
        <v>29</v>
      </c>
      <c r="D12" s="5" t="s">
        <v>10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110TB</v>
      </c>
      <c r="P12" s="54" t="str">
        <f>C12&amp;D12</f>
        <v>ストレージ大規模利用_一般解析区画Quota設定のみ容量保証なし</v>
      </c>
      <c r="Q12" s="46">
        <f>SUM(E12:N12)</f>
        <v>110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7">
        <f t="shared" ref="U12" si="0"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112345</v>
      </c>
      <c r="V12" s="57">
        <f t="shared" ref="V12" si="1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112345</v>
      </c>
      <c r="W12" s="64">
        <f t="shared" ref="W12" si="2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111424</v>
      </c>
      <c r="X12" s="15">
        <f t="shared" ref="X12:X26" si="3">IF(O12="","",SUM(U12:W12))</f>
        <v>336114</v>
      </c>
    </row>
    <row r="13" spans="1:24" ht="16" customHeight="1">
      <c r="A13" s="3">
        <v>44105</v>
      </c>
      <c r="B13" s="3">
        <v>44286</v>
      </c>
      <c r="C13" s="4" t="s">
        <v>29</v>
      </c>
      <c r="D13" s="5" t="s">
        <v>24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120TB</v>
      </c>
      <c r="P13" s="54" t="str">
        <f t="shared" ref="P13:P26" si="4">C13&amp;D13</f>
        <v>ストレージ大規模利用_一般解析区画高速ストレージ容量保証</v>
      </c>
      <c r="Q13" s="46">
        <f t="shared" ref="Q13:Q26" si="5">SUM(E13:N13)</f>
        <v>120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7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57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408523</v>
      </c>
      <c r="W13" s="64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810349</v>
      </c>
      <c r="X13" s="15">
        <f t="shared" si="3"/>
        <v>1218872</v>
      </c>
    </row>
    <row r="14" spans="1:24" ht="16" customHeight="1">
      <c r="A14" s="3">
        <v>43922</v>
      </c>
      <c r="B14" s="3">
        <v>44286</v>
      </c>
      <c r="C14" s="4" t="s">
        <v>7</v>
      </c>
      <c r="D14" s="5" t="s">
        <v>10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4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7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91919</v>
      </c>
      <c r="V14" s="57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91919</v>
      </c>
      <c r="W14" s="64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91165</v>
      </c>
      <c r="X14" s="15">
        <f t="shared" si="3"/>
        <v>275003</v>
      </c>
    </row>
    <row r="15" spans="1:24" ht="16" customHeight="1">
      <c r="A15" s="3">
        <v>44105</v>
      </c>
      <c r="B15" s="3">
        <v>44286</v>
      </c>
      <c r="C15" s="4" t="s">
        <v>29</v>
      </c>
      <c r="D15" s="5" t="s">
        <v>25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4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7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0</v>
      </c>
      <c r="V15" s="57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179239</v>
      </c>
      <c r="W15" s="64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355540</v>
      </c>
      <c r="X15" s="15">
        <f t="shared" si="3"/>
        <v>534779</v>
      </c>
    </row>
    <row r="16" spans="1:24" ht="16" customHeight="1">
      <c r="A16" s="3">
        <v>44105</v>
      </c>
      <c r="B16" s="3">
        <v>44286</v>
      </c>
      <c r="C16" s="4" t="s">
        <v>7</v>
      </c>
      <c r="D16" s="5" t="s">
        <v>25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4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7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57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179239</v>
      </c>
      <c r="W16" s="64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355540</v>
      </c>
      <c r="X16" s="15">
        <f t="shared" si="3"/>
        <v>534779</v>
      </c>
    </row>
    <row r="17" spans="1:24" ht="16" customHeight="1">
      <c r="A17" s="3">
        <v>43922</v>
      </c>
      <c r="B17" s="3">
        <v>43951</v>
      </c>
      <c r="C17" s="4" t="s">
        <v>56</v>
      </c>
      <c r="D17" s="5" t="s">
        <v>22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4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7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64141</v>
      </c>
      <c r="V17" s="57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64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0</v>
      </c>
      <c r="X17" s="15">
        <f t="shared" si="3"/>
        <v>64141</v>
      </c>
    </row>
    <row r="18" spans="1:24" ht="16" customHeight="1">
      <c r="A18" s="3">
        <v>44105</v>
      </c>
      <c r="B18" s="3">
        <v>44134</v>
      </c>
      <c r="C18" s="4" t="s">
        <v>56</v>
      </c>
      <c r="D18" s="5" t="s">
        <v>22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4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7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57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64141</v>
      </c>
      <c r="W18" s="64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0</v>
      </c>
      <c r="X18" s="15">
        <f t="shared" si="3"/>
        <v>64141</v>
      </c>
    </row>
    <row r="19" spans="1:24" ht="16" customHeight="1">
      <c r="A19" s="3">
        <v>44224</v>
      </c>
      <c r="B19" s="3">
        <v>44286</v>
      </c>
      <c r="C19" s="4" t="s">
        <v>8</v>
      </c>
      <c r="D19" s="5" t="s">
        <v>20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5単位</v>
      </c>
      <c r="P19" s="54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7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57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64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5174</v>
      </c>
      <c r="X19" s="15">
        <f t="shared" si="3"/>
        <v>5174</v>
      </c>
    </row>
    <row r="20" spans="1:24" ht="16" customHeight="1">
      <c r="A20" s="3">
        <v>44224</v>
      </c>
      <c r="B20" s="3">
        <v>44286</v>
      </c>
      <c r="C20" s="4" t="s">
        <v>8</v>
      </c>
      <c r="D20" s="5" t="s">
        <v>21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5単位</v>
      </c>
      <c r="P20" s="54" t="str">
        <f t="shared" si="4"/>
        <v>計算ノード占有利用_個人ゲノム区画Thin(Intel/NVIDIA GPU)(1単位 = 1GPU 4CPUコア 48GBメモリ)</v>
      </c>
      <c r="Q20" s="49">
        <f t="shared" si="5"/>
        <v>5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7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0</v>
      </c>
      <c r="V20" s="57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0</v>
      </c>
      <c r="W20" s="64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31070</v>
      </c>
      <c r="X20" s="15">
        <f t="shared" si="3"/>
        <v>31070</v>
      </c>
    </row>
    <row r="21" spans="1:24" ht="16" customHeight="1">
      <c r="A21" s="3">
        <v>44224</v>
      </c>
      <c r="B21" s="3">
        <v>44286</v>
      </c>
      <c r="C21" s="4" t="s">
        <v>8</v>
      </c>
      <c r="D21" s="5" t="s">
        <v>22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5単位</v>
      </c>
      <c r="P21" s="54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7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0</v>
      </c>
      <c r="V21" s="57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0</v>
      </c>
      <c r="W21" s="64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336740</v>
      </c>
      <c r="X21" s="15">
        <f t="shared" si="3"/>
        <v>336740</v>
      </c>
    </row>
    <row r="22" spans="1:24" ht="16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4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7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7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4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3"/>
        <v/>
      </c>
    </row>
    <row r="23" spans="1:24" ht="16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4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7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7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4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3"/>
        <v/>
      </c>
    </row>
    <row r="24" spans="1:24" ht="16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4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7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7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4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3"/>
        <v/>
      </c>
    </row>
    <row r="25" spans="1:24" ht="16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4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7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7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4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3"/>
        <v/>
      </c>
    </row>
    <row r="26" spans="1:24" ht="16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5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7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7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4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3" t="str">
        <f t="shared" si="3"/>
        <v/>
      </c>
    </row>
    <row r="27" spans="1:24" ht="16" customHeight="1" thickTop="1">
      <c r="A27" s="141" t="s">
        <v>31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3"/>
      <c r="P27" s="60"/>
      <c r="Q27" s="61"/>
      <c r="R27" s="61"/>
      <c r="S27" s="61"/>
      <c r="T27" s="61"/>
      <c r="U27" s="47">
        <f>SUMIFS(U12:U26,$C12:$C26,Sheet1!$A$3)</f>
        <v>0</v>
      </c>
      <c r="V27" s="47">
        <f>SUMIFS(V12:V26,$C12:$C26,Sheet1!$A$3)</f>
        <v>0</v>
      </c>
      <c r="W27" s="62">
        <f>SUMIFS(W12:W26,$C12:$C26,Sheet1!$A$3)</f>
        <v>0</v>
      </c>
      <c r="X27" s="63">
        <f t="shared" ref="X27:X36" si="9">SUM(U27:W27)</f>
        <v>0</v>
      </c>
    </row>
    <row r="28" spans="1:24" ht="16" customHeight="1">
      <c r="A28" s="131" t="s">
        <v>57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56"/>
      <c r="Q28" s="49"/>
      <c r="R28" s="49"/>
      <c r="S28" s="49"/>
      <c r="T28" s="49"/>
      <c r="U28" s="2">
        <f>SUMIFS(U12:U26,$C12:$C26,Sheet1!$A$4)</f>
        <v>64141</v>
      </c>
      <c r="V28" s="2">
        <f>SUMIFS(V12:V26,$C12:$C26,Sheet1!$A$4)</f>
        <v>64141</v>
      </c>
      <c r="W28" s="44">
        <f>SUMIFS(W12:W26,$C12:$C26,Sheet1!$A$4)</f>
        <v>0</v>
      </c>
      <c r="X28" s="45">
        <f t="shared" si="9"/>
        <v>128282</v>
      </c>
    </row>
    <row r="29" spans="1:24" ht="16" customHeight="1">
      <c r="A29" s="144" t="s">
        <v>15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6"/>
      <c r="P29" s="59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3">
        <f>SUMIFS(W12:W26,$C12:$C26,Sheet1!$A$5)</f>
        <v>372984</v>
      </c>
      <c r="X29" s="15">
        <f t="shared" si="9"/>
        <v>372984</v>
      </c>
    </row>
    <row r="30" spans="1:24" ht="16" customHeight="1">
      <c r="A30" s="137" t="s">
        <v>32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9"/>
      <c r="P30" s="56"/>
      <c r="Q30" s="49"/>
      <c r="R30" s="49"/>
      <c r="S30" s="49"/>
      <c r="T30" s="49"/>
      <c r="U30" s="22">
        <f>SUMIFS(U12:U26,$C12:$C26,Sheet1!$A$1,$D12:$D26,Sheet1!$B$1)</f>
        <v>112345</v>
      </c>
      <c r="V30" s="22">
        <f>SUMIFS(V12:V26,$C12:$C26,Sheet1!$A$1,$D12:$D26,Sheet1!$B$1)</f>
        <v>112345</v>
      </c>
      <c r="W30" s="23">
        <f>SUMIFS(W12:W26,$C12:$C26,Sheet1!$A$1,$D12:$D26,Sheet1!$B$1)</f>
        <v>111424</v>
      </c>
      <c r="X30" s="24">
        <f t="shared" si="9"/>
        <v>336114</v>
      </c>
    </row>
    <row r="31" spans="1:24" ht="16" customHeight="1">
      <c r="A31" s="162" t="s">
        <v>33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56"/>
      <c r="Q31" s="49"/>
      <c r="R31" s="49"/>
      <c r="S31" s="49"/>
      <c r="T31" s="49"/>
      <c r="U31" s="18">
        <f>SUMIFS(U12:U26,$C12:$C26,Sheet1!$A$1,$D12:$D26,Sheet1!$C$1)</f>
        <v>0</v>
      </c>
      <c r="V31" s="18">
        <f>SUMIFS(V12:V26,$C12:$C26,Sheet1!$A$1,$D12:$D26,Sheet1!$C$1)</f>
        <v>408523</v>
      </c>
      <c r="W31" s="37">
        <f>SUMIFS(W12:W26,$C12:$C26,Sheet1!$A$1,$D12:$D26,Sheet1!$C$1)</f>
        <v>810349</v>
      </c>
      <c r="X31" s="36">
        <f t="shared" si="9"/>
        <v>1218872</v>
      </c>
    </row>
    <row r="32" spans="1:24" ht="16" customHeight="1">
      <c r="A32" s="131" t="s">
        <v>34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3"/>
      <c r="P32" s="58"/>
      <c r="Q32" s="48"/>
      <c r="R32" s="48"/>
      <c r="S32" s="48"/>
      <c r="T32" s="48"/>
      <c r="U32" s="2">
        <f>SUMIFS(U12:U26,$C12:$C26,Sheet1!$A$1,$D12:$D26,Sheet1!$D$1)</f>
        <v>0</v>
      </c>
      <c r="V32" s="2">
        <f>SUMIFS(V12:V26,$C12:$C26,Sheet1!$A$1,$D12:$D26,Sheet1!$D$1)</f>
        <v>179239</v>
      </c>
      <c r="W32" s="17">
        <f>SUMIFS(W12:W26,$C12:$C26,Sheet1!$A$1,$D12:$D26,Sheet1!$D$1)</f>
        <v>355540</v>
      </c>
      <c r="X32" s="16">
        <f t="shared" si="9"/>
        <v>534779</v>
      </c>
    </row>
    <row r="33" spans="1:24" ht="16" customHeight="1">
      <c r="A33" s="134" t="s">
        <v>12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6"/>
      <c r="P33" s="56"/>
      <c r="Q33" s="49"/>
      <c r="R33" s="49"/>
      <c r="S33" s="49"/>
      <c r="T33" s="49"/>
      <c r="U33" s="19">
        <f>SUMIFS(U12:U26,$C12:$C26,Sheet1!$A$2,$D12:$D26,Sheet1!$B$2)</f>
        <v>91919</v>
      </c>
      <c r="V33" s="21">
        <f>SUMIFS(V12:V26,$C12:$C26,Sheet1!$A$2,$D12:$D26,Sheet1!$B$2)</f>
        <v>91919</v>
      </c>
      <c r="W33" s="20">
        <f>SUMIFS(W12:W26,$C12:$C26,Sheet1!$A$2,$D12:$D26,Sheet1!$B$2)</f>
        <v>91165</v>
      </c>
      <c r="X33" s="21">
        <f t="shared" si="9"/>
        <v>275003</v>
      </c>
    </row>
    <row r="34" spans="1:24" ht="16" customHeight="1">
      <c r="A34" s="137" t="s">
        <v>13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9"/>
      <c r="P34" s="56"/>
      <c r="Q34" s="49"/>
      <c r="R34" s="49"/>
      <c r="S34" s="49"/>
      <c r="T34" s="49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9"/>
        <v>0</v>
      </c>
    </row>
    <row r="35" spans="1:24" ht="16" customHeight="1">
      <c r="A35" s="131" t="s">
        <v>14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  <c r="P35" s="58"/>
      <c r="Q35" s="48"/>
      <c r="R35" s="48"/>
      <c r="S35" s="48"/>
      <c r="T35" s="48"/>
      <c r="U35" s="2">
        <f>SUMIFS(U12:U26,$C12:$C26,Sheet1!$A$2,$D12:$D26,Sheet1!$D$2)</f>
        <v>0</v>
      </c>
      <c r="V35" s="2">
        <f>SUMIFS(V12:V26,$C12:$C26,Sheet1!$A$2,$D12:$D26,Sheet1!$D$2)</f>
        <v>179239</v>
      </c>
      <c r="W35" s="17">
        <f>SUMIFS(W12:W26,$C12:$C26,Sheet1!$A$2,$D12:$D26,Sheet1!$D$2)</f>
        <v>355540</v>
      </c>
      <c r="X35" s="16">
        <f t="shared" si="9"/>
        <v>534779</v>
      </c>
    </row>
    <row r="36" spans="1:24" ht="16" customHeight="1">
      <c r="A36" s="131" t="s">
        <v>16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3"/>
      <c r="P36" s="56"/>
      <c r="Q36" s="49"/>
      <c r="R36" s="49"/>
      <c r="S36" s="49"/>
      <c r="T36" s="49"/>
      <c r="U36" s="2">
        <f>SUM(U12:U26)</f>
        <v>268405</v>
      </c>
      <c r="V36" s="2">
        <f>SUM(V12:V26)</f>
        <v>1035406</v>
      </c>
      <c r="W36" s="17">
        <f>SUM(W12:W26)</f>
        <v>2097002</v>
      </c>
      <c r="X36" s="16">
        <f t="shared" si="9"/>
        <v>3400813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  <mergeCell ref="U8:U11"/>
    <mergeCell ref="V8:V11"/>
    <mergeCell ref="W8:W11"/>
    <mergeCell ref="X8:X11"/>
    <mergeCell ref="E9:N9"/>
    <mergeCell ref="S8:S11"/>
    <mergeCell ref="T8:T11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A2:X2"/>
    <mergeCell ref="A3:X3"/>
    <mergeCell ref="A4:X4"/>
    <mergeCell ref="A5:X5"/>
    <mergeCell ref="A7:X7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B10" sqref="B10"/>
    </sheetView>
  </sheetViews>
  <sheetFormatPr defaultColWidth="8.83203125" defaultRowHeight="18"/>
  <cols>
    <col min="1" max="1" width="35.83203125" bestFit="1" customWidth="1"/>
    <col min="2" max="2" width="29.33203125" bestFit="1" customWidth="1"/>
    <col min="3" max="3" width="30.1640625" bestFit="1" customWidth="1"/>
    <col min="4" max="4" width="48.1640625" bestFit="1" customWidth="1"/>
    <col min="5" max="5" width="30" bestFit="1" customWidth="1"/>
    <col min="6" max="6" width="23.6640625" bestFit="1" customWidth="1"/>
  </cols>
  <sheetData>
    <row r="1" spans="1:6">
      <c r="A1" t="s">
        <v>29</v>
      </c>
      <c r="B1" t="s">
        <v>11</v>
      </c>
      <c r="C1" t="s">
        <v>2</v>
      </c>
      <c r="D1" t="s">
        <v>3</v>
      </c>
    </row>
    <row r="2" spans="1:6">
      <c r="A2" t="s">
        <v>7</v>
      </c>
      <c r="B2" t="s">
        <v>11</v>
      </c>
      <c r="C2" t="s">
        <v>2</v>
      </c>
      <c r="D2" t="s">
        <v>3</v>
      </c>
    </row>
    <row r="3" spans="1:6">
      <c r="A3" t="s">
        <v>30</v>
      </c>
      <c r="B3" t="s">
        <v>55</v>
      </c>
      <c r="C3" t="s">
        <v>20</v>
      </c>
      <c r="D3" t="s">
        <v>41</v>
      </c>
      <c r="E3" t="s">
        <v>22</v>
      </c>
    </row>
    <row r="4" spans="1:6">
      <c r="A4" t="s">
        <v>56</v>
      </c>
      <c r="B4" t="s">
        <v>64</v>
      </c>
      <c r="C4" t="s">
        <v>20</v>
      </c>
      <c r="D4" t="s">
        <v>21</v>
      </c>
      <c r="E4" t="s">
        <v>22</v>
      </c>
      <c r="F4" t="s">
        <v>23</v>
      </c>
    </row>
    <row r="5" spans="1:6">
      <c r="A5" t="s">
        <v>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</row>
    <row r="7" spans="1:6">
      <c r="A7" t="s">
        <v>35</v>
      </c>
    </row>
    <row r="8" spans="1:6">
      <c r="A8" t="s">
        <v>42</v>
      </c>
    </row>
    <row r="10" spans="1:6">
      <c r="A10" t="s">
        <v>43</v>
      </c>
      <c r="B10">
        <v>2021</v>
      </c>
    </row>
    <row r="11" spans="1:6">
      <c r="A11" t="s">
        <v>44</v>
      </c>
      <c r="B11">
        <v>1.1000000000000001</v>
      </c>
    </row>
    <row r="12" spans="1:6">
      <c r="A12" t="s">
        <v>50</v>
      </c>
      <c r="B12">
        <v>27778</v>
      </c>
    </row>
    <row r="13" spans="1:6">
      <c r="A13" t="s">
        <v>51</v>
      </c>
      <c r="B13">
        <v>27778</v>
      </c>
    </row>
    <row r="14" spans="1:6">
      <c r="A14" t="s">
        <v>52</v>
      </c>
      <c r="B14">
        <v>83333</v>
      </c>
    </row>
    <row r="15" spans="1:6">
      <c r="A15" t="s">
        <v>53</v>
      </c>
      <c r="B15">
        <v>185185</v>
      </c>
    </row>
    <row r="16" spans="1:6">
      <c r="A16" t="s">
        <v>54</v>
      </c>
      <c r="B16">
        <v>108333</v>
      </c>
    </row>
    <row r="17" spans="1:2">
      <c r="A17" t="s">
        <v>45</v>
      </c>
      <c r="B17">
        <v>448</v>
      </c>
    </row>
    <row r="18" spans="1:2">
      <c r="A18" t="s">
        <v>46</v>
      </c>
      <c r="B18">
        <v>448</v>
      </c>
    </row>
    <row r="19" spans="1:2">
      <c r="A19" t="s">
        <v>47</v>
      </c>
      <c r="B19">
        <v>2690</v>
      </c>
    </row>
    <row r="20" spans="1:2">
      <c r="A20" t="s">
        <v>48</v>
      </c>
      <c r="B20">
        <v>29155</v>
      </c>
    </row>
    <row r="21" spans="1:2">
      <c r="A21" t="s">
        <v>49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30</vt:i4>
      </vt:variant>
    </vt:vector>
  </HeadingPairs>
  <TitlesOfParts>
    <vt:vector size="35" baseType="lpstr">
      <vt:lpstr>利用目的等</vt:lpstr>
      <vt:lpstr>料金試算表</vt:lpstr>
      <vt:lpstr>記入例(普通版)</vt:lpstr>
      <vt:lpstr>記入例(グループQuota版)</vt:lpstr>
      <vt:lpstr>Sheet1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アーカイブ</vt:lpstr>
      <vt:lpstr>アーカイブ単価</vt:lpstr>
      <vt:lpstr>サービス</vt:lpstr>
      <vt:lpstr>ストレージ一般解析容量保証なし</vt:lpstr>
      <vt:lpstr>ストレージ一般解析容量保証なし単価</vt:lpstr>
      <vt:lpstr>ストレージ個人ゲノム容量保証なし</vt:lpstr>
      <vt:lpstr>ストレージ個人ゲノム容量保証なし基本料金</vt:lpstr>
      <vt:lpstr>ストレージ個人ゲノム容量保証なし単価</vt:lpstr>
      <vt:lpstr>ストレージ大規模利用_一般解析区画</vt:lpstr>
      <vt:lpstr>ストレージ大規模利用_個人ゲノム区画</vt:lpstr>
      <vt:lpstr>ストレージ容量保証</vt:lpstr>
      <vt:lpstr>ストレージ容量保証単価</vt:lpstr>
      <vt:lpstr>計算ノード占有利用_一般解析区画</vt:lpstr>
      <vt:lpstr>計算ノード占有利用_個人ゲノム区画</vt:lpstr>
      <vt:lpstr>計算ノード優先利用_一般解析区画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勝又明子</cp:lastModifiedBy>
  <cp:lastPrinted>2021-02-02T08:49:53Z</cp:lastPrinted>
  <dcterms:created xsi:type="dcterms:W3CDTF">2017-02-07T08:19:39Z</dcterms:created>
  <dcterms:modified xsi:type="dcterms:W3CDTF">2022-01-25T00:36:00Z</dcterms:modified>
</cp:coreProperties>
</file>