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itk\Documents\courses\netologia\git_repo_v2\netology-devops-kuber-homeworks\3.1\"/>
    </mc:Choice>
  </mc:AlternateContent>
  <bookViews>
    <workbookView xWindow="0" yWindow="0" windowWidth="18996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H13" i="1" s="1"/>
  <c r="G12" i="1"/>
  <c r="H12" i="1" s="1"/>
  <c r="G11" i="1"/>
  <c r="C23" i="1"/>
  <c r="D23" i="1" s="1"/>
  <c r="M2" i="1"/>
  <c r="M1" i="1"/>
  <c r="H11" i="1"/>
  <c r="C11" i="1"/>
  <c r="C12" i="1" s="1"/>
  <c r="F5" i="1"/>
  <c r="F4" i="1"/>
  <c r="J2" i="1" s="1"/>
  <c r="E5" i="1"/>
  <c r="E4" i="1"/>
  <c r="J1" i="1" s="1"/>
  <c r="H22" i="1" l="1"/>
  <c r="H21" i="1"/>
  <c r="H19" i="1"/>
  <c r="H20" i="1"/>
  <c r="H15" i="1"/>
  <c r="H16" i="1"/>
  <c r="H17" i="1"/>
  <c r="H14" i="1"/>
  <c r="C24" i="1"/>
  <c r="H23" i="1"/>
  <c r="H18" i="1"/>
  <c r="C13" i="1"/>
  <c r="D12" i="1"/>
  <c r="D11" i="1"/>
  <c r="H27" i="1" l="1"/>
  <c r="H29" i="1"/>
  <c r="H28" i="1"/>
  <c r="H26" i="1"/>
  <c r="H30" i="1"/>
  <c r="D24" i="1"/>
  <c r="C25" i="1"/>
  <c r="H24" i="1"/>
  <c r="H25" i="1"/>
  <c r="C14" i="1"/>
  <c r="D13" i="1"/>
  <c r="H31" i="1" l="1"/>
  <c r="D25" i="1"/>
  <c r="C26" i="1"/>
  <c r="C15" i="1"/>
  <c r="D14" i="1"/>
  <c r="H32" i="1" l="1"/>
  <c r="C27" i="1"/>
  <c r="D26" i="1"/>
  <c r="C16" i="1"/>
  <c r="D15" i="1"/>
  <c r="D27" i="1" l="1"/>
  <c r="C28" i="1"/>
  <c r="D16" i="1"/>
  <c r="C17" i="1"/>
  <c r="D28" i="1" l="1"/>
  <c r="C29" i="1"/>
  <c r="D29" i="1" s="1"/>
  <c r="C18" i="1"/>
  <c r="D17" i="1"/>
  <c r="C19" i="1" l="1"/>
  <c r="D18" i="1"/>
  <c r="C20" i="1" l="1"/>
  <c r="D19" i="1"/>
  <c r="C21" i="1" l="1"/>
  <c r="D20" i="1"/>
  <c r="C22" i="1" l="1"/>
  <c r="D22" i="1" s="1"/>
  <c r="D21" i="1"/>
</calcChain>
</file>

<file path=xl/sharedStrings.xml><?xml version="1.0" encoding="utf-8"?>
<sst xmlns="http://schemas.openxmlformats.org/spreadsheetml/2006/main" count="38" uniqueCount="28">
  <si>
    <t>DB</t>
  </si>
  <si>
    <t>RAM</t>
  </si>
  <si>
    <t>CPU</t>
  </si>
  <si>
    <t>Replicas</t>
  </si>
  <si>
    <t>cache</t>
  </si>
  <si>
    <t>frontend</t>
  </si>
  <si>
    <t>backend</t>
  </si>
  <si>
    <t>resources for each replica</t>
  </si>
  <si>
    <t>total resources</t>
  </si>
  <si>
    <t>Sum RAM</t>
  </si>
  <si>
    <t xml:space="preserve">Sum CPU </t>
  </si>
  <si>
    <t>worker nodes</t>
  </si>
  <si>
    <t>master nodes</t>
  </si>
  <si>
    <t>min total RAM</t>
  </si>
  <si>
    <t>min total CPU</t>
  </si>
  <si>
    <t>CPU cores</t>
  </si>
  <si>
    <t>reserved</t>
  </si>
  <si>
    <t>reamains</t>
  </si>
  <si>
    <t>min RAM per worker node</t>
  </si>
  <si>
    <t>min CPU per worker node</t>
  </si>
  <si>
    <t>RAM per worker node</t>
  </si>
  <si>
    <t>CPU per worker node</t>
  </si>
  <si>
    <t>16Gi</t>
  </si>
  <si>
    <t>eviction threshold</t>
  </si>
  <si>
    <t>RAM per master node</t>
  </si>
  <si>
    <t>4Gi</t>
  </si>
  <si>
    <t>CPU per master node</t>
  </si>
  <si>
    <t>RAM, 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</si>
</sst>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0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0" fillId="3" borderId="5" xfId="0" applyFill="1" applyBorder="1"/>
    <xf numFmtId="0" fontId="0" fillId="3" borderId="0" xfId="0" applyFill="1" applyBorder="1"/>
    <xf numFmtId="0" fontId="0" fillId="2" borderId="5" xfId="0" applyFill="1" applyBorder="1"/>
    <xf numFmtId="0" fontId="0" fillId="2" borderId="0" xfId="0" applyFill="1" applyBorder="1"/>
    <xf numFmtId="0" fontId="0" fillId="4" borderId="0" xfId="0" applyFill="1" applyBorder="1"/>
    <xf numFmtId="0" fontId="0" fillId="4" borderId="6" xfId="0" applyFill="1" applyBorder="1"/>
    <xf numFmtId="0" fontId="0" fillId="3" borderId="6" xfId="0" applyFill="1" applyBorder="1"/>
    <xf numFmtId="0" fontId="0" fillId="2" borderId="6" xfId="0" applyFill="1" applyBorder="1"/>
    <xf numFmtId="0" fontId="0" fillId="0" borderId="7" xfId="0" applyBorder="1"/>
    <xf numFmtId="0" fontId="1" fillId="0" borderId="8" xfId="0" applyFont="1" applyBorder="1"/>
    <xf numFmtId="0" fontId="1" fillId="0" borderId="12" xfId="0" applyFont="1" applyBorder="1"/>
    <xf numFmtId="0" fontId="0" fillId="0" borderId="12" xfId="0" applyBorder="1"/>
    <xf numFmtId="0" fontId="1" fillId="0" borderId="11" xfId="0" applyFont="1" applyBorder="1"/>
    <xf numFmtId="0" fontId="0" fillId="0" borderId="1" xfId="0" applyBorder="1"/>
    <xf numFmtId="0" fontId="1" fillId="0" borderId="13" xfId="0" applyFont="1" applyBorder="1"/>
    <xf numFmtId="0" fontId="1" fillId="0" borderId="1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D4" sqref="D4"/>
    </sheetView>
  </sheetViews>
  <sheetFormatPr defaultRowHeight="14.4" x14ac:dyDescent="0.3"/>
  <cols>
    <col min="1" max="1" width="15.6640625" bestFit="1" customWidth="1"/>
    <col min="2" max="2" width="9.33203125" bestFit="1" customWidth="1"/>
    <col min="7" max="7" width="13.109375" customWidth="1"/>
    <col min="8" max="8" width="12.109375" bestFit="1" customWidth="1"/>
    <col min="9" max="9" width="12.6640625" bestFit="1" customWidth="1"/>
    <col min="12" max="12" width="23.44140625" bestFit="1" customWidth="1"/>
    <col min="14" max="14" width="19.6640625" bestFit="1" customWidth="1"/>
  </cols>
  <sheetData>
    <row r="1" spans="1:19" ht="15" thickBot="1" x14ac:dyDescent="0.35">
      <c r="A1" s="28"/>
      <c r="B1" s="25" t="s">
        <v>1</v>
      </c>
      <c r="C1" s="25" t="s">
        <v>2</v>
      </c>
      <c r="D1" s="25" t="s">
        <v>3</v>
      </c>
      <c r="E1" s="25" t="s">
        <v>9</v>
      </c>
      <c r="F1" s="25" t="s">
        <v>10</v>
      </c>
      <c r="G1" s="11"/>
      <c r="I1" s="12" t="s">
        <v>13</v>
      </c>
      <c r="J1" s="3">
        <f>SUM(E2:E5)</f>
        <v>14.25</v>
      </c>
      <c r="L1" s="12" t="s">
        <v>18</v>
      </c>
      <c r="M1" s="3">
        <f>B2+B3+(B4*3)+(B5*6)</f>
        <v>11.75</v>
      </c>
    </row>
    <row r="2" spans="1:19" ht="15" thickBot="1" x14ac:dyDescent="0.35">
      <c r="A2" s="29" t="s">
        <v>0</v>
      </c>
      <c r="B2" s="5">
        <v>4</v>
      </c>
      <c r="C2" s="5">
        <v>1</v>
      </c>
      <c r="D2" s="5">
        <v>3</v>
      </c>
      <c r="E2" s="5">
        <v>4</v>
      </c>
      <c r="F2" s="5">
        <v>1</v>
      </c>
      <c r="G2" s="6" t="s">
        <v>8</v>
      </c>
      <c r="I2" s="4" t="s">
        <v>14</v>
      </c>
      <c r="J2" s="6">
        <f>SUM(F2:F5)</f>
        <v>13</v>
      </c>
      <c r="L2" s="7" t="s">
        <v>19</v>
      </c>
      <c r="M2" s="9">
        <f>C2+C3+(C4*3)+(C5*5)</f>
        <v>7.6</v>
      </c>
    </row>
    <row r="3" spans="1:19" ht="15" thickBot="1" x14ac:dyDescent="0.35">
      <c r="A3" s="29" t="s">
        <v>4</v>
      </c>
      <c r="B3" s="5">
        <v>4</v>
      </c>
      <c r="C3" s="5">
        <v>1</v>
      </c>
      <c r="D3" s="5">
        <v>3</v>
      </c>
      <c r="E3" s="5">
        <v>4</v>
      </c>
      <c r="F3" s="5">
        <v>1</v>
      </c>
      <c r="G3" s="6" t="s">
        <v>8</v>
      </c>
      <c r="I3" s="4" t="s">
        <v>11</v>
      </c>
      <c r="J3" s="6">
        <v>3</v>
      </c>
    </row>
    <row r="4" spans="1:19" ht="15" thickBot="1" x14ac:dyDescent="0.35">
      <c r="A4" s="29" t="s">
        <v>5</v>
      </c>
      <c r="B4" s="5">
        <v>0.05</v>
      </c>
      <c r="C4" s="5">
        <v>0.2</v>
      </c>
      <c r="D4" s="5">
        <v>5</v>
      </c>
      <c r="E4" s="5">
        <f>B4*D4</f>
        <v>0.25</v>
      </c>
      <c r="F4" s="5">
        <f>C4*D4</f>
        <v>1</v>
      </c>
      <c r="G4" s="6" t="s">
        <v>7</v>
      </c>
      <c r="I4" s="7" t="s">
        <v>12</v>
      </c>
      <c r="J4" s="9">
        <v>3</v>
      </c>
      <c r="L4" s="12" t="s">
        <v>20</v>
      </c>
      <c r="M4" s="13" t="s">
        <v>22</v>
      </c>
      <c r="N4" s="2" t="s">
        <v>24</v>
      </c>
      <c r="O4" s="3" t="s">
        <v>25</v>
      </c>
    </row>
    <row r="5" spans="1:19" ht="15" thickBot="1" x14ac:dyDescent="0.35">
      <c r="A5" s="30" t="s">
        <v>6</v>
      </c>
      <c r="B5" s="8">
        <v>0.6</v>
      </c>
      <c r="C5" s="8">
        <v>1</v>
      </c>
      <c r="D5" s="8">
        <v>10</v>
      </c>
      <c r="E5" s="8">
        <f>B5*D5</f>
        <v>6</v>
      </c>
      <c r="F5" s="8">
        <f>C5*D5</f>
        <v>10</v>
      </c>
      <c r="G5" s="9" t="s">
        <v>7</v>
      </c>
      <c r="L5" s="7" t="s">
        <v>21</v>
      </c>
      <c r="M5" s="8">
        <v>8</v>
      </c>
      <c r="N5" s="24" t="s">
        <v>26</v>
      </c>
      <c r="O5" s="9">
        <v>2</v>
      </c>
    </row>
    <row r="6" spans="1:19" ht="15" thickBot="1" x14ac:dyDescent="0.35"/>
    <row r="7" spans="1:19" ht="15" thickBot="1" x14ac:dyDescent="0.35">
      <c r="A7" s="10" t="s">
        <v>23</v>
      </c>
      <c r="B7" s="11">
        <v>0.1</v>
      </c>
    </row>
    <row r="9" spans="1:19" ht="15" thickBot="1" x14ac:dyDescent="0.35"/>
    <row r="10" spans="1:19" ht="15" thickBot="1" x14ac:dyDescent="0.35">
      <c r="B10" s="10" t="s">
        <v>15</v>
      </c>
      <c r="C10" s="25" t="s">
        <v>16</v>
      </c>
      <c r="D10" s="25" t="s">
        <v>17</v>
      </c>
      <c r="E10" s="26"/>
      <c r="F10" s="25" t="s">
        <v>27</v>
      </c>
      <c r="G10" s="25" t="s">
        <v>16</v>
      </c>
      <c r="H10" s="27" t="s">
        <v>17</v>
      </c>
      <c r="J10" s="10" t="s">
        <v>15</v>
      </c>
      <c r="K10" s="25" t="s">
        <v>16</v>
      </c>
      <c r="L10" s="25" t="s">
        <v>17</v>
      </c>
      <c r="M10" s="26"/>
      <c r="N10" s="25" t="s">
        <v>27</v>
      </c>
      <c r="O10" s="25" t="s">
        <v>16</v>
      </c>
      <c r="P10" s="27" t="s">
        <v>17</v>
      </c>
      <c r="Q10" s="1"/>
      <c r="R10" s="1"/>
      <c r="S10" s="1"/>
    </row>
    <row r="11" spans="1:19" x14ac:dyDescent="0.3">
      <c r="B11" s="14">
        <v>1</v>
      </c>
      <c r="C11" s="5">
        <f>B11/100*6</f>
        <v>0.06</v>
      </c>
      <c r="D11" s="5">
        <f>B11-C11</f>
        <v>0.94</v>
      </c>
      <c r="E11" s="5"/>
      <c r="F11" s="5">
        <v>1</v>
      </c>
      <c r="G11" s="5">
        <f>0.255+B7</f>
        <v>0.35499999999999998</v>
      </c>
      <c r="H11" s="6">
        <f>F11-G11</f>
        <v>0.64500000000000002</v>
      </c>
      <c r="J11" s="14">
        <v>1</v>
      </c>
      <c r="K11" s="5">
        <v>0.06</v>
      </c>
      <c r="L11" s="5">
        <v>0.94</v>
      </c>
      <c r="M11" s="5"/>
      <c r="N11" s="5">
        <v>1</v>
      </c>
      <c r="O11" s="5">
        <v>0.35499999999999998</v>
      </c>
      <c r="P11" s="6">
        <v>0.64500000000000002</v>
      </c>
    </row>
    <row r="12" spans="1:19" x14ac:dyDescent="0.3">
      <c r="B12" s="14">
        <v>2</v>
      </c>
      <c r="C12" s="5">
        <f>C11+((B12-B11)/100)</f>
        <v>6.9999999999999993E-2</v>
      </c>
      <c r="D12" s="5">
        <f t="shared" ref="D12:D22" si="0">B12-C12</f>
        <v>1.93</v>
      </c>
      <c r="E12" s="5"/>
      <c r="F12" s="5">
        <v>2</v>
      </c>
      <c r="G12" s="5">
        <f>F12*25/100+B7</f>
        <v>0.6</v>
      </c>
      <c r="H12" s="6">
        <f t="shared" ref="H12:H39" si="1">F12-G12</f>
        <v>1.4</v>
      </c>
      <c r="J12" s="14">
        <v>2</v>
      </c>
      <c r="K12" s="5">
        <v>6.9999999999999993E-2</v>
      </c>
      <c r="L12" s="5">
        <v>1.93</v>
      </c>
      <c r="M12" s="5"/>
      <c r="N12" s="5">
        <v>2</v>
      </c>
      <c r="O12" s="5">
        <v>0.6</v>
      </c>
      <c r="P12" s="6">
        <v>1.4</v>
      </c>
    </row>
    <row r="13" spans="1:19" x14ac:dyDescent="0.3">
      <c r="B13" s="14">
        <v>3</v>
      </c>
      <c r="C13" s="5">
        <f>C12+((B13-B12)/100*0.5)</f>
        <v>7.4999999999999997E-2</v>
      </c>
      <c r="D13" s="5">
        <f t="shared" si="0"/>
        <v>2.9249999999999998</v>
      </c>
      <c r="E13" s="5"/>
      <c r="F13" s="5">
        <v>3</v>
      </c>
      <c r="G13" s="5">
        <f>F13*25/100+B7</f>
        <v>0.85</v>
      </c>
      <c r="H13" s="6">
        <f t="shared" si="1"/>
        <v>2.15</v>
      </c>
      <c r="J13" s="14">
        <v>3</v>
      </c>
      <c r="K13" s="5">
        <v>7.4999999999999997E-2</v>
      </c>
      <c r="L13" s="5">
        <v>2.9249999999999998</v>
      </c>
      <c r="M13" s="5"/>
      <c r="N13" s="5">
        <v>3</v>
      </c>
      <c r="O13" s="5">
        <v>0.85</v>
      </c>
      <c r="P13" s="6">
        <v>2.15</v>
      </c>
    </row>
    <row r="14" spans="1:19" x14ac:dyDescent="0.3">
      <c r="B14" s="14">
        <v>4</v>
      </c>
      <c r="C14" s="5">
        <f>C13+((B14-B13)/100*0.5)</f>
        <v>0.08</v>
      </c>
      <c r="D14" s="5">
        <f t="shared" si="0"/>
        <v>3.92</v>
      </c>
      <c r="E14" s="5"/>
      <c r="F14" s="5">
        <v>4</v>
      </c>
      <c r="G14" s="5">
        <f>F14*25/100+B7</f>
        <v>1.1000000000000001</v>
      </c>
      <c r="H14" s="6">
        <f>F14-G14</f>
        <v>2.9</v>
      </c>
      <c r="J14" s="14">
        <v>4</v>
      </c>
      <c r="K14" s="5">
        <v>0.08</v>
      </c>
      <c r="L14" s="5">
        <v>3.92</v>
      </c>
      <c r="M14" s="5"/>
      <c r="N14" s="5">
        <v>4</v>
      </c>
      <c r="O14" s="5">
        <v>1.1000000000000001</v>
      </c>
      <c r="P14" s="6">
        <v>2.9</v>
      </c>
    </row>
    <row r="15" spans="1:19" x14ac:dyDescent="0.3">
      <c r="B15" s="14">
        <v>5</v>
      </c>
      <c r="C15" s="5">
        <f>C14+((B15-B14)/100*0.25)</f>
        <v>8.2500000000000004E-2</v>
      </c>
      <c r="D15" s="5">
        <f t="shared" si="0"/>
        <v>4.9175000000000004</v>
      </c>
      <c r="E15" s="5"/>
      <c r="F15" s="5">
        <v>5</v>
      </c>
      <c r="G15" s="5">
        <f>G14+(F15-F14)*20/100+B7</f>
        <v>1.4000000000000001</v>
      </c>
      <c r="H15" s="6">
        <f t="shared" si="1"/>
        <v>3.5999999999999996</v>
      </c>
      <c r="J15" s="14">
        <v>5</v>
      </c>
      <c r="K15" s="5">
        <v>8.2500000000000004E-2</v>
      </c>
      <c r="L15" s="5">
        <v>4.9175000000000004</v>
      </c>
      <c r="M15" s="5"/>
      <c r="N15" s="5">
        <v>5</v>
      </c>
      <c r="O15" s="5">
        <v>1.4000000000000001</v>
      </c>
      <c r="P15" s="6">
        <v>3.5999999999999996</v>
      </c>
    </row>
    <row r="16" spans="1:19" x14ac:dyDescent="0.3">
      <c r="B16" s="14">
        <v>6</v>
      </c>
      <c r="C16" s="5">
        <f t="shared" ref="C16:C22" si="2">C15+((B16-B15)/100*0.25)</f>
        <v>8.5000000000000006E-2</v>
      </c>
      <c r="D16" s="5">
        <f t="shared" si="0"/>
        <v>5.915</v>
      </c>
      <c r="E16" s="5"/>
      <c r="F16" s="5">
        <v>6</v>
      </c>
      <c r="G16" s="5">
        <f>G14+(F16-F14)*20/100+B7</f>
        <v>1.6</v>
      </c>
      <c r="H16" s="6">
        <f t="shared" si="1"/>
        <v>4.4000000000000004</v>
      </c>
      <c r="J16" s="14">
        <v>6</v>
      </c>
      <c r="K16" s="5">
        <v>8.5000000000000006E-2</v>
      </c>
      <c r="L16" s="5">
        <v>5.915</v>
      </c>
      <c r="M16" s="5"/>
      <c r="N16" s="5">
        <v>6</v>
      </c>
      <c r="O16" s="5">
        <v>1.6</v>
      </c>
      <c r="P16" s="6">
        <v>4.4000000000000004</v>
      </c>
    </row>
    <row r="17" spans="2:16" x14ac:dyDescent="0.3">
      <c r="B17" s="14">
        <v>7</v>
      </c>
      <c r="C17" s="5">
        <f t="shared" si="2"/>
        <v>8.7500000000000008E-2</v>
      </c>
      <c r="D17" s="5">
        <f t="shared" si="0"/>
        <v>6.9124999999999996</v>
      </c>
      <c r="E17" s="5"/>
      <c r="F17" s="5">
        <v>7</v>
      </c>
      <c r="G17" s="5">
        <f>G14+(F17-F14)*20/100+B7</f>
        <v>1.8000000000000003</v>
      </c>
      <c r="H17" s="6">
        <f t="shared" si="1"/>
        <v>5.1999999999999993</v>
      </c>
      <c r="J17" s="14">
        <v>7</v>
      </c>
      <c r="K17" s="5">
        <v>8.7500000000000008E-2</v>
      </c>
      <c r="L17" s="5">
        <v>6.9124999999999996</v>
      </c>
      <c r="M17" s="5"/>
      <c r="N17" s="5">
        <v>7</v>
      </c>
      <c r="O17" s="5">
        <v>1.8000000000000003</v>
      </c>
      <c r="P17" s="6">
        <v>5.1999999999999993</v>
      </c>
    </row>
    <row r="18" spans="2:16" x14ac:dyDescent="0.3">
      <c r="B18" s="15">
        <v>8</v>
      </c>
      <c r="C18" s="16">
        <f t="shared" si="2"/>
        <v>9.0000000000000011E-2</v>
      </c>
      <c r="D18" s="16">
        <f t="shared" si="0"/>
        <v>7.91</v>
      </c>
      <c r="E18" s="5"/>
      <c r="F18" s="5">
        <v>8</v>
      </c>
      <c r="G18" s="5">
        <f>G14+(F18-F14)*20/100+B7</f>
        <v>2</v>
      </c>
      <c r="H18" s="6">
        <f t="shared" si="1"/>
        <v>6</v>
      </c>
      <c r="J18" s="15">
        <v>8</v>
      </c>
      <c r="K18" s="16">
        <v>9.0000000000000011E-2</v>
      </c>
      <c r="L18" s="16">
        <v>7.91</v>
      </c>
      <c r="M18" s="5"/>
      <c r="N18" s="5">
        <v>8</v>
      </c>
      <c r="O18" s="5">
        <v>2</v>
      </c>
      <c r="P18" s="6">
        <v>6</v>
      </c>
    </row>
    <row r="19" spans="2:16" x14ac:dyDescent="0.3">
      <c r="B19" s="14">
        <v>9</v>
      </c>
      <c r="C19" s="5">
        <f t="shared" si="2"/>
        <v>9.2500000000000013E-2</v>
      </c>
      <c r="D19" s="5">
        <f t="shared" si="0"/>
        <v>8.9075000000000006</v>
      </c>
      <c r="E19" s="5"/>
      <c r="F19" s="5">
        <v>9</v>
      </c>
      <c r="G19" s="5">
        <f>G18+(F19-F18)*10/100+B7</f>
        <v>2.2000000000000002</v>
      </c>
      <c r="H19" s="6">
        <f t="shared" si="1"/>
        <v>6.8</v>
      </c>
      <c r="J19" s="14">
        <v>9</v>
      </c>
      <c r="K19" s="5">
        <v>9.2500000000000013E-2</v>
      </c>
      <c r="L19" s="5">
        <v>8.9075000000000006</v>
      </c>
      <c r="M19" s="5"/>
      <c r="N19" s="5">
        <v>9</v>
      </c>
      <c r="O19" s="5">
        <v>2.2000000000000002</v>
      </c>
      <c r="P19" s="6">
        <v>6.8</v>
      </c>
    </row>
    <row r="20" spans="2:16" x14ac:dyDescent="0.3">
      <c r="B20" s="14">
        <v>10</v>
      </c>
      <c r="C20" s="5">
        <f t="shared" si="2"/>
        <v>9.5000000000000015E-2</v>
      </c>
      <c r="D20" s="5">
        <f t="shared" si="0"/>
        <v>9.9049999999999994</v>
      </c>
      <c r="E20" s="5"/>
      <c r="F20" s="5">
        <v>10</v>
      </c>
      <c r="G20" s="5">
        <f>G18+(F20-F18)*10/100+B7</f>
        <v>2.3000000000000003</v>
      </c>
      <c r="H20" s="6">
        <f t="shared" si="1"/>
        <v>7.6999999999999993</v>
      </c>
      <c r="J20" s="14">
        <v>10</v>
      </c>
      <c r="K20" s="5">
        <v>9.5000000000000015E-2</v>
      </c>
      <c r="L20" s="5">
        <v>9.9049999999999994</v>
      </c>
      <c r="M20" s="5"/>
      <c r="N20" s="5">
        <v>10</v>
      </c>
      <c r="O20" s="5">
        <v>2.3000000000000003</v>
      </c>
      <c r="P20" s="6">
        <v>7.6999999999999993</v>
      </c>
    </row>
    <row r="21" spans="2:16" x14ac:dyDescent="0.3">
      <c r="B21" s="14">
        <v>11</v>
      </c>
      <c r="C21" s="5">
        <f t="shared" si="2"/>
        <v>9.7500000000000017E-2</v>
      </c>
      <c r="D21" s="5">
        <f t="shared" si="0"/>
        <v>10.9025</v>
      </c>
      <c r="E21" s="5"/>
      <c r="F21" s="5">
        <v>11</v>
      </c>
      <c r="G21" s="5">
        <f>G18+(F21-F18)*10/100+B7</f>
        <v>2.4</v>
      </c>
      <c r="H21" s="6">
        <f t="shared" si="1"/>
        <v>8.6</v>
      </c>
      <c r="J21" s="14">
        <v>11</v>
      </c>
      <c r="K21" s="5">
        <v>9.7500000000000017E-2</v>
      </c>
      <c r="L21" s="5">
        <v>10.9025</v>
      </c>
      <c r="M21" s="5"/>
      <c r="N21" s="5">
        <v>11</v>
      </c>
      <c r="O21" s="5">
        <v>2.4</v>
      </c>
      <c r="P21" s="6">
        <v>8.6</v>
      </c>
    </row>
    <row r="22" spans="2:16" x14ac:dyDescent="0.3">
      <c r="B22" s="14">
        <v>12</v>
      </c>
      <c r="C22" s="5">
        <f t="shared" si="2"/>
        <v>0.10000000000000002</v>
      </c>
      <c r="D22" s="5">
        <f t="shared" si="0"/>
        <v>11.9</v>
      </c>
      <c r="E22" s="5"/>
      <c r="F22" s="5">
        <v>12</v>
      </c>
      <c r="G22" s="5">
        <f>G18+(F22-F18)*10/100+B7</f>
        <v>2.5</v>
      </c>
      <c r="H22" s="6">
        <f t="shared" si="1"/>
        <v>9.5</v>
      </c>
      <c r="J22" s="14">
        <v>12</v>
      </c>
      <c r="K22" s="5">
        <v>0.10000000000000002</v>
      </c>
      <c r="L22" s="5">
        <v>11.9</v>
      </c>
      <c r="M22" s="5"/>
      <c r="N22" s="5">
        <v>12</v>
      </c>
      <c r="O22" s="5">
        <v>2.5</v>
      </c>
      <c r="P22" s="6">
        <v>9.5</v>
      </c>
    </row>
    <row r="23" spans="2:16" x14ac:dyDescent="0.3">
      <c r="B23" s="14">
        <v>13</v>
      </c>
      <c r="C23" s="5">
        <f t="shared" ref="C23:C29" si="3">C22+((B23-B22)/100*0.25)</f>
        <v>0.10250000000000002</v>
      </c>
      <c r="D23" s="5">
        <f t="shared" ref="D23:D29" si="4">B23-C23</f>
        <v>12.897500000000001</v>
      </c>
      <c r="E23" s="5"/>
      <c r="F23" s="5">
        <v>13</v>
      </c>
      <c r="G23" s="5">
        <f>G18+(F23-F18)*10/100+B7</f>
        <v>2.6</v>
      </c>
      <c r="H23" s="6">
        <f t="shared" si="1"/>
        <v>10.4</v>
      </c>
      <c r="J23" s="14">
        <v>13</v>
      </c>
      <c r="K23" s="5">
        <v>0.10250000000000002</v>
      </c>
      <c r="L23" s="5">
        <v>12.897500000000001</v>
      </c>
      <c r="M23" s="5"/>
      <c r="N23" s="5">
        <v>13</v>
      </c>
      <c r="O23" s="5">
        <v>2.6</v>
      </c>
      <c r="P23" s="6">
        <v>10.4</v>
      </c>
    </row>
    <row r="24" spans="2:16" x14ac:dyDescent="0.3">
      <c r="B24" s="17">
        <v>14</v>
      </c>
      <c r="C24" s="18">
        <f t="shared" si="3"/>
        <v>0.10500000000000002</v>
      </c>
      <c r="D24" s="18">
        <f t="shared" si="4"/>
        <v>13.895</v>
      </c>
      <c r="E24" s="5"/>
      <c r="F24" s="5">
        <v>14</v>
      </c>
      <c r="G24" s="5">
        <f>G18+(F24-F18)*10/100+B7</f>
        <v>2.7</v>
      </c>
      <c r="H24" s="6">
        <f t="shared" si="1"/>
        <v>11.3</v>
      </c>
      <c r="J24" s="17">
        <v>14</v>
      </c>
      <c r="K24" s="18">
        <v>0.10500000000000002</v>
      </c>
      <c r="L24" s="18">
        <v>13.895</v>
      </c>
      <c r="M24" s="5"/>
      <c r="N24" s="5">
        <v>14</v>
      </c>
      <c r="O24" s="5">
        <v>2.7</v>
      </c>
      <c r="P24" s="6">
        <v>11.3</v>
      </c>
    </row>
    <row r="25" spans="2:16" x14ac:dyDescent="0.3">
      <c r="B25" s="14">
        <v>15</v>
      </c>
      <c r="C25" s="5">
        <f t="shared" si="3"/>
        <v>0.10750000000000003</v>
      </c>
      <c r="D25" s="5">
        <f t="shared" si="4"/>
        <v>14.8925</v>
      </c>
      <c r="E25" s="5"/>
      <c r="F25" s="19">
        <v>15</v>
      </c>
      <c r="G25" s="19">
        <f>G18+(F25-F18)*10/100+B7</f>
        <v>2.8000000000000003</v>
      </c>
      <c r="H25" s="20">
        <f t="shared" si="1"/>
        <v>12.2</v>
      </c>
      <c r="J25" s="14">
        <v>15</v>
      </c>
      <c r="K25" s="5">
        <v>0.10750000000000003</v>
      </c>
      <c r="L25" s="5">
        <v>14.8925</v>
      </c>
      <c r="M25" s="5"/>
      <c r="N25" s="19">
        <v>15</v>
      </c>
      <c r="O25" s="19">
        <v>2.8000000000000003</v>
      </c>
      <c r="P25" s="20">
        <v>12.2</v>
      </c>
    </row>
    <row r="26" spans="2:16" x14ac:dyDescent="0.3">
      <c r="B26" s="14">
        <v>16</v>
      </c>
      <c r="C26" s="5">
        <f t="shared" si="3"/>
        <v>0.11000000000000003</v>
      </c>
      <c r="D26" s="5">
        <f t="shared" si="4"/>
        <v>15.89</v>
      </c>
      <c r="E26" s="5"/>
      <c r="F26" s="16">
        <v>16</v>
      </c>
      <c r="G26" s="16">
        <f>G18+(F26-F18)*10/100+B7</f>
        <v>2.9</v>
      </c>
      <c r="H26" s="21">
        <f t="shared" si="1"/>
        <v>13.1</v>
      </c>
      <c r="J26" s="14">
        <v>16</v>
      </c>
      <c r="K26" s="5">
        <v>0.11000000000000003</v>
      </c>
      <c r="L26" s="5">
        <v>15.89</v>
      </c>
      <c r="M26" s="5"/>
      <c r="N26" s="16">
        <v>16</v>
      </c>
      <c r="O26" s="16">
        <v>2.9</v>
      </c>
      <c r="P26" s="21">
        <v>13.1</v>
      </c>
    </row>
    <row r="27" spans="2:16" x14ac:dyDescent="0.3">
      <c r="B27" s="14">
        <v>17</v>
      </c>
      <c r="C27" s="5">
        <f t="shared" si="3"/>
        <v>0.11250000000000003</v>
      </c>
      <c r="D27" s="5">
        <f t="shared" si="4"/>
        <v>16.887499999999999</v>
      </c>
      <c r="E27" s="5"/>
      <c r="F27" s="5">
        <v>17</v>
      </c>
      <c r="G27" s="5">
        <f>G26+(F27-F26)*6/100+B7</f>
        <v>3.06</v>
      </c>
      <c r="H27" s="6">
        <f t="shared" si="1"/>
        <v>13.94</v>
      </c>
      <c r="J27" s="14">
        <v>17</v>
      </c>
      <c r="K27" s="5">
        <v>0.11250000000000003</v>
      </c>
      <c r="L27" s="5">
        <v>16.887499999999999</v>
      </c>
      <c r="M27" s="5"/>
      <c r="N27" s="5">
        <v>17</v>
      </c>
      <c r="O27" s="5">
        <v>3.06</v>
      </c>
      <c r="P27" s="6">
        <v>13.94</v>
      </c>
    </row>
    <row r="28" spans="2:16" x14ac:dyDescent="0.3">
      <c r="B28" s="14">
        <v>18</v>
      </c>
      <c r="C28" s="5">
        <f t="shared" si="3"/>
        <v>0.11500000000000003</v>
      </c>
      <c r="D28" s="5">
        <f t="shared" si="4"/>
        <v>17.885000000000002</v>
      </c>
      <c r="E28" s="5"/>
      <c r="F28" s="18">
        <v>18</v>
      </c>
      <c r="G28" s="18">
        <f>G26+(F28-F26)*6/100+B7</f>
        <v>3.12</v>
      </c>
      <c r="H28" s="22">
        <f t="shared" si="1"/>
        <v>14.879999999999999</v>
      </c>
      <c r="J28" s="14">
        <v>18</v>
      </c>
      <c r="K28" s="5">
        <v>0.11500000000000003</v>
      </c>
      <c r="L28" s="5">
        <v>17.885000000000002</v>
      </c>
      <c r="M28" s="5"/>
      <c r="N28" s="18">
        <v>18</v>
      </c>
      <c r="O28" s="18">
        <v>3.12</v>
      </c>
      <c r="P28" s="22">
        <v>14.879999999999999</v>
      </c>
    </row>
    <row r="29" spans="2:16" x14ac:dyDescent="0.3">
      <c r="B29" s="14">
        <v>19</v>
      </c>
      <c r="C29" s="5">
        <f t="shared" si="3"/>
        <v>0.11750000000000003</v>
      </c>
      <c r="D29" s="5">
        <f t="shared" si="4"/>
        <v>18.8825</v>
      </c>
      <c r="E29" s="5"/>
      <c r="F29" s="5">
        <v>19</v>
      </c>
      <c r="G29" s="5">
        <f>G26+(F29-F26)*6/100+B7</f>
        <v>3.18</v>
      </c>
      <c r="H29" s="6">
        <f t="shared" si="1"/>
        <v>15.82</v>
      </c>
      <c r="J29" s="14">
        <v>19</v>
      </c>
      <c r="K29" s="5">
        <v>0.11750000000000003</v>
      </c>
      <c r="L29" s="5">
        <v>18.8825</v>
      </c>
      <c r="M29" s="5"/>
      <c r="N29" s="5">
        <v>19</v>
      </c>
      <c r="O29" s="5">
        <v>3.18</v>
      </c>
      <c r="P29" s="6">
        <v>15.82</v>
      </c>
    </row>
    <row r="30" spans="2:16" x14ac:dyDescent="0.3">
      <c r="B30" s="14"/>
      <c r="C30" s="5"/>
      <c r="D30" s="5"/>
      <c r="E30" s="5"/>
      <c r="F30" s="5">
        <v>20</v>
      </c>
      <c r="G30" s="5">
        <f>G26+(F30-F26)*6/100+B7</f>
        <v>3.2399999999999998</v>
      </c>
      <c r="H30" s="6">
        <f t="shared" si="1"/>
        <v>16.760000000000002</v>
      </c>
      <c r="J30" s="14"/>
      <c r="K30" s="5"/>
      <c r="L30" s="5"/>
      <c r="M30" s="5"/>
      <c r="N30" s="5">
        <v>20</v>
      </c>
      <c r="O30" s="5">
        <v>3.2399999999999998</v>
      </c>
      <c r="P30" s="6">
        <v>16.760000000000002</v>
      </c>
    </row>
    <row r="31" spans="2:16" x14ac:dyDescent="0.3">
      <c r="B31" s="14"/>
      <c r="C31" s="5"/>
      <c r="D31" s="5"/>
      <c r="E31" s="5"/>
      <c r="F31" s="5">
        <v>21</v>
      </c>
      <c r="G31" s="5">
        <f>G26+(F31-F26)*6/100+B7</f>
        <v>3.3</v>
      </c>
      <c r="H31" s="6">
        <f t="shared" si="1"/>
        <v>17.7</v>
      </c>
      <c r="J31" s="14"/>
      <c r="K31" s="5"/>
      <c r="L31" s="5"/>
      <c r="M31" s="5"/>
      <c r="N31" s="5">
        <v>21</v>
      </c>
      <c r="O31" s="5">
        <v>3.3</v>
      </c>
      <c r="P31" s="6">
        <v>17.7</v>
      </c>
    </row>
    <row r="32" spans="2:16" ht="15" thickBot="1" x14ac:dyDescent="0.35">
      <c r="B32" s="14"/>
      <c r="C32" s="5"/>
      <c r="D32" s="5"/>
      <c r="E32" s="5"/>
      <c r="F32" s="5">
        <v>22</v>
      </c>
      <c r="G32" s="5">
        <f>G26+(F32-F26)*6/100+B7</f>
        <v>3.36</v>
      </c>
      <c r="H32" s="6">
        <f t="shared" si="1"/>
        <v>18.64</v>
      </c>
      <c r="J32" s="23"/>
      <c r="K32" s="8"/>
      <c r="L32" s="8"/>
      <c r="M32" s="8"/>
      <c r="N32" s="8">
        <v>22</v>
      </c>
      <c r="O32" s="8">
        <v>3.36</v>
      </c>
      <c r="P32" s="9">
        <v>18.64</v>
      </c>
    </row>
    <row r="33" spans="2:8" x14ac:dyDescent="0.3">
      <c r="B33" s="14"/>
      <c r="C33" s="5"/>
      <c r="D33" s="5"/>
      <c r="E33" s="5"/>
      <c r="F33" s="5">
        <v>23</v>
      </c>
      <c r="G33" s="5"/>
      <c r="H33" s="6"/>
    </row>
    <row r="34" spans="2:8" x14ac:dyDescent="0.3">
      <c r="B34" s="14"/>
      <c r="C34" s="5"/>
      <c r="D34" s="5"/>
      <c r="E34" s="5"/>
      <c r="F34" s="5">
        <v>24</v>
      </c>
      <c r="G34" s="5"/>
      <c r="H34" s="6"/>
    </row>
    <row r="35" spans="2:8" x14ac:dyDescent="0.3">
      <c r="B35" s="14"/>
      <c r="C35" s="5"/>
      <c r="D35" s="5"/>
      <c r="E35" s="5"/>
      <c r="F35" s="5">
        <v>25</v>
      </c>
      <c r="G35" s="5"/>
      <c r="H35" s="6"/>
    </row>
    <row r="36" spans="2:8" x14ac:dyDescent="0.3">
      <c r="B36" s="14"/>
      <c r="C36" s="5"/>
      <c r="D36" s="5"/>
      <c r="E36" s="5"/>
      <c r="F36" s="5">
        <v>26</v>
      </c>
      <c r="G36" s="5"/>
      <c r="H36" s="6"/>
    </row>
    <row r="37" spans="2:8" x14ac:dyDescent="0.3">
      <c r="B37" s="14"/>
      <c r="C37" s="5"/>
      <c r="D37" s="5"/>
      <c r="E37" s="5"/>
      <c r="F37" s="5">
        <v>27</v>
      </c>
      <c r="G37" s="5"/>
      <c r="H37" s="6"/>
    </row>
    <row r="38" spans="2:8" x14ac:dyDescent="0.3">
      <c r="B38" s="14"/>
      <c r="C38" s="5"/>
      <c r="D38" s="5"/>
      <c r="E38" s="5"/>
      <c r="F38" s="5">
        <v>28</v>
      </c>
      <c r="G38" s="5"/>
      <c r="H38" s="6"/>
    </row>
    <row r="39" spans="2:8" x14ac:dyDescent="0.3">
      <c r="B39" s="14"/>
      <c r="C39" s="5"/>
      <c r="D39" s="5"/>
      <c r="E39" s="5"/>
      <c r="F39" s="5">
        <v>29</v>
      </c>
      <c r="G39" s="5"/>
      <c r="H39" s="6"/>
    </row>
    <row r="40" spans="2:8" ht="15" thickBot="1" x14ac:dyDescent="0.35">
      <c r="B40" s="23"/>
      <c r="C40" s="8"/>
      <c r="D40" s="8"/>
      <c r="E40" s="8"/>
      <c r="F40" s="8">
        <v>128</v>
      </c>
      <c r="G40" s="8"/>
      <c r="H40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yaitk</dc:creator>
  <cp:lastModifiedBy>yaitk</cp:lastModifiedBy>
  <dcterms:created xsi:type="dcterms:W3CDTF">2023-10-05T12:29:57Z</dcterms:created>
  <dcterms:modified xsi:type="dcterms:W3CDTF">2023-10-05T21:16:36Z</dcterms:modified>
</cp:coreProperties>
</file>