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\projects\headphones\electronics\left_main\"/>
    </mc:Choice>
  </mc:AlternateContent>
  <xr:revisionPtr revIDLastSave="0" documentId="13_ncr:1_{C96A609D-62C9-48E0-A522-B50C29329822}" xr6:coauthVersionLast="47" xr6:coauthVersionMax="47" xr10:uidLastSave="{00000000-0000-0000-0000-000000000000}"/>
  <bookViews>
    <workbookView xWindow="-120" yWindow="480" windowWidth="29040" windowHeight="15840" xr2:uid="{83174906-C73E-45F6-8D0B-DC381890DAC8}"/>
  </bookViews>
  <sheets>
    <sheet name="left_main" sheetId="2" r:id="rId1"/>
    <sheet name="Sheet1" sheetId="1" r:id="rId2"/>
  </sheets>
  <definedNames>
    <definedName name="ExternalData_1" localSheetId="0" hidden="1">left_main!$A$1:$G$9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B68245-D093-4FF4-A946-31DB0284B555}" keepAlive="1" name="Query - left_main" description="Connection to the 'left_main' query in the workbook." type="5" refreshedVersion="8" background="1" saveData="1">
    <dbPr connection="Provider=Microsoft.Mashup.OleDb.1;Data Source=$Workbook$;Location=left_main;Extended Properties=&quot;&quot;" command="SELECT * FROM [left_main]"/>
  </connection>
</connections>
</file>

<file path=xl/sharedStrings.xml><?xml version="1.0" encoding="utf-8"?>
<sst xmlns="http://schemas.openxmlformats.org/spreadsheetml/2006/main" count="40" uniqueCount="38">
  <si>
    <t>Id</t>
  </si>
  <si>
    <t>Designator</t>
  </si>
  <si>
    <t>Footprint</t>
  </si>
  <si>
    <t>Quantity</t>
  </si>
  <si>
    <t>Designation</t>
  </si>
  <si>
    <t>Supplier and ref</t>
  </si>
  <si>
    <t>J1</t>
  </si>
  <si>
    <t>CON18_1X18_DR_SFV_GLE</t>
  </si>
  <si>
    <t>connectors_board</t>
  </si>
  <si>
    <t>SW2</t>
  </si>
  <si>
    <t>SW_Push_1P1T_NO_CK_KMR2</t>
  </si>
  <si>
    <t>reset_button</t>
  </si>
  <si>
    <t>U1</t>
  </si>
  <si>
    <t>BM83</t>
  </si>
  <si>
    <t>IC1,IC2</t>
  </si>
  <si>
    <t>QFN-36_EP_5.9x5.9_Pitch0.4mm</t>
  </si>
  <si>
    <t>AS3435-EQFM</t>
  </si>
  <si>
    <t>D2</t>
  </si>
  <si>
    <t>D_SOD-123</t>
  </si>
  <si>
    <t>MBR120</t>
  </si>
  <si>
    <t>U6</t>
  </si>
  <si>
    <t>SOT-23-5</t>
  </si>
  <si>
    <t>AP2127K-1.8</t>
  </si>
  <si>
    <t>U7,U8</t>
  </si>
  <si>
    <t>AP22814AW5</t>
  </si>
  <si>
    <t>U5</t>
  </si>
  <si>
    <t>21-0168E_T822-3_MXM</t>
  </si>
  <si>
    <t>MAX17048G+T10</t>
  </si>
  <si>
    <t>https://www.digikey.co.uk/en/products/detail/amphenol-cs-fci/SFV18R-1STE1HLF/2626735</t>
  </si>
  <si>
    <t>https://www.digikey.co.uk/en/products/detail/c-k/KMR221GLFS/550472</t>
  </si>
  <si>
    <t>https://www.digikey.co.uk/en/products/detail/panjit-international-inc/MBR120AFC-R1-00001/14660894</t>
  </si>
  <si>
    <t>https://www.digikey.co.uk/en/products/detail/diodes-incorporated/AP2127K-1-8TRG1/4470784?s=N4IgTCBcDaIIIAUwEYwHYDSBaZA6AHCALoC%2BQA</t>
  </si>
  <si>
    <t>https://www.digikey.co.uk/en/products/detail/diodes-incorporated/AP22814AW5-7/6602438?s=N4IgTCBcDaIIIAUxgBwEYAscDqBWEAugL5A</t>
  </si>
  <si>
    <t>https://www.digikey.co.uk/en/products/detail/analog-devices-inc-maxim-integrated/MAX17048G-T10/3758921?s=N4IgTCBcDaILIEEAaBGA7ABgCwA4DiA1ACooYgC6AvkA</t>
  </si>
  <si>
    <t>https://www.digikey.co.uk/en/products/detail/ams-osram/AS3435-EQFM/4896021?s=N4IgTCBcDaIIIGUDMAWJBWAtAUQIoDEBZEAXQF8g</t>
  </si>
  <si>
    <t>https://www.digikey.co.uk/en/products/detail/microchip-technology/BM83SM1-00AA/10444954</t>
  </si>
  <si>
    <t>unit 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</si>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</sst>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927DEB-FDFC-4BD2-9627-90C001153B0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E4A9E-5982-446F-8933-A75ED47BF91B}" name="left_main" displayName="left_main" ref="A1:H10" tableType="queryTable" totalsRowCount="1">
  <autoFilter ref="A1:H9" xr:uid="{B40E4A9E-5982-446F-8933-A75ED47BF91B}"/>
  <tableColumns count="8">
    <tableColumn id="1" xr3:uid="{2CE6417F-E132-4C5F-B0AE-65667A6EB39F}" uniqueName="1" name="Id" queryTableFieldId="1"/>
    <tableColumn id="2" xr3:uid="{4C74854D-EF90-4774-83D9-969C706761AA}" uniqueName="2" name="Designator" queryTableFieldId="2" dataDxfId="11" totalsRowDxfId="5"/>
    <tableColumn id="3" xr3:uid="{A51C67B2-CA93-433B-ACD0-46DD2F4BC8E4}" uniqueName="3" name="Footprint" queryTableFieldId="3" dataDxfId="10" totalsRowDxfId="4"/>
    <tableColumn id="4" xr3:uid="{0AC58353-0853-46B4-8BCE-748B3CF2849B}" uniqueName="4" name="Quantity" queryTableFieldId="4"/>
    <tableColumn id="5" xr3:uid="{3231AB34-4D3F-4FFD-833F-4DB3720F0239}" uniqueName="5" name="Designation" queryTableFieldId="5" dataDxfId="9" totalsRowDxfId="3"/>
    <tableColumn id="6" xr3:uid="{854DEF47-1BAD-4287-8E86-9B2B46B15850}" uniqueName="6" name="Supplier and ref" queryTableFieldId="6" dataDxfId="8" totalsRowDxfId="2"/>
    <tableColumn id="7" xr3:uid="{E1E449DD-F757-4F8E-ABCB-82E91A5D5DA3}" uniqueName="7" name="unit cost" queryTableFieldId="7" dataDxfId="7" totalsRowDxfId="1"/>
    <tableColumn id="8" xr3:uid="{650F3583-5D84-4983-9A00-58213749D933}" uniqueName="8" name="price" totalsRowFunction="custom" queryTableFieldId="8" dataDxfId="6" totalsRowDxfId="0">
      <calculatedColumnFormula>left_main[[#This Row],[unit cost]]*left_main[[#This Row],[Quantity]]</calculatedColumnFormula>
      <totalsRowFormula>SUM(left_main[price])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.uk/en/products/detail/panjit-international-inc/MBR120AFC-R1-00001/14660894" TargetMode="External"/><Relationship Id="rId7" Type="http://schemas.openxmlformats.org/officeDocument/2006/relationships/hyperlink" Target="https://www.digikey.co.uk/en/products/detail/microchip-technology/BM83SM1-00AA/10444954" TargetMode="External"/><Relationship Id="rId2" Type="http://schemas.openxmlformats.org/officeDocument/2006/relationships/hyperlink" Target="https://www.digikey.co.uk/en/products/detail/c-k/KMR221GLFS/550472" TargetMode="External"/><Relationship Id="rId1" Type="http://schemas.openxmlformats.org/officeDocument/2006/relationships/hyperlink" Target="https://www.digikey.co.uk/en/products/detail/amphenol-cs-fci/SFV18R-1STE1HLF/2626735" TargetMode="External"/><Relationship Id="rId6" Type="http://schemas.openxmlformats.org/officeDocument/2006/relationships/hyperlink" Target="https://www.digikey.co.uk/en/products/detail/ams-osram/AS3435-EQFM/4896021?s=N4IgTCBcDaIIIGUDMAWJBWAtAUQIoDEBZEAXQF8g" TargetMode="External"/><Relationship Id="rId5" Type="http://schemas.openxmlformats.org/officeDocument/2006/relationships/hyperlink" Target="https://www.digikey.co.uk/en/products/detail/analog-devices-inc-maxim-integrated/MAX17048G-T10/3758921?s=N4IgTCBcDaILIEEAaBGA7ABgCwA4DiA1ACooYgC6AvkA" TargetMode="External"/><Relationship Id="rId4" Type="http://schemas.openxmlformats.org/officeDocument/2006/relationships/hyperlink" Target="https://www.digikey.co.uk/en/products/detail/diodes-incorporated/AP2127K-1-8TRG1/4470784?s=N4IgTCBcDaIIIAUwEYwHYDSBaZA6AH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D981-649F-4559-89B9-FE22C18F53BB}">
  <dimension ref="A1:H10"/>
  <sheetViews>
    <sheetView tabSelected="1" workbookViewId="0">
      <selection activeCell="B15" sqref="B15"/>
    </sheetView>
  </sheetViews>
  <sheetFormatPr defaultRowHeight="15" x14ac:dyDescent="0.25"/>
  <cols>
    <col min="1" max="1" width="5" bestFit="1" customWidth="1"/>
    <col min="2" max="2" width="69.28515625" bestFit="1" customWidth="1"/>
    <col min="3" max="3" width="46.28515625" bestFit="1" customWidth="1"/>
    <col min="4" max="4" width="11" bestFit="1" customWidth="1"/>
    <col min="5" max="5" width="19.28515625" bestFit="1" customWidth="1"/>
    <col min="6" max="6" width="17.5703125" bestFit="1" customWidth="1"/>
    <col min="7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37</v>
      </c>
    </row>
    <row r="2" spans="1:8" x14ac:dyDescent="0.25">
      <c r="A2">
        <v>10</v>
      </c>
      <c r="B2" s="1" t="s">
        <v>6</v>
      </c>
      <c r="C2" s="1" t="s">
        <v>7</v>
      </c>
      <c r="D2">
        <v>5</v>
      </c>
      <c r="E2" s="1" t="s">
        <v>8</v>
      </c>
      <c r="F2" s="2" t="s">
        <v>28</v>
      </c>
      <c r="G2" s="1">
        <v>0.52</v>
      </c>
      <c r="H2" s="1">
        <f>left_main[[#This Row],[unit cost]]*left_main[[#This Row],[Quantity]]</f>
        <v>2.6</v>
      </c>
    </row>
    <row r="3" spans="1:8" x14ac:dyDescent="0.25">
      <c r="A3">
        <v>29</v>
      </c>
      <c r="B3" s="1" t="s">
        <v>9</v>
      </c>
      <c r="C3" s="1" t="s">
        <v>10</v>
      </c>
      <c r="D3">
        <v>5</v>
      </c>
      <c r="E3" s="1" t="s">
        <v>11</v>
      </c>
      <c r="F3" s="2" t="s">
        <v>29</v>
      </c>
      <c r="G3" s="1">
        <v>0.37</v>
      </c>
      <c r="H3" s="1">
        <f>left_main[[#This Row],[unit cost]]*left_main[[#This Row],[Quantity]]</f>
        <v>1.85</v>
      </c>
    </row>
    <row r="4" spans="1:8" x14ac:dyDescent="0.25">
      <c r="A4">
        <v>32</v>
      </c>
      <c r="B4" s="1" t="s">
        <v>12</v>
      </c>
      <c r="C4" s="1" t="s">
        <v>13</v>
      </c>
      <c r="D4">
        <v>2</v>
      </c>
      <c r="E4" s="1" t="s">
        <v>13</v>
      </c>
      <c r="F4" s="2" t="s">
        <v>35</v>
      </c>
      <c r="G4">
        <v>11.75</v>
      </c>
      <c r="H4" s="1">
        <f>left_main[[#This Row],[unit cost]]*left_main[[#This Row],[Quantity]]</f>
        <v>23.5</v>
      </c>
    </row>
    <row r="5" spans="1:8" x14ac:dyDescent="0.25">
      <c r="A5">
        <v>33</v>
      </c>
      <c r="B5" s="1" t="s">
        <v>14</v>
      </c>
      <c r="C5" s="1" t="s">
        <v>15</v>
      </c>
      <c r="D5">
        <v>4</v>
      </c>
      <c r="E5" s="1" t="s">
        <v>16</v>
      </c>
      <c r="F5" s="2" t="s">
        <v>34</v>
      </c>
      <c r="G5" s="1">
        <v>5.65</v>
      </c>
      <c r="H5" s="1">
        <f>left_main[[#This Row],[unit cost]]*left_main[[#This Row],[Quantity]]</f>
        <v>22.6</v>
      </c>
    </row>
    <row r="6" spans="1:8" x14ac:dyDescent="0.25">
      <c r="A6">
        <v>36</v>
      </c>
      <c r="B6" s="1" t="s">
        <v>17</v>
      </c>
      <c r="C6" s="1" t="s">
        <v>18</v>
      </c>
      <c r="D6">
        <v>10</v>
      </c>
      <c r="E6" s="1" t="s">
        <v>19</v>
      </c>
      <c r="F6" s="2" t="s">
        <v>30</v>
      </c>
      <c r="G6" s="1">
        <v>0.31</v>
      </c>
      <c r="H6" s="1">
        <f>left_main[[#This Row],[unit cost]]*left_main[[#This Row],[Quantity]]</f>
        <v>3.1</v>
      </c>
    </row>
    <row r="7" spans="1:8" x14ac:dyDescent="0.25">
      <c r="A7">
        <v>37</v>
      </c>
      <c r="B7" s="1" t="s">
        <v>20</v>
      </c>
      <c r="C7" s="1" t="s">
        <v>21</v>
      </c>
      <c r="D7">
        <v>10</v>
      </c>
      <c r="E7" s="1" t="s">
        <v>22</v>
      </c>
      <c r="F7" s="2" t="s">
        <v>31</v>
      </c>
      <c r="G7" s="1">
        <v>0.31</v>
      </c>
      <c r="H7" s="1">
        <f>left_main[[#This Row],[unit cost]]*left_main[[#This Row],[Quantity]]</f>
        <v>3.1</v>
      </c>
    </row>
    <row r="8" spans="1:8" x14ac:dyDescent="0.25">
      <c r="A8">
        <v>38</v>
      </c>
      <c r="B8" s="1" t="s">
        <v>23</v>
      </c>
      <c r="C8" s="1" t="s">
        <v>21</v>
      </c>
      <c r="D8">
        <v>10</v>
      </c>
      <c r="E8" s="1" t="s">
        <v>24</v>
      </c>
      <c r="F8" s="1" t="s">
        <v>32</v>
      </c>
      <c r="G8" s="1">
        <v>0.41</v>
      </c>
      <c r="H8" s="1">
        <f>left_main[[#This Row],[unit cost]]*left_main[[#This Row],[Quantity]]</f>
        <v>4.0999999999999996</v>
      </c>
    </row>
    <row r="9" spans="1:8" x14ac:dyDescent="0.25">
      <c r="A9">
        <v>40</v>
      </c>
      <c r="B9" s="1" t="s">
        <v>25</v>
      </c>
      <c r="C9" s="1" t="s">
        <v>26</v>
      </c>
      <c r="D9">
        <v>3</v>
      </c>
      <c r="E9" s="1" t="s">
        <v>27</v>
      </c>
      <c r="F9" s="2" t="s">
        <v>33</v>
      </c>
      <c r="G9" s="1">
        <v>2.72</v>
      </c>
      <c r="H9" s="1">
        <f>left_main[[#This Row],[unit cost]]*left_main[[#This Row],[Quantity]]</f>
        <v>8.16</v>
      </c>
    </row>
    <row r="10" spans="1:8" x14ac:dyDescent="0.25">
      <c r="B10" s="1"/>
      <c r="C10" s="1"/>
      <c r="E10" s="1"/>
      <c r="F10" s="1"/>
      <c r="G10" s="1"/>
      <c r="H10" s="1">
        <f>SUM(left_main[price])</f>
        <v>69.010000000000005</v>
      </c>
    </row>
  </sheetData>
  <hyperlinks>
    <hyperlink ref="F2" r:id="rId1" xr:uid="{9AAC21B6-1ED0-436D-9293-19F35A7A5E85}"/>
    <hyperlink ref="F3" r:id="rId2" xr:uid="{ED07551C-E095-4B96-A6FB-2E7B60711050}"/>
    <hyperlink ref="F6" r:id="rId3" xr:uid="{A8F183ED-2E0F-4CC4-B233-2BEB29C17B56}"/>
    <hyperlink ref="F7" r:id="rId4" xr:uid="{7A92A7D4-7D58-4594-A9ED-6500194A594D}"/>
    <hyperlink ref="F9" r:id="rId5" xr:uid="{F9378A49-39C6-427A-AEA6-9136EF06CF76}"/>
    <hyperlink ref="F5" r:id="rId6" xr:uid="{F3C760BA-BCF9-4198-A312-801C95A26001}"/>
    <hyperlink ref="F4" r:id="rId7" xr:uid="{653FCC58-3B76-4FA9-AD59-C6B914CF5050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A0EC-0FE9-4344-9692-C8F5064C4F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V a 6 b V o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B V r p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6 b V k S y F 4 R J A Q A A T A I A A B M A H A B G b 3 J t d W x h c y 9 T Z W N 0 a W 9 u M S 5 t I K I Y A C i g F A A A A A A A A A A A A A A A A A A A A A A A A A A A A H V R T W v C Q B C 9 B / I f l u 1 F I Q S U f k A l h x I r 9 V I q s S d T y j Y Z z Z b N b N i d i C L + 9 4 6 N 1 B b t X n b 2 v Z k 3 7 7 E e C t I W R d b d g 1 E Y h I G v l I N S G F j S e 6 0 0 i o R r C g P B J 7 O t K 4 C R 1 K / j s S 3 a G p B 6 E 2 0 g T i 0 S P 3 x P p v f 5 q w f n c 2 V g Y / L G 2 U / W 9 3 k F q m w q i + B z M I w 4 i 7 r w + c + i U x U X f i 3 7 0 W I M R t e a w C V y J C O R W t P W 6 J O 7 S D x i Y U u N q 2 Q w v B l G Y t Z a g o y 2 B p J T G T / z r r d + 1 F m / k i / O 1 s y V 4 o m N s D / J O e b q g x u P z B H v d S k j s T j i D 8 Z k h T L K + Y R c + 1 s y r R S u W H G + b e A k N 3 c K / d K 6 u j N 8 I H 3 v w v 5 o t 5 P T k o N N k W 6 v 4 0 P f P h I 7 O Q a v V 6 j I O u a I U U G w o W 9 q Y i 0 1 T i O d M b N W I W n a / i / H P 3 w 2 l b V N Y z Q 4 o b A U D p Z n D X + A f T 8 M N F 4 M P / o C U E s B A i 0 A F A A C A A g A V a 6 b V o 9 4 G z C m A A A A 9 g A A A B I A A A A A A A A A A A A A A A A A A A A A A E N v b m Z p Z y 9 Q Y W N r Y W d l L n h t b F B L A Q I t A B Q A A g A I A F W u m 1 Y P y u m r p A A A A O k A A A A T A A A A A A A A A A A A A A A A A P I A A A B b Q 2 9 u d G V u d F 9 U e X B l c 1 0 u e G 1 s U E s B A i 0 A F A A C A A g A V a 6 b V k S y F 4 R J A Q A A T A I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s A A A A A A A D O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f b W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l Z n R f b W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1 Q y M D o 1 M D o 0 M i 4 x M D k y N D k 5 W i I g L z 4 8 R W 5 0 c n k g V H l w Z T 0 i R m l s b E N v b H V t b l R 5 c G V z I i B W Y W x 1 Z T 0 i c 0 F 3 W U d B d 1 l H Q m c 9 P S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0 X 2 1 h a W 4 v Q X V 0 b 1 J l b W 9 2 Z W R D b 2 x 1 b W 5 z M S 5 7 S W Q s M H 0 m c X V v d D s s J n F 1 b 3 Q 7 U 2 V j d G l v b j E v b G V m d F 9 t Y W l u L 0 F 1 d G 9 S Z W 1 v d m V k Q 2 9 s d W 1 u c z E u e 0 R l c 2 l n b m F 0 b 3 I s M X 0 m c X V v d D s s J n F 1 b 3 Q 7 U 2 V j d G l v b j E v b G V m d F 9 t Y W l u L 0 F 1 d G 9 S Z W 1 v d m V k Q 2 9 s d W 1 u c z E u e 0 Z v b 3 R w c m l u d C w y f S Z x d W 9 0 O y w m c X V v d D t T Z W N 0 a W 9 u M S 9 s Z W Z 0 X 2 1 h a W 4 v Q X V 0 b 1 J l b W 9 2 Z W R D b 2 x 1 b W 5 z M S 5 7 U X V h b n R p d H k s M 3 0 m c X V v d D s s J n F 1 b 3 Q 7 U 2 V j d G l v b j E v b G V m d F 9 t Y W l u L 0 F 1 d G 9 S Z W 1 v d m V k Q 2 9 s d W 1 u c z E u e 0 R l c 2 l n b m F 0 a W 9 u L D R 9 J n F 1 b 3 Q 7 L C Z x d W 9 0 O 1 N l Y 3 R p b 2 4 x L 2 x l Z n R f b W F p b i 9 B d X R v U m V t b 3 Z l Z E N v b H V t b n M x L n t T d X B w b G l l c i B h b m Q g c m V m L D V 9 J n F 1 b 3 Q 7 L C Z x d W 9 0 O 1 N l Y 3 R p b 2 4 x L 2 x l Z n R f b W F p b i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l Z n R f b W F p b i 9 B d X R v U m V t b 3 Z l Z E N v b H V t b n M x L n t J Z C w w f S Z x d W 9 0 O y w m c X V v d D t T Z W N 0 a W 9 u M S 9 s Z W Z 0 X 2 1 h a W 4 v Q X V 0 b 1 J l b W 9 2 Z W R D b 2 x 1 b W 5 z M S 5 7 R G V z a W d u Y X R v c i w x f S Z x d W 9 0 O y w m c X V v d D t T Z W N 0 a W 9 u M S 9 s Z W Z 0 X 2 1 h a W 4 v Q X V 0 b 1 J l b W 9 2 Z W R D b 2 x 1 b W 5 z M S 5 7 R m 9 v d H B y a W 5 0 L D J 9 J n F 1 b 3 Q 7 L C Z x d W 9 0 O 1 N l Y 3 R p b 2 4 x L 2 x l Z n R f b W F p b i 9 B d X R v U m V t b 3 Z l Z E N v b H V t b n M x L n t R d W F u d G l 0 e S w z f S Z x d W 9 0 O y w m c X V v d D t T Z W N 0 a W 9 u M S 9 s Z W Z 0 X 2 1 h a W 4 v Q X V 0 b 1 J l b W 9 2 Z W R D b 2 x 1 b W 5 z M S 5 7 R G V z a W d u Y X R p b 2 4 s N H 0 m c X V v d D s s J n F 1 b 3 Q 7 U 2 V j d G l v b j E v b G V m d F 9 t Y W l u L 0 F 1 d G 9 S Z W 1 v d m V k Q 2 9 s d W 1 u c z E u e 1 N 1 c H B s a W V y I G F u Z C B y Z W Y s N X 0 m c X V v d D s s J n F 1 b 3 Q 7 U 2 V j d G l v b j E v b G V m d F 9 t Y W l u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f b W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0 X 2 1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F 9 t Y W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K E Q F a s p F D s V X L r j w h J K s A A A A A A g A A A A A A E G Y A A A A B A A A g A A A A A w J m d t t M 8 S M E Q 6 L 0 I r c a Y q h c L 6 N S X k n 5 U v M 2 I I u h b b 8 A A A A A D o A A A A A C A A A g A A A A + S t h N b + l 2 G j S 2 o X q 5 O g 2 J u v t n 7 0 E N 0 w J 3 V U t m r J 2 c T 1 Q A A A A J 4 M 5 + O R y D V P 7 6 Y Z E W z y / x j d J H n 6 / v S q p g V t x u w D h z L r s n 4 J o 5 8 D g g A 5 o Q z 6 p o F G 8 F p F X S X O O g B P r S l S S X k y G Z w J b C A 4 U b i 1 O W z u g u w p O N c t A A A A A 9 H q J Z j q A w O u T 9 v I d 2 M / l S X K D d K P 6 L Z K w K T J i s o T X o F e o S k F w e H d 3 p c S W c f n v W M T O n v k p k T i u H z / q f R o 0 w o 4 L S w = = < / D a t a M a s h u p > 
</file>

<file path=customXml/itemProps1.xml><?xml version="1.0" encoding="utf-8"?>
<ds:datastoreItem xmlns:ds="http://schemas.openxmlformats.org/officeDocument/2006/customXml" ds:itemID="{5195B0E6-4288-4538-B569-3E8D551BE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left_main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Mills</dc:creator>
  <cp:lastModifiedBy>Alexander Mills</cp:lastModifiedBy>
  <dcterms:created xsi:type="dcterms:W3CDTF">2023-04-27T20:49:29Z</dcterms:created>
  <dcterms:modified xsi:type="dcterms:W3CDTF">2023-04-27T21:19:29Z</dcterms:modified>
</cp:coreProperties>
</file>