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23" i="1" l="1"/>
  <c r="C21" i="1"/>
  <c r="L6" i="1"/>
  <c r="K13" i="1"/>
  <c r="K12" i="1"/>
  <c r="K11" i="1"/>
  <c r="K10" i="1"/>
  <c r="K9" i="1"/>
  <c r="K8" i="1"/>
  <c r="K7" i="1"/>
  <c r="K6" i="1"/>
  <c r="J13" i="1"/>
  <c r="J12" i="1"/>
  <c r="J11" i="1"/>
  <c r="J10" i="1"/>
  <c r="J9" i="1"/>
  <c r="J8" i="1"/>
  <c r="J7" i="1"/>
  <c r="J6" i="1"/>
</calcChain>
</file>

<file path=xl/sharedStrings.xml><?xml version="1.0" encoding="utf-8"?>
<sst xmlns="http://schemas.openxmlformats.org/spreadsheetml/2006/main" count="18" uniqueCount="17">
  <si>
    <t>Lagrange</t>
  </si>
  <si>
    <t>i</t>
  </si>
  <si>
    <t>x</t>
  </si>
  <si>
    <t>y</t>
  </si>
  <si>
    <t>t</t>
  </si>
  <si>
    <t>lk(x)</t>
  </si>
  <si>
    <t>lk(x)*f(xi)</t>
  </si>
  <si>
    <t>dato de proyeccion</t>
  </si>
  <si>
    <t>xint</t>
  </si>
  <si>
    <t>sumatorio</t>
  </si>
  <si>
    <t>valoReal</t>
  </si>
  <si>
    <t>5,36E+11</t>
  </si>
  <si>
    <t>habitantes</t>
  </si>
  <si>
    <t>errorVerd</t>
  </si>
  <si>
    <t>evp</t>
  </si>
  <si>
    <t>porciento</t>
  </si>
  <si>
    <t>errorVerdPorcentual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</si>
</sst>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3" max="3" width="12.7109375" bestFit="1" customWidth="1"/>
    <col min="5" max="5" width="16.42578125" customWidth="1"/>
    <col min="10" max="10" width="12" bestFit="1" customWidth="1"/>
    <col min="11" max="11" width="18.140625" customWidth="1"/>
    <col min="12" max="12" width="13.28515625" customWidth="1"/>
  </cols>
  <sheetData>
    <row r="2" spans="2:12" x14ac:dyDescent="0.25">
      <c r="B2" t="s">
        <v>0</v>
      </c>
    </row>
    <row r="5" spans="2:12" x14ac:dyDescent="0.25">
      <c r="B5" t="s">
        <v>1</v>
      </c>
      <c r="C5" t="s">
        <v>2</v>
      </c>
      <c r="D5" t="s">
        <v>3</v>
      </c>
      <c r="I5" t="s">
        <v>4</v>
      </c>
      <c r="J5" t="s">
        <v>5</v>
      </c>
      <c r="K5" t="s">
        <v>6</v>
      </c>
      <c r="L5" t="s">
        <v>9</v>
      </c>
    </row>
    <row r="6" spans="2:12" x14ac:dyDescent="0.25">
      <c r="B6">
        <v>0</v>
      </c>
      <c r="C6">
        <v>1982</v>
      </c>
      <c r="D6">
        <v>1172156</v>
      </c>
      <c r="I6">
        <v>0</v>
      </c>
      <c r="J6">
        <f>((C16-C7)/(C6-C7))*((C16-C8)/(C7-C8))*((C16-C9)/(C6-C9))*((C16-C10)/(C6-C10))*((C16-C11)/(C6-C11))*((C16-C12)/(C6-C12))*((C16-C13)/(C6-C13))</f>
        <v>0.64517166313401197</v>
      </c>
      <c r="K6">
        <f>(J6*D6)</f>
        <v>756241.83597251098</v>
      </c>
      <c r="L6">
        <f>(K6+K7+K8+K9+K10+K11+K12+K13)</f>
        <v>535584995788.89062</v>
      </c>
    </row>
    <row r="7" spans="2:12" x14ac:dyDescent="0.25">
      <c r="B7">
        <v>1</v>
      </c>
      <c r="C7">
        <v>1900</v>
      </c>
      <c r="D7">
        <v>1766451</v>
      </c>
      <c r="I7">
        <v>1</v>
      </c>
      <c r="J7">
        <f>((C16-C6)/(C7-C6))*((C16-C8)/(C7-C8))*((C16-C9)/(C7-C9))*((C16-C10)/(C7-C10))*((C16-C11)/(C7-C11))*((C16-C12)/(C7-C12))*((C16-C13)/(C7-C13))</f>
        <v>3.2504734427229629E-5</v>
      </c>
      <c r="K7">
        <f>(J7*D7)</f>
        <v>57.418020633714207</v>
      </c>
    </row>
    <row r="8" spans="2:12" x14ac:dyDescent="0.25">
      <c r="B8">
        <v>2</v>
      </c>
      <c r="C8">
        <v>1950</v>
      </c>
      <c r="D8">
        <v>2704165</v>
      </c>
      <c r="I8">
        <v>2</v>
      </c>
      <c r="J8">
        <f>((C16-C6)/(C8-C6))*((C16-C7)/(C8-C7))*((C16-C9)/(C8-C9))*((C16-C10)/(C8-C10))*((C16-C11)/(C8-C11))*((C16-C12)/(C8-C12))*((C16-C13)/(C8-C13))</f>
        <v>-5.3285067873303166E-3</v>
      </c>
      <c r="K8">
        <f>(J8*D8)</f>
        <v>-14409.161556561086</v>
      </c>
    </row>
    <row r="9" spans="2:12" x14ac:dyDescent="0.25">
      <c r="B9">
        <v>3</v>
      </c>
      <c r="C9">
        <v>1976</v>
      </c>
      <c r="D9">
        <v>4613419</v>
      </c>
      <c r="I9">
        <v>3</v>
      </c>
      <c r="J9">
        <f>((C16-C6)/(C9-C6))*((C16-C7)/(C9-C7))*((C16-C8)/(C9-C8))*((C16-C10)/(C9-C10))*((C16-C11)/(C9-C11))*((C16-C12)/(C9-C12))*((C16-C13)/(C9-C13))</f>
        <v>0.40687873529978785</v>
      </c>
      <c r="K9">
        <f>(J9*D9)</f>
        <v>1877102.0881280119</v>
      </c>
    </row>
    <row r="10" spans="2:12" x14ac:dyDescent="0.25">
      <c r="B10">
        <v>4</v>
      </c>
      <c r="C10">
        <v>1992</v>
      </c>
      <c r="D10">
        <v>6420792</v>
      </c>
      <c r="I10">
        <v>4</v>
      </c>
      <c r="J10">
        <f>((C16-C6)/(C10-C6))*((C16-C7)/(C10-C7))*((C16-C8)/(C10-C8))*((C16-C9)/(C10-C9))*((C16-C11)/(C10-C11))*((C16-C12)/(C10-C12))*((C16-C13)/(C10-C13))</f>
        <v>1.3903030303030304</v>
      </c>
      <c r="K10">
        <f>(J10*D10)</f>
        <v>8926846.5745454542</v>
      </c>
    </row>
    <row r="11" spans="2:12" x14ac:dyDescent="0.25">
      <c r="B11">
        <v>5</v>
      </c>
      <c r="C11">
        <v>2001</v>
      </c>
      <c r="D11">
        <v>8274325</v>
      </c>
      <c r="I11">
        <v>5</v>
      </c>
      <c r="J11">
        <f>((C16-C6)/(C11-C6))*((C16-C7)/(C11-C7))*((C16-C8)/(C11-C8))*((C16-C9)/(C11-C9))*((C16-C10)/(C11-C10))*((C16-C12)/(C11-C12))*((C16-C13)/(C11-C13))</f>
        <v>-1.2219222169895005</v>
      </c>
      <c r="K11">
        <f>(J11*D11)</f>
        <v>-10110581.548091648</v>
      </c>
    </row>
    <row r="12" spans="2:12" x14ac:dyDescent="0.25">
      <c r="B12">
        <v>6</v>
      </c>
      <c r="C12">
        <v>2012</v>
      </c>
      <c r="D12">
        <v>10059856</v>
      </c>
      <c r="I12">
        <v>6</v>
      </c>
      <c r="J12">
        <f>((C16-C6)/(C12-C6))*((C16-C7)/(C12-C7))*((C16-C8)/(C12-C8))*((C16-C9)/(C12-C9))*((C16-C10)/(C12-C10))*((C16-C11)/(C12-C11))*((C16-C13)/(C12-C13))</f>
        <v>0.63477855477855494</v>
      </c>
      <c r="K12">
        <f>(J12*D12)</f>
        <v>6385780.8529603742</v>
      </c>
    </row>
    <row r="13" spans="2:12" x14ac:dyDescent="0.25">
      <c r="B13">
        <v>7</v>
      </c>
      <c r="C13">
        <v>2025</v>
      </c>
      <c r="D13">
        <v>12500000</v>
      </c>
      <c r="E13" t="s">
        <v>7</v>
      </c>
      <c r="I13">
        <v>7</v>
      </c>
      <c r="J13">
        <f>((C16-C6)/(C13-C6))*((C16-C7)/(C13-C7))*((C16*C8)/(C13-C8))*((C16-C9)/(C13-C9))*((C16-C10)/(C13-C10))*((C16-C11)/(C13-C11))*((C16-C12)/(C13-C12))</f>
        <v>42846.173980066451</v>
      </c>
      <c r="K13">
        <f>(J13*D13)</f>
        <v>535577174750.83063</v>
      </c>
    </row>
    <row r="16" spans="2:12" x14ac:dyDescent="0.25">
      <c r="B16" t="s">
        <v>8</v>
      </c>
      <c r="C16">
        <v>2024</v>
      </c>
      <c r="D16" t="s">
        <v>11</v>
      </c>
      <c r="E16" t="s">
        <v>12</v>
      </c>
    </row>
    <row r="18" spans="2:5" x14ac:dyDescent="0.25">
      <c r="B18" t="s">
        <v>10</v>
      </c>
      <c r="C18">
        <v>2024</v>
      </c>
      <c r="D18">
        <v>11312620</v>
      </c>
      <c r="E18" t="s">
        <v>12</v>
      </c>
    </row>
    <row r="21" spans="2:5" x14ac:dyDescent="0.25">
      <c r="B21" t="s">
        <v>13</v>
      </c>
      <c r="C21">
        <f>(D18-L6)</f>
        <v>-535573683168.89062</v>
      </c>
    </row>
    <row r="23" spans="2:5" x14ac:dyDescent="0.25">
      <c r="B23" t="s">
        <v>14</v>
      </c>
      <c r="C23">
        <f>(ABS(C21)/D18)*100</f>
        <v>4734302.7801595973</v>
      </c>
      <c r="D23" t="s">
        <v>15</v>
      </c>
      <c r="E2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2024-10-14T22:14:02Z</dcterms:modified>
</cp:coreProperties>
</file>