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ScarSchool\RW\Book 4-5\"/>
    </mc:Choice>
  </mc:AlternateContent>
  <xr:revisionPtr revIDLastSave="0" documentId="13_ncr:1_{2CF7D6A1-CA6D-44B3-B784-9D28850D91BD}" xr6:coauthVersionLast="46" xr6:coauthVersionMax="46" xr10:uidLastSave="{00000000-0000-0000-0000-000000000000}"/>
  <bookViews>
    <workbookView xWindow="-28920" yWindow="3180" windowWidth="29040" windowHeight="15840" xr2:uid="{2B6034FF-EBD7-43A3-9245-E988097C53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18" i="1" s="1"/>
  <c r="C10" i="1"/>
  <c r="F11" i="1" s="1"/>
  <c r="I9" i="1"/>
  <c r="L2" i="1"/>
  <c r="L3" i="1" s="1"/>
  <c r="L4" i="1" s="1"/>
  <c r="C7" i="1"/>
  <c r="C6" i="1" s="1"/>
  <c r="C3" i="1"/>
  <c r="C2" i="1" s="1"/>
  <c r="I19" i="1" l="1"/>
  <c r="I20" i="1" s="1"/>
  <c r="I2" i="1"/>
  <c r="F10" i="1"/>
  <c r="C13" i="1" s="1"/>
  <c r="F13" i="1" s="1"/>
  <c r="I21" i="1" l="1"/>
  <c r="I22" i="1" s="1"/>
  <c r="I24" i="1" s="1"/>
  <c r="I3" i="1"/>
  <c r="I4" i="1" s="1"/>
  <c r="I6" i="1" s="1"/>
  <c r="I7" i="1" l="1"/>
  <c r="I8" i="1"/>
  <c r="I10" i="1" s="1"/>
  <c r="I12" i="1" s="1"/>
</calcChain>
</file>

<file path=xl/sharedStrings.xml><?xml version="1.0" encoding="utf-8"?>
<sst xmlns="http://schemas.openxmlformats.org/spreadsheetml/2006/main" count="42" uniqueCount="28">
  <si>
    <t>Ü135</t>
  </si>
  <si>
    <t>[5100]</t>
  </si>
  <si>
    <t>[2500]</t>
  </si>
  <si>
    <t>[33240]</t>
  </si>
  <si>
    <t>/</t>
  </si>
  <si>
    <t>[2700]</t>
  </si>
  <si>
    <t>[2810]</t>
  </si>
  <si>
    <t>[5880]</t>
  </si>
  <si>
    <t>Rechnungspreis</t>
  </si>
  <si>
    <t>rabattierter Preis</t>
  </si>
  <si>
    <t>Zielpreis</t>
  </si>
  <si>
    <t>Kassapreis</t>
  </si>
  <si>
    <t>+ eigene Bezugsspesen</t>
  </si>
  <si>
    <t>Gesamteinstandspreis</t>
  </si>
  <si>
    <t>Einstandspreis / kg</t>
  </si>
  <si>
    <t>Menge</t>
  </si>
  <si>
    <t>Gewicht</t>
  </si>
  <si>
    <t>Hausgewicht</t>
  </si>
  <si>
    <t>- 1% Transportverlust</t>
  </si>
  <si>
    <t>- 7% Mengenrabatt</t>
  </si>
  <si>
    <t>+ Fracht</t>
  </si>
  <si>
    <t>- 3% Skonto</t>
  </si>
  <si>
    <t>Ü138</t>
  </si>
  <si>
    <t>- eigene Bezugsspesen</t>
  </si>
  <si>
    <t>+2% Skonto</t>
  </si>
  <si>
    <t>+ 12% Mengenrabatt</t>
  </si>
  <si>
    <t>Zielpreis = rabbatierer Preis</t>
  </si>
  <si>
    <t>Stückpreis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</si>
</sst>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€-2]\ * #,##0.00_-;\-[$€-2]\ * #,##0.00_-;_-[$€-2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quotePrefix="1" applyBorder="1"/>
    <xf numFmtId="0" fontId="0" fillId="0" borderId="1" xfId="0" applyBorder="1"/>
    <xf numFmtId="0" fontId="0" fillId="0" borderId="2" xfId="0" applyBorder="1"/>
    <xf numFmtId="0" fontId="0" fillId="0" borderId="3" xfId="0" quotePrefix="1" applyBorder="1"/>
    <xf numFmtId="0" fontId="0" fillId="0" borderId="4" xfId="0" applyBorder="1"/>
    <xf numFmtId="164" fontId="0" fillId="0" borderId="3" xfId="1" applyNumberFormat="1" applyFont="1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4" xfId="1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164" fontId="0" fillId="0" borderId="0" xfId="1" applyNumberFormat="1" applyFont="1" applyBorder="1"/>
    <xf numFmtId="0" fontId="0" fillId="0" borderId="0" xfId="0" quotePrefix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11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1EFB-28E7-4D4C-8DF9-10FC911E60AF}">
  <dimension ref="A1:M33"/>
  <sheetViews>
    <sheetView tabSelected="1" workbookViewId="0">
      <selection activeCell="P15" sqref="P14:P15"/>
    </sheetView>
  </sheetViews>
  <sheetFormatPr defaultRowHeight="15" x14ac:dyDescent="0.25"/>
  <cols>
    <col min="2" max="2" width="7.42578125" style="1" bestFit="1" customWidth="1"/>
    <col min="3" max="3" width="11" style="2" bestFit="1" customWidth="1"/>
    <col min="4" max="4" width="1.85546875" bestFit="1" customWidth="1"/>
    <col min="5" max="5" width="7.42578125" style="1" bestFit="1" customWidth="1"/>
    <col min="6" max="6" width="11" bestFit="1" customWidth="1"/>
    <col min="7" max="7" width="3.28515625" customWidth="1"/>
    <col min="8" max="8" width="23.5703125" customWidth="1"/>
    <col min="9" max="9" width="17.85546875" style="1" customWidth="1"/>
    <col min="10" max="10" width="3" customWidth="1"/>
    <col min="11" max="11" width="20" bestFit="1" customWidth="1"/>
    <col min="12" max="12" width="5" bestFit="1" customWidth="1"/>
  </cols>
  <sheetData>
    <row r="1" spans="1:13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x14ac:dyDescent="0.25">
      <c r="A2" s="16"/>
      <c r="B2" s="17" t="s">
        <v>1</v>
      </c>
      <c r="C2" s="18">
        <f>F2-C3</f>
        <v>3638.0000000000005</v>
      </c>
      <c r="D2" s="19" t="s">
        <v>4</v>
      </c>
      <c r="E2" s="17" t="s">
        <v>3</v>
      </c>
      <c r="F2" s="18">
        <v>4365.6000000000004</v>
      </c>
      <c r="G2" s="17"/>
      <c r="H2" s="17" t="s">
        <v>8</v>
      </c>
      <c r="I2" s="18">
        <f>L2*0.6</f>
        <v>3600</v>
      </c>
      <c r="J2" s="17"/>
      <c r="K2" s="17" t="s">
        <v>17</v>
      </c>
      <c r="L2" s="17">
        <f>120*50</f>
        <v>6000</v>
      </c>
      <c r="M2" s="20"/>
    </row>
    <row r="3" spans="1:13" ht="15.75" thickBot="1" x14ac:dyDescent="0.3">
      <c r="A3" s="16"/>
      <c r="B3" s="17" t="s">
        <v>2</v>
      </c>
      <c r="C3" s="18">
        <f>F2/6</f>
        <v>727.6</v>
      </c>
      <c r="D3" s="19" t="s">
        <v>4</v>
      </c>
      <c r="E3" s="17"/>
      <c r="F3" s="18"/>
      <c r="G3" s="17"/>
      <c r="H3" s="7" t="s">
        <v>19</v>
      </c>
      <c r="I3" s="9">
        <f>7%*I2</f>
        <v>252.00000000000003</v>
      </c>
      <c r="J3" s="17"/>
      <c r="K3" s="4" t="s">
        <v>18</v>
      </c>
      <c r="L3" s="5">
        <f>1%*L2</f>
        <v>60</v>
      </c>
      <c r="M3" s="20"/>
    </row>
    <row r="4" spans="1:13" ht="15.75" thickBot="1" x14ac:dyDescent="0.3">
      <c r="A4" s="16"/>
      <c r="B4" s="17"/>
      <c r="C4" s="18"/>
      <c r="D4" s="19"/>
      <c r="E4" s="17"/>
      <c r="F4" s="18"/>
      <c r="G4" s="17"/>
      <c r="H4" s="17" t="s">
        <v>9</v>
      </c>
      <c r="I4" s="18">
        <f>I2-I3</f>
        <v>3348</v>
      </c>
      <c r="J4" s="17"/>
      <c r="K4" s="6" t="s">
        <v>16</v>
      </c>
      <c r="L4" s="6">
        <f>L2-L3</f>
        <v>5940</v>
      </c>
      <c r="M4" s="20"/>
    </row>
    <row r="5" spans="1:13" ht="15.75" thickTop="1" x14ac:dyDescent="0.25">
      <c r="A5" s="16"/>
      <c r="B5" s="17"/>
      <c r="C5" s="18"/>
      <c r="D5" s="19"/>
      <c r="E5" s="17"/>
      <c r="F5" s="18"/>
      <c r="G5" s="17"/>
      <c r="H5" s="7" t="s">
        <v>20</v>
      </c>
      <c r="I5" s="9">
        <v>290</v>
      </c>
      <c r="J5" s="17"/>
      <c r="K5" s="17"/>
      <c r="L5" s="17"/>
      <c r="M5" s="20"/>
    </row>
    <row r="6" spans="1:13" x14ac:dyDescent="0.25">
      <c r="A6" s="16"/>
      <c r="B6" s="17" t="s">
        <v>1</v>
      </c>
      <c r="C6" s="18">
        <f>F6-C7</f>
        <v>75</v>
      </c>
      <c r="D6" s="19" t="s">
        <v>4</v>
      </c>
      <c r="E6" s="17" t="s">
        <v>5</v>
      </c>
      <c r="F6" s="18">
        <v>90</v>
      </c>
      <c r="G6" s="17"/>
      <c r="H6" s="17" t="s">
        <v>10</v>
      </c>
      <c r="I6" s="18">
        <f>I4+I5</f>
        <v>3638</v>
      </c>
      <c r="J6" s="17"/>
      <c r="K6" s="17"/>
      <c r="L6" s="17"/>
      <c r="M6" s="20"/>
    </row>
    <row r="7" spans="1:13" x14ac:dyDescent="0.25">
      <c r="A7" s="16"/>
      <c r="B7" s="17" t="s">
        <v>2</v>
      </c>
      <c r="C7" s="18">
        <f>F6/6</f>
        <v>15</v>
      </c>
      <c r="D7" s="19" t="s">
        <v>4</v>
      </c>
      <c r="E7" s="17"/>
      <c r="F7" s="18"/>
      <c r="G7" s="17"/>
      <c r="H7" s="7" t="s">
        <v>21</v>
      </c>
      <c r="I7" s="9">
        <f>3%*I6</f>
        <v>109.14</v>
      </c>
      <c r="J7" s="17"/>
      <c r="K7" s="17"/>
      <c r="L7" s="17"/>
      <c r="M7" s="20"/>
    </row>
    <row r="8" spans="1:13" x14ac:dyDescent="0.25">
      <c r="A8" s="16"/>
      <c r="B8" s="17"/>
      <c r="C8" s="18"/>
      <c r="D8" s="19"/>
      <c r="E8" s="17"/>
      <c r="F8" s="18"/>
      <c r="G8" s="17"/>
      <c r="H8" s="17" t="s">
        <v>11</v>
      </c>
      <c r="I8" s="18">
        <f>I6-I7</f>
        <v>3528.86</v>
      </c>
      <c r="J8" s="17"/>
      <c r="K8" s="17"/>
      <c r="L8" s="17"/>
      <c r="M8" s="20"/>
    </row>
    <row r="9" spans="1:13" ht="15.75" thickBot="1" x14ac:dyDescent="0.3">
      <c r="A9" s="16"/>
      <c r="B9" s="17"/>
      <c r="C9" s="18"/>
      <c r="D9" s="19"/>
      <c r="E9" s="17"/>
      <c r="F9" s="18"/>
      <c r="G9" s="17"/>
      <c r="H9" s="4" t="s">
        <v>12</v>
      </c>
      <c r="I9" s="10">
        <f>F6</f>
        <v>90</v>
      </c>
      <c r="J9" s="17"/>
      <c r="K9" s="17"/>
      <c r="L9" s="17"/>
      <c r="M9" s="20"/>
    </row>
    <row r="10" spans="1:13" ht="15.75" thickBot="1" x14ac:dyDescent="0.3">
      <c r="A10" s="16"/>
      <c r="B10" s="17" t="s">
        <v>3</v>
      </c>
      <c r="C10" s="18">
        <f>3%*F2</f>
        <v>130.96800000000002</v>
      </c>
      <c r="D10" s="19" t="s">
        <v>4</v>
      </c>
      <c r="E10" s="17" t="s">
        <v>7</v>
      </c>
      <c r="F10" s="18">
        <f>C10-F11</f>
        <v>109.14000000000001</v>
      </c>
      <c r="G10" s="17"/>
      <c r="H10" s="6" t="s">
        <v>13</v>
      </c>
      <c r="I10" s="11">
        <f>I8+I9</f>
        <v>3618.86</v>
      </c>
      <c r="J10" s="17"/>
      <c r="K10" s="17"/>
      <c r="L10" s="17"/>
      <c r="M10" s="20"/>
    </row>
    <row r="11" spans="1:13" ht="15.75" thickTop="1" x14ac:dyDescent="0.25">
      <c r="A11" s="16"/>
      <c r="B11" s="17"/>
      <c r="C11" s="18"/>
      <c r="D11" s="19" t="s">
        <v>4</v>
      </c>
      <c r="E11" s="17" t="s">
        <v>2</v>
      </c>
      <c r="F11" s="18">
        <f>C10/6</f>
        <v>21.828000000000003</v>
      </c>
      <c r="G11" s="17"/>
      <c r="H11" s="17"/>
      <c r="I11" s="18"/>
      <c r="J11" s="17"/>
      <c r="K11" s="17"/>
      <c r="L11" s="17"/>
      <c r="M11" s="20"/>
    </row>
    <row r="12" spans="1:13" ht="15.75" thickBot="1" x14ac:dyDescent="0.3">
      <c r="A12" s="16"/>
      <c r="B12" s="17"/>
      <c r="C12" s="18"/>
      <c r="D12" s="19"/>
      <c r="E12" s="17"/>
      <c r="F12" s="18"/>
      <c r="G12" s="17"/>
      <c r="H12" s="8" t="s">
        <v>14</v>
      </c>
      <c r="I12" s="12">
        <f>I10/L4</f>
        <v>0.60923569023569024</v>
      </c>
      <c r="J12" s="17"/>
      <c r="K12" s="17"/>
      <c r="L12" s="17"/>
      <c r="M12" s="20"/>
    </row>
    <row r="13" spans="1:13" ht="15.75" thickTop="1" x14ac:dyDescent="0.25">
      <c r="A13" s="16"/>
      <c r="B13" s="17" t="s">
        <v>3</v>
      </c>
      <c r="C13" s="18">
        <f>F2-F10</f>
        <v>4256.46</v>
      </c>
      <c r="D13" s="19" t="s">
        <v>4</v>
      </c>
      <c r="E13" s="17" t="s">
        <v>6</v>
      </c>
      <c r="F13" s="18">
        <f>C13</f>
        <v>4256.46</v>
      </c>
      <c r="G13" s="17"/>
      <c r="H13" s="17"/>
      <c r="I13" s="18"/>
      <c r="J13" s="17"/>
      <c r="K13" s="17"/>
      <c r="L13" s="17"/>
      <c r="M13" s="20"/>
    </row>
    <row r="14" spans="1:13" x14ac:dyDescent="0.25">
      <c r="A14" s="21"/>
      <c r="B14" s="9"/>
      <c r="C14" s="22"/>
      <c r="D14" s="23"/>
      <c r="E14" s="9"/>
      <c r="F14" s="23"/>
      <c r="G14" s="23"/>
      <c r="H14" s="23"/>
      <c r="I14" s="9"/>
      <c r="J14" s="23"/>
      <c r="K14" s="23"/>
      <c r="L14" s="23"/>
      <c r="M14" s="24"/>
    </row>
    <row r="15" spans="1:13" x14ac:dyDescent="0.25">
      <c r="A15" s="13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5"/>
    </row>
    <row r="16" spans="1:13" x14ac:dyDescent="0.25">
      <c r="A16" s="16"/>
      <c r="B16" s="18"/>
      <c r="C16" s="19"/>
      <c r="D16" s="17"/>
      <c r="E16" s="18"/>
      <c r="F16" s="17"/>
      <c r="G16" s="17"/>
      <c r="H16" s="17" t="s">
        <v>13</v>
      </c>
      <c r="I16" s="18">
        <f>L16*13.4</f>
        <v>2010</v>
      </c>
      <c r="J16" s="17"/>
      <c r="K16" s="17" t="s">
        <v>15</v>
      </c>
      <c r="L16" s="17">
        <v>150</v>
      </c>
      <c r="M16" s="20"/>
    </row>
    <row r="17" spans="1:13" x14ac:dyDescent="0.25">
      <c r="A17" s="16"/>
      <c r="B17" s="18"/>
      <c r="C17" s="19"/>
      <c r="D17" s="17"/>
      <c r="E17" s="18"/>
      <c r="F17" s="17"/>
      <c r="G17" s="17"/>
      <c r="H17" s="7" t="s">
        <v>23</v>
      </c>
      <c r="I17" s="9">
        <v>131</v>
      </c>
      <c r="J17" s="17"/>
      <c r="K17" s="17"/>
      <c r="L17" s="17"/>
      <c r="M17" s="20"/>
    </row>
    <row r="18" spans="1:13" x14ac:dyDescent="0.25">
      <c r="A18" s="16"/>
      <c r="B18" s="18"/>
      <c r="C18" s="19"/>
      <c r="D18" s="17"/>
      <c r="E18" s="18"/>
      <c r="F18" s="17"/>
      <c r="G18" s="17"/>
      <c r="H18" s="17" t="s">
        <v>11</v>
      </c>
      <c r="I18" s="18">
        <f>I16-I17</f>
        <v>1879</v>
      </c>
      <c r="J18" s="17"/>
      <c r="K18" s="17"/>
      <c r="L18" s="17"/>
      <c r="M18" s="20"/>
    </row>
    <row r="19" spans="1:13" x14ac:dyDescent="0.25">
      <c r="A19" s="16"/>
      <c r="B19" s="18"/>
      <c r="C19" s="19"/>
      <c r="D19" s="17"/>
      <c r="E19" s="18"/>
      <c r="F19" s="17"/>
      <c r="G19" s="17"/>
      <c r="H19" s="7" t="s">
        <v>24</v>
      </c>
      <c r="I19" s="9">
        <f>2/98*I18</f>
        <v>38.346938775510203</v>
      </c>
      <c r="J19" s="17"/>
      <c r="K19" s="17"/>
      <c r="L19" s="17"/>
      <c r="M19" s="20"/>
    </row>
    <row r="20" spans="1:13" x14ac:dyDescent="0.25">
      <c r="A20" s="16"/>
      <c r="B20" s="18"/>
      <c r="C20" s="19"/>
      <c r="D20" s="17"/>
      <c r="E20" s="18"/>
      <c r="F20" s="17"/>
      <c r="G20" s="17"/>
      <c r="H20" s="17" t="s">
        <v>26</v>
      </c>
      <c r="I20" s="18">
        <f>I18+I19</f>
        <v>1917.3469387755101</v>
      </c>
      <c r="J20" s="17"/>
      <c r="K20" s="17"/>
      <c r="L20" s="17"/>
      <c r="M20" s="20"/>
    </row>
    <row r="21" spans="1:13" ht="15.75" thickBot="1" x14ac:dyDescent="0.3">
      <c r="A21" s="16"/>
      <c r="B21" s="18"/>
      <c r="C21" s="19"/>
      <c r="D21" s="17"/>
      <c r="E21" s="18"/>
      <c r="F21" s="17"/>
      <c r="G21" s="17"/>
      <c r="H21" s="4" t="s">
        <v>25</v>
      </c>
      <c r="I21" s="10">
        <f>12/88*I20</f>
        <v>261.45640074211502</v>
      </c>
      <c r="J21" s="17"/>
      <c r="K21" s="17"/>
      <c r="L21" s="17"/>
      <c r="M21" s="20"/>
    </row>
    <row r="22" spans="1:13" ht="15.75" thickBot="1" x14ac:dyDescent="0.3">
      <c r="A22" s="16"/>
      <c r="B22" s="18"/>
      <c r="C22" s="19"/>
      <c r="D22" s="17"/>
      <c r="E22" s="18"/>
      <c r="F22" s="17"/>
      <c r="G22" s="17"/>
      <c r="H22" s="6" t="s">
        <v>8</v>
      </c>
      <c r="I22" s="11">
        <f>I20+I21</f>
        <v>2178.8033395176253</v>
      </c>
      <c r="J22" s="17"/>
      <c r="K22" s="17"/>
      <c r="L22" s="17"/>
      <c r="M22" s="20"/>
    </row>
    <row r="23" spans="1:13" ht="15.75" thickTop="1" x14ac:dyDescent="0.25">
      <c r="A23" s="16"/>
      <c r="B23" s="18"/>
      <c r="C23" s="19"/>
      <c r="D23" s="17"/>
      <c r="E23" s="18"/>
      <c r="F23" s="17"/>
      <c r="G23" s="17"/>
      <c r="H23" s="17"/>
      <c r="I23" s="18"/>
      <c r="J23" s="17"/>
      <c r="K23" s="17"/>
      <c r="L23" s="17"/>
      <c r="M23" s="20"/>
    </row>
    <row r="24" spans="1:13" ht="15.75" thickBot="1" x14ac:dyDescent="0.3">
      <c r="A24" s="16"/>
      <c r="B24" s="18"/>
      <c r="C24" s="19"/>
      <c r="D24" s="17"/>
      <c r="E24" s="18"/>
      <c r="F24" s="17"/>
      <c r="G24" s="17"/>
      <c r="H24" s="8" t="s">
        <v>27</v>
      </c>
      <c r="I24" s="12">
        <f>I22/L16</f>
        <v>14.525355596784168</v>
      </c>
      <c r="J24" s="17"/>
      <c r="K24" s="17"/>
      <c r="L24" s="17"/>
      <c r="M24" s="20"/>
    </row>
    <row r="25" spans="1:13" ht="15.75" thickTop="1" x14ac:dyDescent="0.25">
      <c r="A25" s="21"/>
      <c r="B25" s="9"/>
      <c r="C25" s="22"/>
      <c r="D25" s="23"/>
      <c r="E25" s="9"/>
      <c r="F25" s="23"/>
      <c r="G25" s="23"/>
      <c r="H25" s="23"/>
      <c r="I25" s="9"/>
      <c r="J25" s="23"/>
      <c r="K25" s="23"/>
      <c r="L25" s="23"/>
      <c r="M25" s="24"/>
    </row>
    <row r="27" spans="1:13" x14ac:dyDescent="0.25">
      <c r="C27" s="3"/>
    </row>
    <row r="28" spans="1:13" x14ac:dyDescent="0.25">
      <c r="C28" s="3"/>
    </row>
    <row r="29" spans="1:13" x14ac:dyDescent="0.25">
      <c r="C29" s="3"/>
    </row>
    <row r="30" spans="1:13" x14ac:dyDescent="0.25">
      <c r="C30" s="3"/>
    </row>
    <row r="31" spans="1:13" x14ac:dyDescent="0.25">
      <c r="C31" s="3"/>
    </row>
    <row r="32" spans="1:13" x14ac:dyDescent="0.25">
      <c r="C32" s="3"/>
    </row>
    <row r="33" spans="3:3" x14ac:dyDescent="0.25">
      <c r="C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Loris</cp:lastModifiedBy>
  <dcterms:created xsi:type="dcterms:W3CDTF">2021-02-04T19:19:47Z</dcterms:created>
  <dcterms:modified xsi:type="dcterms:W3CDTF">2021-02-04T21:08:21Z</dcterms:modified>
</cp:coreProperties>
</file>