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pivotCache/pivotCacheDefinition4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nesto\Documents\EPICODE\01.PRATICA EXCEL\W4D1-D2\drive-download-20231207T145822Z-001\M2-4-1\"/>
    </mc:Choice>
  </mc:AlternateContent>
  <xr:revisionPtr revIDLastSave="0" documentId="13_ncr:1_{5AAB218C-D518-42B6-A77A-57149CBFA53B}" xr6:coauthVersionLast="47" xr6:coauthVersionMax="47" xr10:uidLastSave="{00000000-0000-0000-0000-000000000000}"/>
  <bookViews>
    <workbookView xWindow="-120" yWindow="-120" windowWidth="20730" windowHeight="11160" firstSheet="3" activeTab="3" xr2:uid="{FEBFDFF5-C7DF-4FEE-B397-0DED34440024}"/>
  </bookViews>
  <sheets>
    <sheet name="Tabella_Power_Query" sheetId="4" r:id="rId1"/>
    <sheet name="Tabella1" sheetId="3" r:id="rId2"/>
    <sheet name="MASCHERA" sheetId="2" r:id="rId3"/>
    <sheet name="GRAFICI_PIVOT" sheetId="5" r:id="rId4"/>
    <sheet name="CLIENTI_POWER_Q" sheetId="10" r:id="rId5"/>
    <sheet name="CLIENTI" sheetId="7" r:id="rId6"/>
    <sheet name="TARIFFA" sheetId="8" r:id="rId7"/>
  </sheets>
  <definedNames>
    <definedName name="_xlcn.WorksheetConnection_W4D1FATTURAZIONEScarcelli.xlsxCLIENTI_POWER_Q1" hidden="1">CLIENTI_POWER_Q[]</definedName>
    <definedName name="_xlcn.WorksheetConnection_W4D1FATTURAZIONEScarcelli.xlsxTabella_Power_Query1" hidden="1">Tabella_Power_Query[]</definedName>
    <definedName name="_xlcn.WorksheetConnection_W4D1FATTURAZIONEScarcelli.xlsxTabella61" hidden="1">Tabella6[]</definedName>
    <definedName name="CLIENTE">Tabella1!$D$2:$D$1048576</definedName>
    <definedName name="DATA_FATTURA">Tabella1!$B$2:$B$1048576</definedName>
    <definedName name="DATA_SCADENZA">Tabella1!$F$2:$F$1048576</definedName>
    <definedName name="DatiEsterni_1" localSheetId="4" hidden="1">'CLIENTI_POWER_Q'!$A$1:$D$9</definedName>
    <definedName name="DatiEsterni_1" localSheetId="0" hidden="1">Tabella_Power_Query!$A$1:$I$500</definedName>
    <definedName name="FiltroDati_STATO">#N/A</definedName>
    <definedName name="IMPORTO">Tabella1!$C$2:$C$1048576</definedName>
    <definedName name="IVA">Tabella1!$G$2:$G$1048576</definedName>
    <definedName name="LORDO">Tabella1!$H$2:$H$1048576</definedName>
    <definedName name="N°_FATTURA">Tabella1!$A$2:$A$1048576</definedName>
    <definedName name="OGGETTO">Tabella1!$E$2:$E$1048576</definedName>
    <definedName name="SequenzaTemporale_DATA_SCADENZA">#N/A</definedName>
    <definedName name="STATO">Tabella1!$I$2:$I$1048576</definedName>
    <definedName name="Tabella1">Tabella1_2[]</definedName>
  </definedNames>
  <calcPr calcId="191029"/>
  <pivotCaches>
    <pivotCache cacheId="286" r:id="rId8"/>
    <pivotCache cacheId="337" r:id="rId9"/>
  </pivotCaches>
  <extLst>
    <ext xmlns:x14="http://schemas.microsoft.com/office/spreadsheetml/2009/9/main" uri="{876F7934-8845-4945-9796-88D515C7AA90}">
      <x14:pivotCaches>
        <pivotCache cacheId="288" r:id="rId10"/>
      </x14:pivotCaches>
    </ex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89" r:id="rId12"/>
      </x15:timelineCachePivotCaches>
    </ext>
    <ext xmlns:x15="http://schemas.microsoft.com/office/spreadsheetml/2010/11/main" uri="{D0CA8CA8-9F24-4464-BF8E-62219DCF47F9}">
      <x15:timelineCacheRefs>
        <x15:timelineCacheRef r:id="rId13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6" name="Tabella6" connection="WorksheetConnection_W4D1 FATTURAZIONE Scarcelli.xlsx!Tabella6"/>
          <x15:modelTable id="Tabella_Power_Query" name="Tabella_Power_Query" connection="WorksheetConnection_W4D1 FATTURAZIONE Scarcelli.xlsx!Tabella_Power_Query"/>
          <x15:modelTable id="CLIENTI_POWER_Q" name="CLIENTI_POWER_Q" connection="WorksheetConnection_W4D1 FATTURAZIONE Scarcelli.xlsx!CLIENTI_POWER_Q"/>
        </x15:modelTables>
        <x15:modelRelationships>
          <x15:modelRelationship fromTable="Tabella_Power_Query" fromColumn="OGGETTO" toTable="Tabella6" toColumn="OGGETTO"/>
          <x15:modelRelationship fromTable="Tabella_Power_Query" fromColumn="CLIENTE" toTable="CLIENTI_POWER_Q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8" i="2"/>
  <c r="D7" i="2"/>
  <c r="D6" i="2"/>
  <c r="D5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H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BA80C5-B59A-43F5-BA2B-67F86CE94932}" keepAlive="1" name="Query - CLIENTI_POWER_Q" description="Connessione alla query 'CLIENTI_POWER_Q' nella cartella di lavoro." type="5" refreshedVersion="8" background="1" saveData="1">
    <dbPr connection="Provider=Microsoft.Mashup.OleDb.1;Data Source=$Workbook$;Location=CLIENTI_POWER_Q;Extended Properties=&quot;&quot;" command="SELECT * FROM [CLIENTI_POWER_Q]"/>
  </connection>
  <connection id="2" xr16:uid="{CDE1CB61-4769-4E6E-A22C-F7ACB36F9662}" keepAlive="1" name="Query - Tabella_Power_Query" description="Connessione alla query 'Tabella_Power_Query' nella cartella di lavoro." type="5" refreshedVersion="8" background="1" saveData="1">
    <dbPr connection="Provider=Microsoft.Mashup.OleDb.1;Data Source=$Workbook$;Location=Tabella_Power_Query;Extended Properties=&quot;&quot;" command="SELECT * FROM [Tabella_Power_Query]"/>
  </connection>
  <connection id="3" xr16:uid="{CA4C5204-7A53-4B0F-A6D9-1F58177F310D}" keepAlive="1" name="Query - TARIFFA_POWER_Q" description="Connessione alla query 'TARIFFA_POWER_Q' nella cartella di lavoro." type="5" refreshedVersion="0" background="1">
    <dbPr connection="Provider=Microsoft.Mashup.OleDb.1;Data Source=$Workbook$;Location=TARIFFA_POWER_Q;Extended Properties=&quot;&quot;" command="SELECT * FROM [TARIFFA_POWER_Q]"/>
  </connection>
  <connection id="4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8613E516-F69C-4E76-9260-2269D6163F0E}" name="WorksheetConnection_W4D1 FATTURAZIONE Scarcelli.xlsx!CLIENTI_POWER_Q" type="102" refreshedVersion="8" minRefreshableVersion="5">
    <extLst>
      <ext xmlns:x15="http://schemas.microsoft.com/office/spreadsheetml/2010/11/main" uri="{DE250136-89BD-433C-8126-D09CA5730AF9}">
        <x15:connection id="CLIENTI_POWER_Q">
          <x15:rangePr sourceName="_xlcn.WorksheetConnection_W4D1FATTURAZIONEScarcelli.xlsxCLIENTI_POWER_Q1"/>
        </x15:connection>
      </ext>
    </extLst>
  </connection>
  <connection id="6" xr16:uid="{2C21E351-B584-4839-BA02-9541269B23B0}" name="WorksheetConnection_W4D1 FATTURAZIONE Scarcelli.xlsx!Tabella_Power_Query" type="102" refreshedVersion="8" minRefreshableVersion="5">
    <extLst>
      <ext xmlns:x15="http://schemas.microsoft.com/office/spreadsheetml/2010/11/main" uri="{DE250136-89BD-433C-8126-D09CA5730AF9}">
        <x15:connection id="Tabella_Power_Query">
          <x15:rangePr sourceName="_xlcn.WorksheetConnection_W4D1FATTURAZIONEScarcelli.xlsxTabella_Power_Query1"/>
        </x15:connection>
      </ext>
    </extLst>
  </connection>
  <connection id="7" xr16:uid="{2C5ADB1F-AA52-45ED-BF0D-28E5D56ED05B}" name="WorksheetConnection_W4D1 FATTURAZIONE Scarcelli.xlsx!Tabella6" type="102" refreshedVersion="8" minRefreshableVersion="5">
    <extLst>
      <ext xmlns:x15="http://schemas.microsoft.com/office/spreadsheetml/2010/11/main" uri="{DE250136-89BD-433C-8126-D09CA5730AF9}">
        <x15:connection id="Tabella6">
          <x15:rangePr sourceName="_xlcn.WorksheetConnection_W4D1FATTURAZIONEScarcelli.xlsxTabella6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ella_Power_Query].[STATO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<sst xmlns="http://schemas.openxmlformats.org/spreadsheetml/2006/main" count="3146" uniqueCount="73">
  <si>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</si>
  <si>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</si>
  <si>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</si>
  <si>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</si>
  <si>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</si>
  <si>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</si>
  <si>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</si>
  <si>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</si>
  <si>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</si>
  <si>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</si>
  <si>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</si>
  <si>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</si>
  <si>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</si>
  <si>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</si>
  <si>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</si>
  <si>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</si>
  <si>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</si>
  <si>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</si>
  <si>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</si>
  <si>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</si>
  <si>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</si>
  <si>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</si>
  <si>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 xml:space="preserve"> </t>
  </si>
  <si>
    <t>ROSSI</t>
  </si>
  <si>
    <t>LORDO_IMPORTO</t>
  </si>
  <si>
    <t>PAGATA</t>
  </si>
  <si>
    <t xml:space="preserve"> DA PAGARE</t>
  </si>
  <si>
    <t>IOTA</t>
  </si>
  <si>
    <t>Etichette di riga</t>
  </si>
  <si>
    <t>Totale complessivo</t>
  </si>
  <si>
    <t>Somma di IMPORTO</t>
  </si>
  <si>
    <t>Etichette di colonna</t>
  </si>
  <si>
    <t>(Tutto)</t>
  </si>
  <si>
    <t>DATI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</si>
  <si>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</si>
  <si>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</si>
  <si>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</si>
  <si>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</si>
  <si>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</si>
  <si>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</si>
  <si>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</si>
  <si>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</si>
  <si>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</si>
  <si>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</si>
  <si>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</si>
  <si>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</si>
  <si>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</si>
  <si>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</si>
  <si>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</si>
  <si>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</si>
  <si>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</si>
  <si>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</si>
  <si>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</si>
  <si>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</si>
  <si>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</si>
  <si>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</si>
  <si>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</si>
  <si>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</si>
  <si>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</si>
  <si>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xxxxx</t>
  </si>
  <si>
    <t>xxxx</t>
  </si>
  <si>
    <t>xxx</t>
  </si>
  <si>
    <t>TARIFFA</t>
  </si>
  <si>
    <t>Colonna1</t>
  </si>
  <si>
    <t>Colonna2</t>
  </si>
  <si>
    <t>Colonna3</t>
  </si>
  <si>
    <t>Colonna4</t>
  </si>
  <si>
    <t>Colonna5</t>
  </si>
  <si>
    <t>Colonna6</t>
  </si>
  <si>
    <t>Colonna7</t>
  </si>
  <si>
    <t>Colonna8</t>
  </si>
  <si>
    <t>CITTA'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</si>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</sst>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2" borderId="0" xfId="0" applyFont="1" applyFill="1" applyAlignment="1" applyProtection="1">
      <alignment horizontal="right"/>
      <protection locked="0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e" xfId="0" builtinId="0"/>
  </cellStyles>
  <dxfs count="31">
    <dxf>
      <font>
        <color rgb="FF9C0006"/>
      </font>
      <fill>
        <patternFill>
          <bgColor rgb="FFFFC7CE"/>
        </patternFill>
      </fill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1/relationships/timelineCache" Target="timelineCaches/timelineCache1.xml"/><Relationship Id="rId18" Type="http://schemas.openxmlformats.org/officeDocument/2006/relationships/sheetMetadata" Target="metadata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pivotCacheDefinition" Target="pivotCache/pivotCacheDefinition3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 FATTURAZIONE Scarcelli.xlsx]GRAFICI_PIVOT!Tabella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GRAFICI_PIVOT!$C$3:$C$4</c:f>
              <c:strCache>
                <c:ptCount val="1"/>
                <c:pt idx="0">
                  <c:v>CONSULENZA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GRAFICI_PIVOT!$B$5:$B$12</c:f>
              <c:strCache>
                <c:ptCount val="7"/>
                <c:pt idx="0">
                  <c:v>Bari</c:v>
                </c:pt>
                <c:pt idx="1">
                  <c:v>Cagliari</c:v>
                </c:pt>
                <c:pt idx="2">
                  <c:v>Milano</c:v>
                </c:pt>
                <c:pt idx="3">
                  <c:v>Napoli</c:v>
                </c:pt>
                <c:pt idx="4">
                  <c:v>Palermo</c:v>
                </c:pt>
                <c:pt idx="5">
                  <c:v>Roma</c:v>
                </c:pt>
                <c:pt idx="6">
                  <c:v>Verona</c:v>
                </c:pt>
              </c:strCache>
            </c:strRef>
          </c:cat>
          <c:val>
            <c:numRef>
              <c:f>GRAFICI_PIVOT!$C$5:$C$12</c:f>
              <c:numCache>
                <c:formatCode>#,##0.00\ "€"</c:formatCode>
                <c:ptCount val="7"/>
                <c:pt idx="0">
                  <c:v>36600</c:v>
                </c:pt>
                <c:pt idx="1">
                  <c:v>102550</c:v>
                </c:pt>
                <c:pt idx="2">
                  <c:v>96780</c:v>
                </c:pt>
                <c:pt idx="3">
                  <c:v>91580</c:v>
                </c:pt>
                <c:pt idx="4">
                  <c:v>39930</c:v>
                </c:pt>
                <c:pt idx="5">
                  <c:v>137780</c:v>
                </c:pt>
                <c:pt idx="6">
                  <c:v>91210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19D-4DCE-8488-A2802A14C8D0}"/>
            </c:ext>
          </c:extLst>
        </c:ser>
        <c:ser>
          <c:idx val="1"/>
          <c:order val="1"/>
          <c:tx>
            <c:strRef>
              <c:f>GRAFICI_PIVOT!$D$3:$D$4</c:f>
              <c:strCache>
                <c:ptCount val="1"/>
                <c:pt idx="0">
                  <c:v>FORMAZIONE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GRAFICI_PIVOT!$B$5:$B$12</c:f>
              <c:strCache>
                <c:ptCount val="7"/>
                <c:pt idx="0">
                  <c:v>Bari</c:v>
                </c:pt>
                <c:pt idx="1">
                  <c:v>Cagliari</c:v>
                </c:pt>
                <c:pt idx="2">
                  <c:v>Milano</c:v>
                </c:pt>
                <c:pt idx="3">
                  <c:v>Napoli</c:v>
                </c:pt>
                <c:pt idx="4">
                  <c:v>Palermo</c:v>
                </c:pt>
                <c:pt idx="5">
                  <c:v>Roma</c:v>
                </c:pt>
                <c:pt idx="6">
                  <c:v>Verona</c:v>
                </c:pt>
              </c:strCache>
            </c:strRef>
          </c:cat>
          <c:val>
            <c:numRef>
              <c:f>GRAFICI_PIVOT!$D$5:$D$12</c:f>
              <c:numCache>
                <c:formatCode>#,##0.00\ "€"</c:formatCode>
                <c:ptCount val="7"/>
                <c:pt idx="0">
                  <c:v>17090</c:v>
                </c:pt>
                <c:pt idx="1">
                  <c:v>64700</c:v>
                </c:pt>
                <c:pt idx="2">
                  <c:v>69550</c:v>
                </c:pt>
                <c:pt idx="3">
                  <c:v>31180</c:v>
                </c:pt>
                <c:pt idx="4">
                  <c:v>17630</c:v>
                </c:pt>
                <c:pt idx="5">
                  <c:v>89890</c:v>
                </c:pt>
                <c:pt idx="6">
                  <c:v>72370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19D-4DCE-8488-A2802A14C8D0}"/>
            </c:ext>
          </c:extLst>
        </c:ser>
        <c:ser>
          <c:idx val="2"/>
          <c:order val="2"/>
          <c:tx>
            <c:strRef>
              <c:f>GRAFICI_PIVOT!$E$3:$E$4</c:f>
              <c:strCache>
                <c:ptCount val="1"/>
                <c:pt idx="0">
                  <c:v>INTERVENTO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GRAFICI_PIVOT!$B$5:$B$12</c:f>
              <c:strCache>
                <c:ptCount val="7"/>
                <c:pt idx="0">
                  <c:v>Bari</c:v>
                </c:pt>
                <c:pt idx="1">
                  <c:v>Cagliari</c:v>
                </c:pt>
                <c:pt idx="2">
                  <c:v>Milano</c:v>
                </c:pt>
                <c:pt idx="3">
                  <c:v>Napoli</c:v>
                </c:pt>
                <c:pt idx="4">
                  <c:v>Palermo</c:v>
                </c:pt>
                <c:pt idx="5">
                  <c:v>Roma</c:v>
                </c:pt>
                <c:pt idx="6">
                  <c:v>Verona</c:v>
                </c:pt>
              </c:strCache>
            </c:strRef>
          </c:cat>
          <c:val>
            <c:numRef>
              <c:f>GRAFICI_PIVOT!$E$5:$E$12</c:f>
              <c:numCache>
                <c:formatCode>#,##0.00\ "€"</c:formatCode>
                <c:ptCount val="7"/>
                <c:pt idx="0">
                  <c:v>36590</c:v>
                </c:pt>
                <c:pt idx="1">
                  <c:v>71920</c:v>
                </c:pt>
                <c:pt idx="2">
                  <c:v>79090</c:v>
                </c:pt>
                <c:pt idx="3">
                  <c:v>62180</c:v>
                </c:pt>
                <c:pt idx="4">
                  <c:v>30355</c:v>
                </c:pt>
                <c:pt idx="5">
                  <c:v>102020</c:v>
                </c:pt>
                <c:pt idx="6">
                  <c:v>95190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19D-4DCE-8488-A2802A14C8D0}"/>
            </c:ext>
          </c:extLst>
        </c:ser>
        <c:ser>
          <c:idx val="3"/>
          <c:order val="3"/>
          <c:tx>
            <c:strRef>
              <c:f>GRAFICI_PIVOT!$F$3:$F$4</c:f>
              <c:strCache>
                <c:ptCount val="1"/>
                <c:pt idx="0">
                  <c:v>VENDITA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GRAFICI_PIVOT!$B$5:$B$12</c:f>
              <c:strCache>
                <c:ptCount val="7"/>
                <c:pt idx="0">
                  <c:v>Bari</c:v>
                </c:pt>
                <c:pt idx="1">
                  <c:v>Cagliari</c:v>
                </c:pt>
                <c:pt idx="2">
                  <c:v>Milano</c:v>
                </c:pt>
                <c:pt idx="3">
                  <c:v>Napoli</c:v>
                </c:pt>
                <c:pt idx="4">
                  <c:v>Palermo</c:v>
                </c:pt>
                <c:pt idx="5">
                  <c:v>Roma</c:v>
                </c:pt>
                <c:pt idx="6">
                  <c:v>Verona</c:v>
                </c:pt>
              </c:strCache>
            </c:strRef>
          </c:cat>
          <c:val>
            <c:numRef>
              <c:f>GRAFICI_PIVOT!$F$5:$F$12</c:f>
              <c:numCache>
                <c:formatCode>#,##0.00\ "€"</c:formatCode>
                <c:ptCount val="7"/>
                <c:pt idx="0">
                  <c:v>5010</c:v>
                </c:pt>
                <c:pt idx="1">
                  <c:v>57050</c:v>
                </c:pt>
                <c:pt idx="2">
                  <c:v>56270</c:v>
                </c:pt>
                <c:pt idx="3">
                  <c:v>17860</c:v>
                </c:pt>
                <c:pt idx="4">
                  <c:v>8930</c:v>
                </c:pt>
                <c:pt idx="5">
                  <c:v>67310</c:v>
                </c:pt>
                <c:pt idx="6">
                  <c:v>26980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19D-4DCE-8488-A2802A14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8155151"/>
        <c:axId val="692948303"/>
        <c:axId val="0"/>
      </c:bar3DChart>
      <c:catAx>
        <c:axId val="69815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2948303"/>
        <c:crosses val="autoZero"/>
        <c:auto val="1"/>
        <c:lblAlgn val="ctr"/>
        <c:lblOffset val="100"/>
        <c:noMultiLvlLbl val="0"/>
      </c:catAx>
      <c:valAx>
        <c:axId val="6929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15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 FATTURAZIONE Scarcelli.xlsx]GRAFICI_PIVOT!Tabella pivot1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GRAFICI_PIVOT!$C$3:$C$4</c:f>
              <c:strCache>
                <c:ptCount val="1"/>
                <c:pt idx="0">
                  <c:v>CONSULENZA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GRAFICI_PIVOT!$B$5:$B$12</c:f>
              <c:strCache>
                <c:ptCount val="7"/>
                <c:pt idx="0">
                  <c:v>Bari</c:v>
                </c:pt>
                <c:pt idx="1">
                  <c:v>Cagliari</c:v>
                </c:pt>
                <c:pt idx="2">
                  <c:v>Milano</c:v>
                </c:pt>
                <c:pt idx="3">
                  <c:v>Napoli</c:v>
                </c:pt>
                <c:pt idx="4">
                  <c:v>Palermo</c:v>
                </c:pt>
                <c:pt idx="5">
                  <c:v>Roma</c:v>
                </c:pt>
                <c:pt idx="6">
                  <c:v>Verona</c:v>
                </c:pt>
              </c:strCache>
            </c:strRef>
          </c:cat>
          <c:val>
            <c:numRef>
              <c:f>GRAFICI_PIVOT!$C$5:$C$12</c:f>
              <c:numCache>
                <c:formatCode>#,##0.00\ "€"</c:formatCode>
                <c:ptCount val="7"/>
                <c:pt idx="0">
                  <c:v>36600</c:v>
                </c:pt>
                <c:pt idx="1">
                  <c:v>102550</c:v>
                </c:pt>
                <c:pt idx="2">
                  <c:v>96780</c:v>
                </c:pt>
                <c:pt idx="3">
                  <c:v>91580</c:v>
                </c:pt>
                <c:pt idx="4">
                  <c:v>39930</c:v>
                </c:pt>
                <c:pt idx="5">
                  <c:v>137780</c:v>
                </c:pt>
                <c:pt idx="6">
                  <c:v>91210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BC9-4C96-B306-2587DA9E9A34}"/>
            </c:ext>
          </c:extLst>
        </c:ser>
        <c:ser>
          <c:idx val="1"/>
          <c:order val="1"/>
          <c:tx>
            <c:strRef>
              <c:f>GRAFICI_PIVOT!$D$3:$D$4</c:f>
              <c:strCache>
                <c:ptCount val="1"/>
                <c:pt idx="0">
                  <c:v>FORMAZIONE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GRAFICI_PIVOT!$B$5:$B$12</c:f>
              <c:strCache>
                <c:ptCount val="7"/>
                <c:pt idx="0">
                  <c:v>Bari</c:v>
                </c:pt>
                <c:pt idx="1">
                  <c:v>Cagliari</c:v>
                </c:pt>
                <c:pt idx="2">
                  <c:v>Milano</c:v>
                </c:pt>
                <c:pt idx="3">
                  <c:v>Napoli</c:v>
                </c:pt>
                <c:pt idx="4">
                  <c:v>Palermo</c:v>
                </c:pt>
                <c:pt idx="5">
                  <c:v>Roma</c:v>
                </c:pt>
                <c:pt idx="6">
                  <c:v>Verona</c:v>
                </c:pt>
              </c:strCache>
            </c:strRef>
          </c:cat>
          <c:val>
            <c:numRef>
              <c:f>GRAFICI_PIVOT!$D$5:$D$12</c:f>
              <c:numCache>
                <c:formatCode>#,##0.00\ "€"</c:formatCode>
                <c:ptCount val="7"/>
                <c:pt idx="0">
                  <c:v>17090</c:v>
                </c:pt>
                <c:pt idx="1">
                  <c:v>64700</c:v>
                </c:pt>
                <c:pt idx="2">
                  <c:v>69550</c:v>
                </c:pt>
                <c:pt idx="3">
                  <c:v>31180</c:v>
                </c:pt>
                <c:pt idx="4">
                  <c:v>17630</c:v>
                </c:pt>
                <c:pt idx="5">
                  <c:v>89890</c:v>
                </c:pt>
                <c:pt idx="6">
                  <c:v>72370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BC9-4C96-B306-2587DA9E9A34}"/>
            </c:ext>
          </c:extLst>
        </c:ser>
        <c:ser>
          <c:idx val="2"/>
          <c:order val="2"/>
          <c:tx>
            <c:strRef>
              <c:f>GRAFICI_PIVOT!$E$3:$E$4</c:f>
              <c:strCache>
                <c:ptCount val="1"/>
                <c:pt idx="0">
                  <c:v>INTERVENTO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GRAFICI_PIVOT!$B$5:$B$12</c:f>
              <c:strCache>
                <c:ptCount val="7"/>
                <c:pt idx="0">
                  <c:v>Bari</c:v>
                </c:pt>
                <c:pt idx="1">
                  <c:v>Cagliari</c:v>
                </c:pt>
                <c:pt idx="2">
                  <c:v>Milano</c:v>
                </c:pt>
                <c:pt idx="3">
                  <c:v>Napoli</c:v>
                </c:pt>
                <c:pt idx="4">
                  <c:v>Palermo</c:v>
                </c:pt>
                <c:pt idx="5">
                  <c:v>Roma</c:v>
                </c:pt>
                <c:pt idx="6">
                  <c:v>Verona</c:v>
                </c:pt>
              </c:strCache>
            </c:strRef>
          </c:cat>
          <c:val>
            <c:numRef>
              <c:f>GRAFICI_PIVOT!$E$5:$E$12</c:f>
              <c:numCache>
                <c:formatCode>#,##0.00\ "€"</c:formatCode>
                <c:ptCount val="7"/>
                <c:pt idx="0">
                  <c:v>36590</c:v>
                </c:pt>
                <c:pt idx="1">
                  <c:v>71920</c:v>
                </c:pt>
                <c:pt idx="2">
                  <c:v>79090</c:v>
                </c:pt>
                <c:pt idx="3">
                  <c:v>62180</c:v>
                </c:pt>
                <c:pt idx="4">
                  <c:v>30355</c:v>
                </c:pt>
                <c:pt idx="5">
                  <c:v>102020</c:v>
                </c:pt>
                <c:pt idx="6">
                  <c:v>95190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9BC9-4C96-B306-2587DA9E9A34}"/>
            </c:ext>
          </c:extLst>
        </c:ser>
        <c:ser>
          <c:idx val="3"/>
          <c:order val="3"/>
          <c:tx>
            <c:strRef>
              <c:f>GRAFICI_PIVOT!$F$3:$F$4</c:f>
              <c:strCache>
                <c:ptCount val="1"/>
                <c:pt idx="0">
                  <c:v>VENDITA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GRAFICI_PIVOT!$B$5:$B$12</c:f>
              <c:strCache>
                <c:ptCount val="7"/>
                <c:pt idx="0">
                  <c:v>Bari</c:v>
                </c:pt>
                <c:pt idx="1">
                  <c:v>Cagliari</c:v>
                </c:pt>
                <c:pt idx="2">
                  <c:v>Milano</c:v>
                </c:pt>
                <c:pt idx="3">
                  <c:v>Napoli</c:v>
                </c:pt>
                <c:pt idx="4">
                  <c:v>Palermo</c:v>
                </c:pt>
                <c:pt idx="5">
                  <c:v>Roma</c:v>
                </c:pt>
                <c:pt idx="6">
                  <c:v>Verona</c:v>
                </c:pt>
              </c:strCache>
            </c:strRef>
          </c:cat>
          <c:val>
            <c:numRef>
              <c:f>GRAFICI_PIVOT!$F$5:$F$12</c:f>
              <c:numCache>
                <c:formatCode>#,##0.00\ "€"</c:formatCode>
                <c:ptCount val="7"/>
                <c:pt idx="0">
                  <c:v>5010</c:v>
                </c:pt>
                <c:pt idx="1">
                  <c:v>57050</c:v>
                </c:pt>
                <c:pt idx="2">
                  <c:v>56270</c:v>
                </c:pt>
                <c:pt idx="3">
                  <c:v>17860</c:v>
                </c:pt>
                <c:pt idx="4">
                  <c:v>8930</c:v>
                </c:pt>
                <c:pt idx="5">
                  <c:v>67310</c:v>
                </c:pt>
                <c:pt idx="6">
                  <c:v>26980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BC9-4C96-B306-2587DA9E9A3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 FATTURAZIONE Scarcelli.xlsx]GRAFICI_PIVOT!Tabella pivot2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GRAFICI_PIVOT!$C$33:$C$34</c:f>
              <c:strCache>
                <c:ptCount val="1"/>
                <c:pt idx="0">
                  <c:v>CONSULENZA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GRAFICI_PIVOT!$B$35:$B$43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GRAFICI_PIVOT!$C$35:$C$43</c:f>
              <c:numCache>
                <c:formatCode>General</c:formatCode>
                <c:ptCount val="8"/>
                <c:pt idx="0">
                  <c:v>96780</c:v>
                </c:pt>
                <c:pt idx="1">
                  <c:v>75230</c:v>
                </c:pt>
                <c:pt idx="2">
                  <c:v>42400</c:v>
                </c:pt>
                <c:pt idx="3">
                  <c:v>91580</c:v>
                </c:pt>
                <c:pt idx="4">
                  <c:v>102550</c:v>
                </c:pt>
                <c:pt idx="5">
                  <c:v>69850</c:v>
                </c:pt>
                <c:pt idx="6">
                  <c:v>43410</c:v>
                </c:pt>
                <c:pt idx="7">
                  <c:v>105400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9-48B1-BF3A-90D792545622}"/>
            </c:ext>
          </c:extLst>
        </c:ser>
        <c:ser>
          <c:idx val="1"/>
          <c:order val="1"/>
          <c:tx>
            <c:strRef>
              <c:f>GRAFICI_PIVOT!$D$33:$D$34</c:f>
              <c:strCache>
                <c:ptCount val="1"/>
                <c:pt idx="0">
                  <c:v>FORMAZIONE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GRAFICI_PIVOT!$B$35:$B$43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GRAFICI_PIVOT!$D$35:$D$43</c:f>
              <c:numCache>
                <c:formatCode>General</c:formatCode>
                <c:ptCount val="8"/>
                <c:pt idx="0">
                  <c:v>75900</c:v>
                </c:pt>
                <c:pt idx="1">
                  <c:v>41280</c:v>
                </c:pt>
                <c:pt idx="2">
                  <c:v>17090</c:v>
                </c:pt>
                <c:pt idx="3">
                  <c:v>31180</c:v>
                </c:pt>
                <c:pt idx="4">
                  <c:v>64700</c:v>
                </c:pt>
                <c:pt idx="5">
                  <c:v>48610</c:v>
                </c:pt>
                <c:pt idx="6">
                  <c:v>17630</c:v>
                </c:pt>
                <c:pt idx="7">
                  <c:v>72370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29-48B1-BF3A-90D792545622}"/>
            </c:ext>
          </c:extLst>
        </c:ser>
        <c:ser>
          <c:idx val="2"/>
          <c:order val="2"/>
          <c:tx>
            <c:strRef>
              <c:f>GRAFICI_PIVOT!$E$33:$E$34</c:f>
              <c:strCache>
                <c:ptCount val="1"/>
                <c:pt idx="0">
                  <c:v>INTERVENTO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GRAFICI_PIVOT!$B$35:$B$43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GRAFICI_PIVOT!$E$35:$E$43</c:f>
              <c:numCache>
                <c:formatCode>General</c:formatCode>
                <c:ptCount val="8"/>
                <c:pt idx="0">
                  <c:v>81910</c:v>
                </c:pt>
                <c:pt idx="1">
                  <c:v>52110</c:v>
                </c:pt>
                <c:pt idx="2">
                  <c:v>36590</c:v>
                </c:pt>
                <c:pt idx="3">
                  <c:v>62180</c:v>
                </c:pt>
                <c:pt idx="4">
                  <c:v>74220</c:v>
                </c:pt>
                <c:pt idx="5">
                  <c:v>49910</c:v>
                </c:pt>
                <c:pt idx="6">
                  <c:v>30355</c:v>
                </c:pt>
                <c:pt idx="7">
                  <c:v>95190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29-48B1-BF3A-90D792545622}"/>
            </c:ext>
          </c:extLst>
        </c:ser>
        <c:ser>
          <c:idx val="3"/>
          <c:order val="3"/>
          <c:tx>
            <c:strRef>
              <c:f>GRAFICI_PIVOT!$F$33:$F$34</c:f>
              <c:strCache>
                <c:ptCount val="1"/>
                <c:pt idx="0">
                  <c:v>VENDITA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GRAFICI_PIVOT!$B$35:$B$43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GRAFICI_PIVOT!$F$35:$F$43</c:f>
              <c:numCache>
                <c:formatCode>General</c:formatCode>
                <c:ptCount val="8"/>
                <c:pt idx="0">
                  <c:v>56270</c:v>
                </c:pt>
                <c:pt idx="1">
                  <c:v>34880</c:v>
                </c:pt>
                <c:pt idx="2">
                  <c:v>5010</c:v>
                </c:pt>
                <c:pt idx="3">
                  <c:v>17860</c:v>
                </c:pt>
                <c:pt idx="4">
                  <c:v>57050</c:v>
                </c:pt>
                <c:pt idx="5">
                  <c:v>35950</c:v>
                </c:pt>
                <c:pt idx="6">
                  <c:v>8930</c:v>
                </c:pt>
                <c:pt idx="7">
                  <c:v>26980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29-48B1-BF3A-90D792545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521423"/>
        <c:axId val="692947311"/>
      </c:lineChart>
      <c:catAx>
        <c:axId val="157452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2947311"/>
        <c:crosses val="autoZero"/>
        <c:auto val="1"/>
        <c:lblAlgn val="ctr"/>
        <c:lblOffset val="100"/>
        <c:noMultiLvlLbl val="0"/>
      </c:catAx>
      <c:valAx>
        <c:axId val="6929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452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13</xdr:row>
      <xdr:rowOff>185737</xdr:rowOff>
    </xdr:from>
    <xdr:to>
      <xdr:col>14</xdr:col>
      <xdr:colOff>1362075</xdr:colOff>
      <xdr:row>28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B403456-D9A2-27CA-ECF6-C9A161F01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828675</xdr:colOff>
      <xdr:row>2</xdr:row>
      <xdr:rowOff>38100</xdr:rowOff>
    </xdr:from>
    <xdr:to>
      <xdr:col>11</xdr:col>
      <xdr:colOff>47625</xdr:colOff>
      <xdr:row>9</xdr:row>
      <xdr:rowOff>76200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DATA SCADENZA">
              <a:extLst>
                <a:ext uri="{FF2B5EF4-FFF2-40B4-BE49-F238E27FC236}">
                  <a16:creationId xmlns:a16="http://schemas.microsoft.com/office/drawing/2014/main" id="{036A4E1A-70B7-7D4D-FE63-B96D3DDE5C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SCADENZ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00975" y="4191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1</xdr:col>
      <xdr:colOff>733426</xdr:colOff>
      <xdr:row>13</xdr:row>
      <xdr:rowOff>157162</xdr:rowOff>
    </xdr:from>
    <xdr:to>
      <xdr:col>5</xdr:col>
      <xdr:colOff>171451</xdr:colOff>
      <xdr:row>29</xdr:row>
      <xdr:rowOff>19050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0EB19B2-8D7A-5261-039E-62D018122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29</xdr:row>
      <xdr:rowOff>61912</xdr:rowOff>
    </xdr:from>
    <xdr:to>
      <xdr:col>15</xdr:col>
      <xdr:colOff>904874</xdr:colOff>
      <xdr:row>46</xdr:row>
      <xdr:rowOff>152400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1275BAF-626F-4375-9C79-D8DCF76D7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857249</xdr:colOff>
      <xdr:row>2</xdr:row>
      <xdr:rowOff>38100</xdr:rowOff>
    </xdr:from>
    <xdr:to>
      <xdr:col>12</xdr:col>
      <xdr:colOff>476249</xdr:colOff>
      <xdr:row>10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STATO">
              <a:extLst>
                <a:ext uri="{FF2B5EF4-FFF2-40B4-BE49-F238E27FC236}">
                  <a16:creationId xmlns:a16="http://schemas.microsoft.com/office/drawing/2014/main" id="{39B9C99D-7B3E-F759-F772-4D20641E4A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44349" y="419100"/>
              <a:ext cx="1762125" cy="151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nesto" refreshedDate="45307.929902083335" createdVersion="8" refreshedVersion="8" minRefreshableVersion="3" recordCount="499" xr:uid="{8194CBF0-2330-4D95-954A-8E77948C18E2}">
  <cacheSource type="worksheet">
    <worksheetSource name="Tabella_Power_Query"/>
  </cacheSource>
  <cacheFields count="12">
    <cacheField name="N° FATTURA" numFmtId="0">
      <sharedItems containsSemiMixedTypes="0" containsString="0" containsNumber="1" containsInteger="1" minValue="1" maxValue="499"/>
    </cacheField>
    <cacheField name="DATA FATTURA" numFmtId="14">
      <sharedItems containsSemiMixedTypes="0" containsNonDate="0" containsDate="1" containsString="0" minDate="2023-01-01T00:00:00" maxDate="2024-01-18T00:00:00" count="18">
        <d v="2024-01-17T00:00:00"/>
        <d v="2023-01-17T00:00:00"/>
        <d v="2023-01-16T00:00:00"/>
        <d v="2023-01-15T00:00:00"/>
        <d v="2023-01-14T00:00:00"/>
        <d v="2023-01-13T00:00:00"/>
        <d v="2023-01-12T00:00:00"/>
        <d v="2023-01-11T00:00:00"/>
        <d v="2023-01-10T00:00:00"/>
        <d v="2023-01-09T00:00:00"/>
        <d v="2023-01-08T00:00:00"/>
        <d v="2023-01-07T00:00:00"/>
        <d v="2023-01-06T00:00:00"/>
        <d v="2023-01-05T00:00:00"/>
        <d v="2023-01-04T00:00:00"/>
        <d v="2023-01-03T00:00:00"/>
        <d v="2023-01-02T00:00:00"/>
        <d v="2023-01-01T00:00:00"/>
      </sharedItems>
      <fieldGroup par="11"/>
    </cacheField>
    <cacheField name="IMPORTO" numFmtId="0">
      <sharedItems containsSemiMixedTypes="0" containsString="0" containsNumber="1" containsInteger="1" minValue="100" maxValue="8000"/>
    </cacheField>
    <cacheField name="CLIENTE" numFmtId="0">
      <sharedItems count="8">
        <s v="ALFA"/>
        <s v="ZETA"/>
        <s v="OMEGA"/>
        <s v="BETA"/>
        <s v="DELTA"/>
        <s v="SIGMA"/>
        <s v="IOTA"/>
        <s v="GAMMA"/>
      </sharedItems>
    </cacheField>
    <cacheField name="OGGETTO" numFmtId="0">
      <sharedItems count="4">
        <s v="INTERVENTO"/>
        <s v="CONSULENZA"/>
        <s v="VENDITA"/>
        <s v="FORMAZIONE"/>
      </sharedItems>
    </cacheField>
    <cacheField name="DATA SCADENZA" numFmtId="14">
      <sharedItems containsSemiMixedTypes="0" containsNonDate="0" containsDate="1" containsString="0" minDate="2023-03-02T00:00:00" maxDate="2024-03-18T00:00:00"/>
    </cacheField>
    <cacheField name="IVA" numFmtId="0">
      <sharedItems containsSemiMixedTypes="0" containsString="0" containsNumber="1" minValue="18.032800000000002" maxValue="1442.623"/>
    </cacheField>
    <cacheField name="LORDO_IMPORTO" numFmtId="0">
      <sharedItems containsSemiMixedTypes="0" containsString="0" containsNumber="1" minValue="81.967200000000005" maxValue="6557.3770000000004"/>
    </cacheField>
    <cacheField name="STATO" numFmtId="0">
      <sharedItems count="2">
        <s v=" DA PAGARE"/>
        <s v="PAGATA"/>
      </sharedItems>
    </cacheField>
    <cacheField name="Mesi (DATA FATTURA)" numFmtId="0" databaseField="0">
      <fieldGroup base="1">
        <rangePr groupBy="months" startDate="2023-01-01T00:00:00" endDate="2024-01-18T00:00:00"/>
        <groupItems count="14">
          <s v="&lt;01/01/2023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8/01/2024"/>
        </groupItems>
      </fieldGroup>
    </cacheField>
    <cacheField name="Trimestri (DATA FATTURA)" numFmtId="0" databaseField="0">
      <fieldGroup base="1">
        <rangePr groupBy="quarters" startDate="2023-01-01T00:00:00" endDate="2024-01-18T00:00:00"/>
        <groupItems count="6">
          <s v="&lt;01/01/2023"/>
          <s v="Trim1"/>
          <s v="Trim2"/>
          <s v="Trim3"/>
          <s v="Trim4"/>
          <s v="&gt;18/01/2024"/>
        </groupItems>
      </fieldGroup>
    </cacheField>
    <cacheField name="Anni (DATA FATTURA)" numFmtId="0" databaseField="0">
      <fieldGroup base="1">
        <rangePr groupBy="years" startDate="2023-01-01T00:00:00" endDate="2024-01-18T00:00:00"/>
        <groupItems count="4">
          <s v="&lt;01/01/2023"/>
          <s v="2023"/>
          <s v="2024"/>
          <s v="&gt;18/0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rnesto" refreshedDate="45308.859678703702" createdVersion="5" refreshedVersion="8" minRefreshableVersion="3" recordCount="0" supportSubquery="1" supportAdvancedDrill="1" xr:uid="{EC86CF5E-071F-49FF-9E3E-9A5D9F1761C2}">
  <cacheSource type="external" connectionId="4"/>
  <cacheFields count="5">
    <cacheField name="[Measures].[Somma di IMPORTO]" caption="Somma di IMPORTO" numFmtId="0" hierarchy="21" level="32767"/>
    <cacheField name="[Tabella_Power_Query].[STATO].[STATO]" caption="STATO" numFmtId="0" hierarchy="12" level="1">
      <sharedItems containsSemiMixedTypes="0" containsNonDate="0" containsString="0"/>
    </cacheField>
    <cacheField name="[Tabella_Power_Query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Tabella_Power_Query].[DATA SCADENZA].[DATA SCADENZA]" caption="DATA SCADENZA" numFmtId="0" hierarchy="9" level="1">
      <sharedItems containsSemiMixedTypes="0" containsNonDate="0" containsString="0"/>
    </cacheField>
    <cacheField name="[CLIENTI_POWER_Q].[CITTA'].[CITTA']" caption="CITTA'" numFmtId="0" hierarchy="1" level="1">
      <sharedItems count="7">
        <s v="Bari"/>
        <s v="Cagliari"/>
        <s v="Milano"/>
        <s v="Napoli"/>
        <s v="Palermo"/>
        <s v="Roma"/>
        <s v="Verona"/>
      </sharedItems>
    </cacheField>
  </cacheFields>
  <cacheHierarchies count="23">
    <cacheHierarchy uniqueName="[CLIENTI_POWER_Q].[CLIENTE]" caption="CLIENTE" attribute="1" defaultMemberUniqueName="[CLIENTI_POWER_Q].[CLIENTE].[All]" allUniqueName="[CLIENTI_POWER_Q].[CLIENTE].[All]" dimensionUniqueName="[CLIENTI_POWER_Q]" displayFolder="" count="0" memberValueDatatype="130" unbalanced="0"/>
    <cacheHierarchy uniqueName="[CLIENTI_POWER_Q].[CITTA']" caption="CITTA'" attribute="1" defaultMemberUniqueName="[CLIENTI_POWER_Q].[CITTA'].[All]" allUniqueName="[CLIENTI_POWER_Q].[CITTA'].[All]" dimensionUniqueName="[CLIENTI_POWER_Q]" displayFolder="" count="2" memberValueDatatype="130" unbalanced="0">
      <fieldsUsage count="2">
        <fieldUsage x="-1"/>
        <fieldUsage x="4"/>
      </fieldsUsage>
    </cacheHierarchy>
    <cacheHierarchy uniqueName="[CLIENTI_POWER_Q].[INDIRIZZO]" caption="INDIRIZZO" attribute="1" defaultMemberUniqueName="[CLIENTI_POWER_Q].[INDIRIZZO].[All]" allUniqueName="[CLIENTI_POWER_Q].[INDIRIZZO].[All]" dimensionUniqueName="[CLIENTI_POWER_Q]" displayFolder="" count="0" memberValueDatatype="130" unbalanced="0"/>
    <cacheHierarchy uniqueName="[CLIENTI_POWER_Q].[EMAIL]" caption="EMAIL" attribute="1" defaultMemberUniqueName="[CLIENTI_POWER_Q].[EMAIL].[All]" allUniqueName="[CLIENTI_POWER_Q].[EMAIL].[All]" dimensionUniqueName="[CLIENTI_POWER_Q]" displayFolder="" count="0" memberValueDatatype="130" unbalanced="0"/>
    <cacheHierarchy uniqueName="[Tabella_Power_Query].[N° FATTURA]" caption="N° FATTURA" attribute="1" defaultMemberUniqueName="[Tabella_Power_Query].[N° FATTURA].[All]" allUniqueName="[Tabella_Power_Query].[N° FATTURA].[All]" dimensionUniqueName="[Tabella_Power_Query]" displayFolder="" count="0" memberValueDatatype="20" unbalanced="0"/>
    <cacheHierarchy uniqueName="[Tabella_Power_Query].[DATA FATTURA]" caption="DATA FATTURA" attribute="1" time="1" defaultMemberUniqueName="[Tabella_Power_Query].[DATA FATTURA].[All]" allUniqueName="[Tabella_Power_Query].[DATA FATTURA].[All]" dimensionUniqueName="[Tabella_Power_Query]" displayFolder="" count="0" memberValueDatatype="7" unbalanced="0"/>
    <cacheHierarchy uniqueName="[Tabella_Power_Query].[IMPORTO]" caption="IMPORTO" attribute="1" defaultMemberUniqueName="[Tabella_Power_Query].[IMPORTO].[All]" allUniqueName="[Tabella_Power_Query].[IMPORTO].[All]" dimensionUniqueName="[Tabella_Power_Query]" displayFolder="" count="0" memberValueDatatype="20" unbalanced="0"/>
    <cacheHierarchy uniqueName="[Tabella_Power_Query].[CLIENTE]" caption="CLIENTE" attribute="1" defaultMemberUniqueName="[Tabella_Power_Query].[CLIENTE].[All]" allUniqueName="[Tabella_Power_Query].[CLIENTE].[All]" dimensionUniqueName="[Tabella_Power_Query]" displayFolder="" count="2" memberValueDatatype="130" unbalanced="0"/>
    <cacheHierarchy uniqueName="[Tabella_Power_Query].[OGGETTO]" caption="OGGETTO" attribute="1" defaultMemberUniqueName="[Tabella_Power_Query].[OGGETTO].[All]" allUniqueName="[Tabella_Power_Query].[OGGETTO].[All]" dimensionUniqueName="[Tabella_Power_Query]" displayFolder="" count="2" memberValueDatatype="130" unbalanced="0">
      <fieldsUsage count="2">
        <fieldUsage x="-1"/>
        <fieldUsage x="2"/>
      </fieldsUsage>
    </cacheHierarchy>
    <cacheHierarchy uniqueName="[Tabella_Power_Query].[DATA SCADENZA]" caption="DATA SCADENZA" attribute="1" time="1" defaultMemberUniqueName="[Tabella_Power_Query].[DATA SCADENZA].[All]" allUniqueName="[Tabella_Power_Query].[DATA SCADENZA].[All]" dimensionUniqueName="[Tabella_Power_Query]" displayFolder="" count="2" memberValueDatatype="7" unbalanced="0">
      <fieldsUsage count="2">
        <fieldUsage x="-1"/>
        <fieldUsage x="3"/>
      </fieldsUsage>
    </cacheHierarchy>
    <cacheHierarchy uniqueName="[Tabella_Power_Query].[IVA]" caption="IVA" attribute="1" defaultMemberUniqueName="[Tabella_Power_Query].[IVA].[All]" allUniqueName="[Tabella_Power_Query].[IVA].[All]" dimensionUniqueName="[Tabella_Power_Query]" displayFolder="" count="0" memberValueDatatype="5" unbalanced="0"/>
    <cacheHierarchy uniqueName="[Tabella_Power_Query].[LORDO_IMPORTO]" caption="LORDO_IMPORTO" attribute="1" defaultMemberUniqueName="[Tabella_Power_Query].[LORDO_IMPORTO].[All]" allUniqueName="[Tabella_Power_Query].[LORDO_IMPORTO].[All]" dimensionUniqueName="[Tabella_Power_Query]" displayFolder="" count="0" memberValueDatatype="5" unbalanced="0"/>
    <cacheHierarchy uniqueName="[Tabella_Power_Query].[STATO]" caption="STATO" attribute="1" defaultMemberUniqueName="[Tabella_Power_Query].[STATO].[All]" allUniqueName="[Tabella_Power_Query].[STATO].[All]" dimensionUniqueName="[Tabella_Power_Query]" displayFolder="" count="2" memberValueDatatype="130" unbalanced="0">
      <fieldsUsage count="2">
        <fieldUsage x="-1"/>
        <fieldUsage x="1"/>
      </fieldsUsage>
    </cacheHierarchy>
    <cacheHierarchy uniqueName="[Tabella6].[OGGETTO]" caption="OGGETTO" attribute="1" defaultMemberUniqueName="[Tabella6].[OGGETTO].[All]" allUniqueName="[Tabella6].[OGGETTO].[All]" dimensionUniqueName="[Tabella6]" displayFolder="" count="2" memberValueDatatype="130" unbalanced="0"/>
    <cacheHierarchy uniqueName="[Tabella6].[TARIFFA]" caption="TARIFFA" attribute="1" defaultMemberUniqueName="[Tabella6].[TARIFFA].[All]" allUniqueName="[Tabella6].[TARIFFA].[All]" dimensionUniqueName="[Tabella6]" displayFolder="" count="0" memberValueDatatype="20" unbalanced="0"/>
    <cacheHierarchy uniqueName="[Measures].[__XL_Count Tabella_Power_Query]" caption="__XL_Count Tabella_Power_Query" measure="1" displayFolder="" measureGroup="Tabella_Power_Query" count="0" hidden="1"/>
    <cacheHierarchy uniqueName="[Measures].[__XL_Count Tabella6]" caption="__XL_Count Tabella6" measure="1" displayFolder="" measureGroup="Tabella6" count="0" hidden="1"/>
    <cacheHierarchy uniqueName="[Measures].[__XL_Count CLIENTI_POWER_Q]" caption="__XL_Count CLIENTI_POWER_Q" measure="1" displayFolder="" measureGroup="CLIENTI_POWER_Q" count="0" hidden="1"/>
    <cacheHierarchy uniqueName="[Measures].[__Nessuna misura definita]" caption="__Nessuna misura definita" measure="1" displayFolder="" count="0" hidden="1"/>
    <cacheHierarchy uniqueName="[Measures].[Somma di LORDO_IMPORTO]" caption="Somma di LORDO_IMPORTO" measure="1" displayFolder="" measureGroup="Tabella_Power_Quer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_Power_Quer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Tabella_Power_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TARIFFA]" caption="Somma di TARIFFA" measure="1" displayFolder="" measureGroup="Tabella6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CLIENTI_POWER_Q" uniqueName="[CLIENTI_POWER_Q]" caption="CLIENTI_POWER_Q"/>
    <dimension measure="1" name="Measures" uniqueName="[Measures]" caption="Measures"/>
    <dimension name="Tabella_Power_Query" uniqueName="[Tabella_Power_Query]" caption="Tabella_Power_Query"/>
    <dimension name="Tabella6" uniqueName="[Tabella6]" caption="Tabella6"/>
  </dimensions>
  <measureGroups count="3">
    <measureGroup name="CLIENTI_POWER_Q" caption="CLIENTI_POWER_Q"/>
    <measureGroup name="Tabella_Power_Query" caption="Tabella_Power_Query"/>
    <measureGroup name="Tabella6" caption="Tabella6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rnesto" refreshedDate="45307.95035324074" createdVersion="3" refreshedVersion="8" minRefreshableVersion="3" recordCount="0" supportSubquery="1" supportAdvancedDrill="1" xr:uid="{4B47B438-C6D4-40DF-89D6-C6E43B818C60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CLIENTI_POWER_Q].[CLIENTE]" caption="CLIENTE" attribute="1" defaultMemberUniqueName="[CLIENTI_POWER_Q].[CLIENTE].[All]" allUniqueName="[CLIENTI_POWER_Q].[CLIENTE].[All]" dimensionUniqueName="[CLIENTI_POWER_Q]" displayFolder="" count="0" memberValueDatatype="130" unbalanced="0"/>
    <cacheHierarchy uniqueName="[CLIENTI_POWER_Q].[CITTA']" caption="CITTA'" attribute="1" defaultMemberUniqueName="[CLIENTI_POWER_Q].[CITTA'].[All]" allUniqueName="[CLIENTI_POWER_Q].[CITTA'].[All]" dimensionUniqueName="[CLIENTI_POWER_Q]" displayFolder="" count="0" memberValueDatatype="130" unbalanced="0"/>
    <cacheHierarchy uniqueName="[CLIENTI_POWER_Q].[INDIRIZZO]" caption="INDIRIZZO" attribute="1" defaultMemberUniqueName="[CLIENTI_POWER_Q].[INDIRIZZO].[All]" allUniqueName="[CLIENTI_POWER_Q].[INDIRIZZO].[All]" dimensionUniqueName="[CLIENTI_POWER_Q]" displayFolder="" count="0" memberValueDatatype="130" unbalanced="0"/>
    <cacheHierarchy uniqueName="[CLIENTI_POWER_Q].[EMAIL]" caption="EMAIL" attribute="1" defaultMemberUniqueName="[CLIENTI_POWER_Q].[EMAIL].[All]" allUniqueName="[CLIENTI_POWER_Q].[EMAIL].[All]" dimensionUniqueName="[CLIENTI_POWER_Q]" displayFolder="" count="0" memberValueDatatype="130" unbalanced="0"/>
    <cacheHierarchy uniqueName="[Tabella_Power_Query].[N° FATTURA]" caption="N° FATTURA" attribute="1" defaultMemberUniqueName="[Tabella_Power_Query].[N° FATTURA].[All]" allUniqueName="[Tabella_Power_Query].[N° FATTURA].[All]" dimensionUniqueName="[Tabella_Power_Query]" displayFolder="" count="0" memberValueDatatype="20" unbalanced="0"/>
    <cacheHierarchy uniqueName="[Tabella_Power_Query].[DATA FATTURA]" caption="DATA FATTURA" attribute="1" time="1" defaultMemberUniqueName="[Tabella_Power_Query].[DATA FATTURA].[All]" allUniqueName="[Tabella_Power_Query].[DATA FATTURA].[All]" dimensionUniqueName="[Tabella_Power_Query]" displayFolder="" count="0" memberValueDatatype="7" unbalanced="0"/>
    <cacheHierarchy uniqueName="[Tabella_Power_Query].[IMPORTO]" caption="IMPORTO" attribute="1" defaultMemberUniqueName="[Tabella_Power_Query].[IMPORTO].[All]" allUniqueName="[Tabella_Power_Query].[IMPORTO].[All]" dimensionUniqueName="[Tabella_Power_Query]" displayFolder="" count="0" memberValueDatatype="20" unbalanced="0"/>
    <cacheHierarchy uniqueName="[Tabella_Power_Query].[CLIENTE]" caption="CLIENTE" attribute="1" defaultMemberUniqueName="[Tabella_Power_Query].[CLIENTE].[All]" allUniqueName="[Tabella_Power_Query].[CLIENTE].[All]" dimensionUniqueName="[Tabella_Power_Query]" displayFolder="" count="0" memberValueDatatype="130" unbalanced="0"/>
    <cacheHierarchy uniqueName="[Tabella_Power_Query].[OGGETTO]" caption="OGGETTO" attribute="1" defaultMemberUniqueName="[Tabella_Power_Query].[OGGETTO].[All]" allUniqueName="[Tabella_Power_Query].[OGGETTO].[All]" dimensionUniqueName="[Tabella_Power_Query]" displayFolder="" count="0" memberValueDatatype="130" unbalanced="0"/>
    <cacheHierarchy uniqueName="[Tabella_Power_Query].[DATA SCADENZA]" caption="DATA SCADENZA" attribute="1" time="1" defaultMemberUniqueName="[Tabella_Power_Query].[DATA SCADENZA].[All]" allUniqueName="[Tabella_Power_Query].[DATA SCADENZA].[All]" dimensionUniqueName="[Tabella_Power_Query]" displayFolder="" count="0" memberValueDatatype="7" unbalanced="0"/>
    <cacheHierarchy uniqueName="[Tabella_Power_Query].[IVA]" caption="IVA" attribute="1" defaultMemberUniqueName="[Tabella_Power_Query].[IVA].[All]" allUniqueName="[Tabella_Power_Query].[IVA].[All]" dimensionUniqueName="[Tabella_Power_Query]" displayFolder="" count="0" memberValueDatatype="5" unbalanced="0"/>
    <cacheHierarchy uniqueName="[Tabella_Power_Query].[LORDO_IMPORTO]" caption="LORDO_IMPORTO" attribute="1" defaultMemberUniqueName="[Tabella_Power_Query].[LORDO_IMPORTO].[All]" allUniqueName="[Tabella_Power_Query].[LORDO_IMPORTO].[All]" dimensionUniqueName="[Tabella_Power_Query]" displayFolder="" count="0" memberValueDatatype="5" unbalanced="0"/>
    <cacheHierarchy uniqueName="[Tabella_Power_Query].[STATO]" caption="STATO" attribute="1" defaultMemberUniqueName="[Tabella_Power_Query].[STATO].[All]" allUniqueName="[Tabella_Power_Query].[STATO].[All]" dimensionUniqueName="[Tabella_Power_Query]" displayFolder="" count="2" memberValueDatatype="130" unbalanced="0"/>
    <cacheHierarchy uniqueName="[Tabella6].[OGGETTO]" caption="OGGETTO" attribute="1" defaultMemberUniqueName="[Tabella6].[OGGETTO].[All]" allUniqueName="[Tabella6].[OGGETTO].[All]" dimensionUniqueName="[Tabella6]" displayFolder="" count="0" memberValueDatatype="130" unbalanced="0"/>
    <cacheHierarchy uniqueName="[Tabella6].[TARIFFA]" caption="TARIFFA" attribute="1" defaultMemberUniqueName="[Tabella6].[TARIFFA].[All]" allUniqueName="[Tabella6].[TARIFFA].[All]" dimensionUniqueName="[Tabella6]" displayFolder="" count="0" memberValueDatatype="20" unbalanced="0"/>
    <cacheHierarchy uniqueName="[Measures].[__XL_Count Tabella_Power_Query]" caption="__XL_Count Tabella_Power_Query" measure="1" displayFolder="" measureGroup="Tabella_Power_Query" count="0" hidden="1"/>
    <cacheHierarchy uniqueName="[Measures].[__XL_Count Tabella6]" caption="__XL_Count Tabella6" measure="1" displayFolder="" measureGroup="Tabella6" count="0" hidden="1"/>
    <cacheHierarchy uniqueName="[Measures].[__XL_Count CLIENTI_POWER_Q]" caption="__XL_Count CLIENTI_POWER_Q" measure="1" displayFolder="" measureGroup="CLIENTI_POWER_Q" count="0" hidden="1"/>
    <cacheHierarchy uniqueName="[Measures].[__Nessuna misura definita]" caption="__Nessuna misura definita" measure="1" displayFolder="" count="0" hidden="1"/>
    <cacheHierarchy uniqueName="[Measures].[Somma di LORDO_IMPORTO]" caption="Somma di LORDO_IMPORTO" measure="1" displayFolder="" measureGroup="Tabella_Power_Quer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_Power_Quer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Tabella_Power_Que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033034109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rnesto" refreshedDate="45307.948876273149" createdVersion="3" refreshedVersion="8" minRefreshableVersion="3" recordCount="0" supportSubquery="1" supportAdvancedDrill="1" xr:uid="{9920D0A9-D73E-4C7C-AEA8-DBFCF3BF6031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CLIENTI_POWER_Q].[CLIENTE]" caption="CLIENTE" attribute="1" defaultMemberUniqueName="[CLIENTI_POWER_Q].[CLIENTE].[All]" allUniqueName="[CLIENTI_POWER_Q].[CLIENTE].[All]" dimensionUniqueName="[CLIENTI_POWER_Q]" displayFolder="" count="0" memberValueDatatype="130" unbalanced="0"/>
    <cacheHierarchy uniqueName="[CLIENTI_POWER_Q].[CITTA']" caption="CITTA'" attribute="1" defaultMemberUniqueName="[CLIENTI_POWER_Q].[CITTA'].[All]" allUniqueName="[CLIENTI_POWER_Q].[CITTA'].[All]" dimensionUniqueName="[CLIENTI_POWER_Q]" displayFolder="" count="0" memberValueDatatype="130" unbalanced="0"/>
    <cacheHierarchy uniqueName="[CLIENTI_POWER_Q].[INDIRIZZO]" caption="INDIRIZZO" attribute="1" defaultMemberUniqueName="[CLIENTI_POWER_Q].[INDIRIZZO].[All]" allUniqueName="[CLIENTI_POWER_Q].[INDIRIZZO].[All]" dimensionUniqueName="[CLIENTI_POWER_Q]" displayFolder="" count="0" memberValueDatatype="130" unbalanced="0"/>
    <cacheHierarchy uniqueName="[CLIENTI_POWER_Q].[EMAIL]" caption="EMAIL" attribute="1" defaultMemberUniqueName="[CLIENTI_POWER_Q].[EMAIL].[All]" allUniqueName="[CLIENTI_POWER_Q].[EMAIL].[All]" dimensionUniqueName="[CLIENTI_POWER_Q]" displayFolder="" count="0" memberValueDatatype="130" unbalanced="0"/>
    <cacheHierarchy uniqueName="[Tabella_Power_Query].[N° FATTURA]" caption="N° FATTURA" attribute="1" defaultMemberUniqueName="[Tabella_Power_Query].[N° FATTURA].[All]" allUniqueName="[Tabella_Power_Query].[N° FATTURA].[All]" dimensionUniqueName="[Tabella_Power_Query]" displayFolder="" count="0" memberValueDatatype="20" unbalanced="0"/>
    <cacheHierarchy uniqueName="[Tabella_Power_Query].[DATA FATTURA]" caption="DATA FATTURA" attribute="1" time="1" defaultMemberUniqueName="[Tabella_Power_Query].[DATA FATTURA].[All]" allUniqueName="[Tabella_Power_Query].[DATA FATTURA].[All]" dimensionUniqueName="[Tabella_Power_Query]" displayFolder="" count="0" memberValueDatatype="7" unbalanced="0"/>
    <cacheHierarchy uniqueName="[Tabella_Power_Query].[IMPORTO]" caption="IMPORTO" attribute="1" defaultMemberUniqueName="[Tabella_Power_Query].[IMPORTO].[All]" allUniqueName="[Tabella_Power_Query].[IMPORTO].[All]" dimensionUniqueName="[Tabella_Power_Query]" displayFolder="" count="0" memberValueDatatype="20" unbalanced="0"/>
    <cacheHierarchy uniqueName="[Tabella_Power_Query].[CLIENTE]" caption="CLIENTE" attribute="1" defaultMemberUniqueName="[Tabella_Power_Query].[CLIENTE].[All]" allUniqueName="[Tabella_Power_Query].[CLIENTE].[All]" dimensionUniqueName="[Tabella_Power_Query]" displayFolder="" count="0" memberValueDatatype="130" unbalanced="0"/>
    <cacheHierarchy uniqueName="[Tabella_Power_Query].[OGGETTO]" caption="OGGETTO" attribute="1" defaultMemberUniqueName="[Tabella_Power_Query].[OGGETTO].[All]" allUniqueName="[Tabella_Power_Query].[OGGETTO].[All]" dimensionUniqueName="[Tabella_Power_Query]" displayFolder="" count="0" memberValueDatatype="130" unbalanced="0"/>
    <cacheHierarchy uniqueName="[Tabella_Power_Query].[DATA SCADENZA]" caption="DATA SCADENZA" attribute="1" time="1" defaultMemberUniqueName="[Tabella_Power_Query].[DATA SCADENZA].[All]" allUniqueName="[Tabella_Power_Query].[DATA SCADENZA].[All]" dimensionUniqueName="[Tabella_Power_Query]" displayFolder="" count="2" memberValueDatatype="7" unbalanced="0"/>
    <cacheHierarchy uniqueName="[Tabella_Power_Query].[IVA]" caption="IVA" attribute="1" defaultMemberUniqueName="[Tabella_Power_Query].[IVA].[All]" allUniqueName="[Tabella_Power_Query].[IVA].[All]" dimensionUniqueName="[Tabella_Power_Query]" displayFolder="" count="0" memberValueDatatype="5" unbalanced="0"/>
    <cacheHierarchy uniqueName="[Tabella_Power_Query].[LORDO_IMPORTO]" caption="LORDO_IMPORTO" attribute="1" defaultMemberUniqueName="[Tabella_Power_Query].[LORDO_IMPORTO].[All]" allUniqueName="[Tabella_Power_Query].[LORDO_IMPORTO].[All]" dimensionUniqueName="[Tabella_Power_Query]" displayFolder="" count="0" memberValueDatatype="5" unbalanced="0"/>
    <cacheHierarchy uniqueName="[Tabella_Power_Query].[STATO]" caption="STATO" attribute="1" defaultMemberUniqueName="[Tabella_Power_Query].[STATO].[All]" allUniqueName="[Tabella_Power_Query].[STATO].[All]" dimensionUniqueName="[Tabella_Power_Query]" displayFolder="" count="0" memberValueDatatype="130" unbalanced="0"/>
    <cacheHierarchy uniqueName="[Tabella6].[OGGETTO]" caption="OGGETTO" attribute="1" defaultMemberUniqueName="[Tabella6].[OGGETTO].[All]" allUniqueName="[Tabella6].[OGGETTO].[All]" dimensionUniqueName="[Tabella6]" displayFolder="" count="0" memberValueDatatype="130" unbalanced="0"/>
    <cacheHierarchy uniqueName="[Tabella6].[TARIFFA]" caption="TARIFFA" attribute="1" defaultMemberUniqueName="[Tabella6].[TARIFFA].[All]" allUniqueName="[Tabella6].[TARIFFA].[All]" dimensionUniqueName="[Tabella6]" displayFolder="" count="0" memberValueDatatype="20" unbalanced="0"/>
    <cacheHierarchy uniqueName="[Measures].[__XL_Count Tabella_Power_Query]" caption="__XL_Count Tabella_Power_Query" measure="1" displayFolder="" measureGroup="Tabella_Power_Query" count="0" hidden="1"/>
    <cacheHierarchy uniqueName="[Measures].[__XL_Count Tabella6]" caption="__XL_Count Tabella6" measure="1" displayFolder="" measureGroup="Tabella6" count="0" hidden="1"/>
    <cacheHierarchy uniqueName="[Measures].[__XL_Count CLIENTI_POWER_Q]" caption="__XL_Count CLIENTI_POWER_Q" measure="1" displayFolder="" measureGroup="CLIENTI_POWER_Q" count="0" hidden="1"/>
    <cacheHierarchy uniqueName="[Measures].[__Nessuna misura definita]" caption="__Nessuna misura definita" measure="1" displayFolder="" count="0" hidden="1"/>
    <cacheHierarchy uniqueName="[Measures].[Somma di LORDO_IMPORTO]" caption="Somma di LORDO_IMPORTO" measure="1" displayFolder="" measureGroup="Tabella_Power_Quer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_Power_Quer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Tabella_Power_Que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212731930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137"/>
    <x v="0"/>
    <n v="2820"/>
    <x v="0"/>
    <x v="0"/>
    <d v="2024-03-17T00:00:00"/>
    <n v="508.52460000000002"/>
    <n v="2311.4753999999998"/>
    <x v="0"/>
  </r>
  <r>
    <n v="83"/>
    <x v="0"/>
    <n v="1740"/>
    <x v="1"/>
    <x v="1"/>
    <d v="2024-03-17T00:00:00"/>
    <n v="313.77050000000003"/>
    <n v="1426.2294999999999"/>
    <x v="0"/>
  </r>
  <r>
    <n v="467"/>
    <x v="0"/>
    <n v="7300"/>
    <x v="2"/>
    <x v="1"/>
    <d v="2024-03-17T00:00:00"/>
    <n v="1316.3933999999999"/>
    <n v="5983.6066000000001"/>
    <x v="0"/>
  </r>
  <r>
    <n v="131"/>
    <x v="0"/>
    <n v="2700"/>
    <x v="1"/>
    <x v="1"/>
    <d v="2024-03-17T00:00:00"/>
    <n v="486.8852"/>
    <n v="2213.1147999999998"/>
    <x v="0"/>
  </r>
  <r>
    <n v="420"/>
    <x v="0"/>
    <n v="5750"/>
    <x v="1"/>
    <x v="1"/>
    <d v="2024-03-17T00:00:00"/>
    <n v="1036.8851999999999"/>
    <n v="4713.1148000000003"/>
    <x v="0"/>
  </r>
  <r>
    <n v="172"/>
    <x v="0"/>
    <n v="3520"/>
    <x v="3"/>
    <x v="2"/>
    <d v="2024-03-17T00:00:00"/>
    <n v="634.75409999999999"/>
    <n v="2885.2458999999999"/>
    <x v="0"/>
  </r>
  <r>
    <n v="482"/>
    <x v="0"/>
    <n v="5800"/>
    <x v="4"/>
    <x v="1"/>
    <d v="2024-03-17T00:00:00"/>
    <n v="1045.9015999999999"/>
    <n v="4754.0983999999999"/>
    <x v="0"/>
  </r>
  <r>
    <n v="170"/>
    <x v="0"/>
    <n v="3480"/>
    <x v="5"/>
    <x v="1"/>
    <d v="2024-03-17T00:00:00"/>
    <n v="627.54100000000005"/>
    <n v="2852.4589999999998"/>
    <x v="0"/>
  </r>
  <r>
    <n v="196"/>
    <x v="0"/>
    <n v="4000"/>
    <x v="1"/>
    <x v="1"/>
    <d v="2024-03-17T00:00:00"/>
    <n v="721.31150000000002"/>
    <n v="3278.6885000000002"/>
    <x v="0"/>
  </r>
  <r>
    <n v="305"/>
    <x v="0"/>
    <n v="2300"/>
    <x v="6"/>
    <x v="0"/>
    <d v="2024-03-17T00:00:00"/>
    <n v="414.75409999999999"/>
    <n v="1885.2458999999999"/>
    <x v="0"/>
  </r>
  <r>
    <n v="432"/>
    <x v="0"/>
    <n v="6350"/>
    <x v="0"/>
    <x v="3"/>
    <d v="2024-03-17T00:00:00"/>
    <n v="1145.0820000000001"/>
    <n v="5204.9179999999997"/>
    <x v="0"/>
  </r>
  <r>
    <n v="154"/>
    <x v="1"/>
    <n v="3160"/>
    <x v="0"/>
    <x v="1"/>
    <d v="2023-03-18T00:00:00"/>
    <n v="569.83609999999999"/>
    <n v="2590.1639"/>
    <x v="1"/>
  </r>
  <r>
    <n v="37"/>
    <x v="1"/>
    <n v="820"/>
    <x v="7"/>
    <x v="0"/>
    <d v="2023-03-18T00:00:00"/>
    <n v="147.8689"/>
    <n v="672.13109999999995"/>
    <x v="1"/>
  </r>
  <r>
    <n v="314"/>
    <x v="1"/>
    <n v="450"/>
    <x v="2"/>
    <x v="1"/>
    <d v="2023-03-18T00:00:00"/>
    <n v="81.147499999999994"/>
    <n v="368.85250000000002"/>
    <x v="1"/>
  </r>
  <r>
    <n v="195"/>
    <x v="1"/>
    <n v="3980"/>
    <x v="2"/>
    <x v="1"/>
    <d v="2023-03-18T00:00:00"/>
    <n v="717.70489999999995"/>
    <n v="3262.2950999999998"/>
    <x v="1"/>
  </r>
  <r>
    <n v="111"/>
    <x v="1"/>
    <n v="2300"/>
    <x v="1"/>
    <x v="1"/>
    <d v="2023-03-18T00:00:00"/>
    <n v="414.75409999999999"/>
    <n v="1885.2458999999999"/>
    <x v="1"/>
  </r>
  <r>
    <n v="486"/>
    <x v="1"/>
    <n v="5400"/>
    <x v="6"/>
    <x v="0"/>
    <d v="2023-03-18T00:00:00"/>
    <n v="973.77049999999997"/>
    <n v="4426.2295000000004"/>
    <x v="1"/>
  </r>
  <r>
    <n v="16"/>
    <x v="1"/>
    <n v="400"/>
    <x v="6"/>
    <x v="1"/>
    <d v="2023-03-18T00:00:00"/>
    <n v="72.131100000000004"/>
    <n v="327.8689"/>
    <x v="1"/>
  </r>
  <r>
    <n v="184"/>
    <x v="1"/>
    <n v="3760"/>
    <x v="7"/>
    <x v="1"/>
    <d v="2023-03-18T00:00:00"/>
    <n v="678.03279999999995"/>
    <n v="3081.9672"/>
    <x v="1"/>
  </r>
  <r>
    <n v="2"/>
    <x v="1"/>
    <n v="120"/>
    <x v="3"/>
    <x v="1"/>
    <d v="2023-03-18T00:00:00"/>
    <n v="21.639299999999999"/>
    <n v="98.360699999999994"/>
    <x v="1"/>
  </r>
  <r>
    <n v="228"/>
    <x v="1"/>
    <n v="4640"/>
    <x v="0"/>
    <x v="2"/>
    <d v="2023-03-18T00:00:00"/>
    <n v="836.72130000000004"/>
    <n v="3803.2786999999998"/>
    <x v="1"/>
  </r>
  <r>
    <n v="109"/>
    <x v="1"/>
    <n v="2260"/>
    <x v="0"/>
    <x v="0"/>
    <d v="2023-03-18T00:00:00"/>
    <n v="407.541"/>
    <n v="1852.4590000000001"/>
    <x v="1"/>
  </r>
  <r>
    <n v="271"/>
    <x v="1"/>
    <n v="5500"/>
    <x v="6"/>
    <x v="1"/>
    <d v="2023-03-18T00:00:00"/>
    <n v="991.80330000000004"/>
    <n v="4508.1967000000004"/>
    <x v="1"/>
  </r>
  <r>
    <n v="447"/>
    <x v="1"/>
    <n v="7100"/>
    <x v="0"/>
    <x v="1"/>
    <d v="2023-03-18T00:00:00"/>
    <n v="1280.3279"/>
    <n v="5819.6720999999998"/>
    <x v="1"/>
  </r>
  <r>
    <n v="45"/>
    <x v="1"/>
    <n v="980"/>
    <x v="6"/>
    <x v="0"/>
    <d v="2023-03-18T00:00:00"/>
    <n v="176.72130000000001"/>
    <n v="803.27869999999996"/>
    <x v="1"/>
  </r>
  <r>
    <n v="182"/>
    <x v="1"/>
    <n v="3720"/>
    <x v="1"/>
    <x v="1"/>
    <d v="2023-03-18T00:00:00"/>
    <n v="670.81970000000001"/>
    <n v="3049.1803"/>
    <x v="1"/>
  </r>
  <r>
    <n v="96"/>
    <x v="1"/>
    <n v="2000"/>
    <x v="6"/>
    <x v="3"/>
    <d v="2023-03-18T00:00:00"/>
    <n v="360.65570000000002"/>
    <n v="1639.3443"/>
    <x v="1"/>
  </r>
  <r>
    <n v="11"/>
    <x v="1"/>
    <n v="300"/>
    <x v="6"/>
    <x v="0"/>
    <d v="2023-03-18T00:00:00"/>
    <n v="54.098399999999998"/>
    <n v="245.9016"/>
    <x v="1"/>
  </r>
  <r>
    <n v="279"/>
    <x v="2"/>
    <n v="5660"/>
    <x v="0"/>
    <x v="1"/>
    <d v="2023-03-17T00:00:00"/>
    <n v="1020.6557"/>
    <n v="4639.3442999999997"/>
    <x v="1"/>
  </r>
  <r>
    <n v="438"/>
    <x v="2"/>
    <n v="6650"/>
    <x v="3"/>
    <x v="2"/>
    <d v="2023-03-17T00:00:00"/>
    <n v="1199.1803"/>
    <n v="5450.8197"/>
    <x v="1"/>
  </r>
  <r>
    <n v="368"/>
    <x v="2"/>
    <n v="3150"/>
    <x v="6"/>
    <x v="2"/>
    <d v="2023-03-17T00:00:00"/>
    <n v="568.03279999999995"/>
    <n v="2581.9672"/>
    <x v="1"/>
  </r>
  <r>
    <n v="297"/>
    <x v="2"/>
    <n v="700"/>
    <x v="2"/>
    <x v="0"/>
    <d v="2023-03-17T00:00:00"/>
    <n v="126.2295"/>
    <n v="573.77049999999997"/>
    <x v="1"/>
  </r>
  <r>
    <n v="93"/>
    <x v="2"/>
    <n v="1940"/>
    <x v="2"/>
    <x v="0"/>
    <d v="2023-03-17T00:00:00"/>
    <n v="349.83609999999999"/>
    <n v="1590.1639"/>
    <x v="1"/>
  </r>
  <r>
    <n v="360"/>
    <x v="2"/>
    <n v="2750"/>
    <x v="7"/>
    <x v="0"/>
    <d v="2023-03-17T00:00:00"/>
    <n v="495.90159999999997"/>
    <n v="2254.0983999999999"/>
    <x v="1"/>
  </r>
  <r>
    <n v="89"/>
    <x v="2"/>
    <n v="1860"/>
    <x v="2"/>
    <x v="1"/>
    <d v="2023-03-17T00:00:00"/>
    <n v="335.40980000000002"/>
    <n v="1524.5902000000001"/>
    <x v="1"/>
  </r>
  <r>
    <n v="362"/>
    <x v="2"/>
    <n v="2850"/>
    <x v="0"/>
    <x v="3"/>
    <d v="2023-03-17T00:00:00"/>
    <n v="513.93439999999998"/>
    <n v="2336.0655999999999"/>
    <x v="1"/>
  </r>
  <r>
    <n v="108"/>
    <x v="2"/>
    <n v="2240"/>
    <x v="4"/>
    <x v="0"/>
    <d v="2023-03-17T00:00:00"/>
    <n v="403.93439999999998"/>
    <n v="1836.0655999999999"/>
    <x v="1"/>
  </r>
  <r>
    <n v="100"/>
    <x v="2"/>
    <n v="2080"/>
    <x v="1"/>
    <x v="1"/>
    <d v="2023-03-17T00:00:00"/>
    <n v="375.08199999999999"/>
    <n v="1704.9179999999999"/>
    <x v="1"/>
  </r>
  <r>
    <n v="377"/>
    <x v="2"/>
    <n v="3600"/>
    <x v="7"/>
    <x v="1"/>
    <d v="2023-03-17T00:00:00"/>
    <n v="649.18029999999999"/>
    <n v="2950.8197"/>
    <x v="1"/>
  </r>
  <r>
    <n v="353"/>
    <x v="2"/>
    <n v="2400"/>
    <x v="3"/>
    <x v="0"/>
    <d v="2023-03-17T00:00:00"/>
    <n v="432.7869"/>
    <n v="1967.2130999999999"/>
    <x v="1"/>
  </r>
  <r>
    <n v="310"/>
    <x v="2"/>
    <n v="250"/>
    <x v="2"/>
    <x v="1"/>
    <d v="2023-03-17T00:00:00"/>
    <n v="45.082000000000001"/>
    <n v="204.91800000000001"/>
    <x v="1"/>
  </r>
  <r>
    <n v="414"/>
    <x v="2"/>
    <n v="5450"/>
    <x v="4"/>
    <x v="3"/>
    <d v="2023-03-17T00:00:00"/>
    <n v="982.78689999999995"/>
    <n v="4467.2130999999999"/>
    <x v="1"/>
  </r>
  <r>
    <n v="164"/>
    <x v="2"/>
    <n v="3360"/>
    <x v="6"/>
    <x v="0"/>
    <d v="2023-03-17T00:00:00"/>
    <n v="605.90160000000003"/>
    <n v="2754.0983999999999"/>
    <x v="1"/>
  </r>
  <r>
    <n v="153"/>
    <x v="2"/>
    <n v="3140"/>
    <x v="5"/>
    <x v="1"/>
    <d v="2023-03-17T00:00:00"/>
    <n v="566.22950000000003"/>
    <n v="2573.7705000000001"/>
    <x v="1"/>
  </r>
  <r>
    <n v="130"/>
    <x v="2"/>
    <n v="2680"/>
    <x v="6"/>
    <x v="2"/>
    <d v="2023-03-17T00:00:00"/>
    <n v="483.27870000000001"/>
    <n v="2196.7213000000002"/>
    <x v="1"/>
  </r>
  <r>
    <n v="388"/>
    <x v="2"/>
    <n v="4150"/>
    <x v="7"/>
    <x v="0"/>
    <d v="2023-03-17T00:00:00"/>
    <n v="748.36069999999995"/>
    <n v="3401.6392999999998"/>
    <x v="1"/>
  </r>
  <r>
    <n v="391"/>
    <x v="2"/>
    <n v="4300"/>
    <x v="5"/>
    <x v="1"/>
    <d v="2023-03-17T00:00:00"/>
    <n v="775.40980000000002"/>
    <n v="3524.5902000000001"/>
    <x v="1"/>
  </r>
  <r>
    <n v="48"/>
    <x v="2"/>
    <n v="1040"/>
    <x v="7"/>
    <x v="1"/>
    <d v="2023-03-17T00:00:00"/>
    <n v="187.541"/>
    <n v="852.45899999999995"/>
    <x v="1"/>
  </r>
  <r>
    <n v="12"/>
    <x v="2"/>
    <n v="320"/>
    <x v="1"/>
    <x v="3"/>
    <d v="2023-03-17T00:00:00"/>
    <n v="57.704900000000002"/>
    <n v="262.29509999999999"/>
    <x v="1"/>
  </r>
  <r>
    <n v="29"/>
    <x v="2"/>
    <n v="660"/>
    <x v="1"/>
    <x v="3"/>
    <d v="2023-03-17T00:00:00"/>
    <n v="119.0164"/>
    <n v="540.98360000000002"/>
    <x v="1"/>
  </r>
  <r>
    <n v="453"/>
    <x v="2"/>
    <n v="7400"/>
    <x v="6"/>
    <x v="1"/>
    <d v="2023-03-17T00:00:00"/>
    <n v="1334.4262000000001"/>
    <n v="6065.5738000000001"/>
    <x v="1"/>
  </r>
  <r>
    <n v="224"/>
    <x v="2"/>
    <n v="4560"/>
    <x v="7"/>
    <x v="1"/>
    <d v="2023-03-17T00:00:00"/>
    <n v="822.29510000000005"/>
    <n v="3737.7049000000002"/>
    <x v="1"/>
  </r>
  <r>
    <n v="28"/>
    <x v="2"/>
    <n v="640"/>
    <x v="6"/>
    <x v="1"/>
    <d v="2023-03-17T00:00:00"/>
    <n v="115.4098"/>
    <n v="524.59019999999998"/>
    <x v="1"/>
  </r>
  <r>
    <n v="457"/>
    <x v="2"/>
    <n v="2350"/>
    <x v="1"/>
    <x v="0"/>
    <d v="2023-03-17T00:00:00"/>
    <n v="423.77050000000003"/>
    <n v="1926.2294999999999"/>
    <x v="1"/>
  </r>
  <r>
    <n v="499"/>
    <x v="2"/>
    <n v="4100"/>
    <x v="4"/>
    <x v="0"/>
    <d v="2023-03-17T00:00:00"/>
    <n v="739.34429999999998"/>
    <n v="3360.6556999999998"/>
    <x v="1"/>
  </r>
  <r>
    <n v="188"/>
    <x v="2"/>
    <n v="3840"/>
    <x v="0"/>
    <x v="1"/>
    <d v="2023-03-17T00:00:00"/>
    <n v="692.45899999999995"/>
    <n v="3147.5410000000002"/>
    <x v="1"/>
  </r>
  <r>
    <n v="209"/>
    <x v="2"/>
    <n v="4260"/>
    <x v="0"/>
    <x v="1"/>
    <d v="2023-03-17T00:00:00"/>
    <n v="768.19669999999996"/>
    <n v="3491.8033"/>
    <x v="1"/>
  </r>
  <r>
    <n v="117"/>
    <x v="3"/>
    <n v="2420"/>
    <x v="1"/>
    <x v="1"/>
    <d v="2023-03-16T00:00:00"/>
    <n v="436.39339999999999"/>
    <n v="1983.6066000000001"/>
    <x v="1"/>
  </r>
  <r>
    <n v="411"/>
    <x v="3"/>
    <n v="5300"/>
    <x v="7"/>
    <x v="1"/>
    <d v="2023-03-16T00:00:00"/>
    <n v="955.73770000000002"/>
    <n v="4344.2623000000003"/>
    <x v="1"/>
  </r>
  <r>
    <n v="244"/>
    <x v="3"/>
    <n v="4960"/>
    <x v="4"/>
    <x v="1"/>
    <d v="2023-03-16T00:00:00"/>
    <n v="894.42619999999999"/>
    <n v="4065.5738000000001"/>
    <x v="1"/>
  </r>
  <r>
    <n v="483"/>
    <x v="3"/>
    <n v="5700"/>
    <x v="0"/>
    <x v="2"/>
    <d v="2023-03-16T00:00:00"/>
    <n v="1027.8688999999999"/>
    <n v="4672.1310999999996"/>
    <x v="1"/>
  </r>
  <r>
    <n v="339"/>
    <x v="3"/>
    <n v="1700"/>
    <x v="6"/>
    <x v="0"/>
    <d v="2023-03-16T00:00:00"/>
    <n v="306.55739999999997"/>
    <n v="1393.4426000000001"/>
    <x v="1"/>
  </r>
  <r>
    <n v="251"/>
    <x v="3"/>
    <n v="5100"/>
    <x v="3"/>
    <x v="1"/>
    <d v="2023-03-16T00:00:00"/>
    <n v="919.6721"/>
    <n v="4180.3279000000002"/>
    <x v="1"/>
  </r>
  <r>
    <n v="141"/>
    <x v="3"/>
    <n v="2900"/>
    <x v="0"/>
    <x v="3"/>
    <d v="2023-03-16T00:00:00"/>
    <n v="522.95079999999996"/>
    <n v="2377.0491999999999"/>
    <x v="1"/>
  </r>
  <r>
    <n v="242"/>
    <x v="3"/>
    <n v="4920"/>
    <x v="2"/>
    <x v="2"/>
    <d v="2023-03-16T00:00:00"/>
    <n v="887.21310000000005"/>
    <n v="4032.7869000000001"/>
    <x v="1"/>
  </r>
  <r>
    <n v="152"/>
    <x v="3"/>
    <n v="3120"/>
    <x v="6"/>
    <x v="3"/>
    <d v="2023-03-16T00:00:00"/>
    <n v="562.62300000000005"/>
    <n v="2557.377"/>
    <x v="1"/>
  </r>
  <r>
    <n v="223"/>
    <x v="3"/>
    <n v="4540"/>
    <x v="3"/>
    <x v="1"/>
    <d v="2023-03-16T00:00:00"/>
    <n v="818.68849999999998"/>
    <n v="3721.3114999999998"/>
    <x v="1"/>
  </r>
  <r>
    <n v="427"/>
    <x v="3"/>
    <n v="6100"/>
    <x v="3"/>
    <x v="2"/>
    <d v="2023-03-16T00:00:00"/>
    <n v="1100"/>
    <n v="5000"/>
    <x v="1"/>
  </r>
  <r>
    <n v="187"/>
    <x v="3"/>
    <n v="3820"/>
    <x v="5"/>
    <x v="1"/>
    <d v="2023-03-16T00:00:00"/>
    <n v="688.85249999999996"/>
    <n v="3131.1475"/>
    <x v="1"/>
  </r>
  <r>
    <n v="292"/>
    <x v="3"/>
    <n v="5920"/>
    <x v="7"/>
    <x v="3"/>
    <d v="2023-03-16T00:00:00"/>
    <n v="1067.5409999999999"/>
    <n v="4852.4589999999998"/>
    <x v="1"/>
  </r>
  <r>
    <n v="445"/>
    <x v="3"/>
    <n v="7000"/>
    <x v="7"/>
    <x v="0"/>
    <d v="2023-03-16T00:00:00"/>
    <n v="1262.2951"/>
    <n v="5737.7048999999997"/>
    <x v="1"/>
  </r>
  <r>
    <n v="270"/>
    <x v="3"/>
    <n v="5480"/>
    <x v="1"/>
    <x v="2"/>
    <d v="2023-03-16T00:00:00"/>
    <n v="988.19669999999996"/>
    <n v="4491.8032999999996"/>
    <x v="1"/>
  </r>
  <r>
    <n v="448"/>
    <x v="3"/>
    <n v="7150"/>
    <x v="4"/>
    <x v="1"/>
    <d v="2023-03-16T00:00:00"/>
    <n v="1289.3443"/>
    <n v="5860.6557000000003"/>
    <x v="1"/>
  </r>
  <r>
    <n v="9"/>
    <x v="3"/>
    <n v="260"/>
    <x v="1"/>
    <x v="0"/>
    <d v="2023-03-16T00:00:00"/>
    <n v="46.885199999999998"/>
    <n v="213.1148"/>
    <x v="1"/>
  </r>
  <r>
    <n v="484"/>
    <x v="3"/>
    <n v="5600"/>
    <x v="2"/>
    <x v="3"/>
    <d v="2023-03-16T00:00:00"/>
    <n v="1009.8361"/>
    <n v="4590.1638999999996"/>
    <x v="1"/>
  </r>
  <r>
    <n v="374"/>
    <x v="3"/>
    <n v="3450"/>
    <x v="5"/>
    <x v="0"/>
    <d v="2023-03-16T00:00:00"/>
    <n v="622.13109999999995"/>
    <n v="2827.8688999999999"/>
    <x v="1"/>
  </r>
  <r>
    <n v="285"/>
    <x v="4"/>
    <n v="5780"/>
    <x v="3"/>
    <x v="1"/>
    <d v="2023-03-15T00:00:00"/>
    <n v="1042.2951"/>
    <n v="4737.7048999999997"/>
    <x v="1"/>
  </r>
  <r>
    <n v="231"/>
    <x v="4"/>
    <n v="4700"/>
    <x v="6"/>
    <x v="2"/>
    <d v="2023-03-15T00:00:00"/>
    <n v="847.54100000000005"/>
    <n v="3852.4589999999998"/>
    <x v="1"/>
  </r>
  <r>
    <n v="119"/>
    <x v="4"/>
    <n v="2460"/>
    <x v="5"/>
    <x v="2"/>
    <d v="2023-03-15T00:00:00"/>
    <n v="443.60660000000001"/>
    <n v="2016.3933999999999"/>
    <x v="1"/>
  </r>
  <r>
    <n v="233"/>
    <x v="4"/>
    <n v="4740"/>
    <x v="1"/>
    <x v="0"/>
    <d v="2023-03-15T00:00:00"/>
    <n v="854.75409999999999"/>
    <n v="3885.2458999999999"/>
    <x v="1"/>
  </r>
  <r>
    <n v="110"/>
    <x v="4"/>
    <n v="2280"/>
    <x v="2"/>
    <x v="3"/>
    <d v="2023-03-15T00:00:00"/>
    <n v="411.14749999999998"/>
    <n v="1868.8525"/>
    <x v="1"/>
  </r>
  <r>
    <n v="361"/>
    <x v="4"/>
    <n v="2800"/>
    <x v="2"/>
    <x v="0"/>
    <d v="2023-03-15T00:00:00"/>
    <n v="504.91800000000001"/>
    <n v="2295.0819999999999"/>
    <x v="1"/>
  </r>
  <r>
    <n v="222"/>
    <x v="4"/>
    <n v="4520"/>
    <x v="0"/>
    <x v="3"/>
    <d v="2023-03-15T00:00:00"/>
    <n v="815.08199999999999"/>
    <n v="3704.9180000000001"/>
    <x v="1"/>
  </r>
  <r>
    <n v="240"/>
    <x v="4"/>
    <n v="4880"/>
    <x v="3"/>
    <x v="1"/>
    <d v="2023-03-15T00:00:00"/>
    <n v="880"/>
    <n v="4000"/>
    <x v="1"/>
  </r>
  <r>
    <n v="238"/>
    <x v="4"/>
    <n v="4840"/>
    <x v="5"/>
    <x v="1"/>
    <d v="2023-03-15T00:00:00"/>
    <n v="872.78689999999995"/>
    <n v="3967.2130999999999"/>
    <x v="1"/>
  </r>
  <r>
    <n v="162"/>
    <x v="4"/>
    <n v="3320"/>
    <x v="1"/>
    <x v="3"/>
    <d v="2023-03-15T00:00:00"/>
    <n v="598.68849999999998"/>
    <n v="2721.3114999999998"/>
    <x v="1"/>
  </r>
  <r>
    <n v="257"/>
    <x v="4"/>
    <n v="5220"/>
    <x v="3"/>
    <x v="1"/>
    <d v="2023-03-15T00:00:00"/>
    <n v="941.31150000000002"/>
    <n v="4278.6885000000002"/>
    <x v="1"/>
  </r>
  <r>
    <n v="160"/>
    <x v="4"/>
    <n v="3280"/>
    <x v="0"/>
    <x v="1"/>
    <d v="2023-03-15T00:00:00"/>
    <n v="591.47540000000004"/>
    <n v="2688.5246000000002"/>
    <x v="1"/>
  </r>
  <r>
    <n v="301"/>
    <x v="4"/>
    <n v="1500"/>
    <x v="1"/>
    <x v="2"/>
    <d v="2023-03-15T00:00:00"/>
    <n v="270.49180000000001"/>
    <n v="1229.5082"/>
    <x v="1"/>
  </r>
  <r>
    <n v="256"/>
    <x v="4"/>
    <n v="5200"/>
    <x v="0"/>
    <x v="2"/>
    <d v="2023-03-15T00:00:00"/>
    <n v="937.70489999999995"/>
    <n v="4262.2951000000003"/>
    <x v="1"/>
  </r>
  <r>
    <n v="192"/>
    <x v="4"/>
    <n v="3920"/>
    <x v="0"/>
    <x v="0"/>
    <d v="2023-03-15T00:00:00"/>
    <n v="706.88520000000005"/>
    <n v="3213.1147999999998"/>
    <x v="1"/>
  </r>
  <r>
    <n v="177"/>
    <x v="4"/>
    <n v="3620"/>
    <x v="0"/>
    <x v="0"/>
    <d v="2023-03-15T00:00:00"/>
    <n v="652.78689999999995"/>
    <n v="2967.2130999999999"/>
    <x v="1"/>
  </r>
  <r>
    <n v="199"/>
    <x v="4"/>
    <n v="4060"/>
    <x v="1"/>
    <x v="0"/>
    <d v="2023-03-15T00:00:00"/>
    <n v="732.13109999999995"/>
    <n v="3327.8688999999999"/>
    <x v="1"/>
  </r>
  <r>
    <n v="258"/>
    <x v="4"/>
    <n v="5240"/>
    <x v="7"/>
    <x v="1"/>
    <d v="2023-03-15T00:00:00"/>
    <n v="944.91800000000001"/>
    <n v="4295.0820000000003"/>
    <x v="1"/>
  </r>
  <r>
    <n v="293"/>
    <x v="4"/>
    <n v="5940"/>
    <x v="2"/>
    <x v="1"/>
    <d v="2023-03-15T00:00:00"/>
    <n v="1071.1475"/>
    <n v="4868.8525"/>
    <x v="1"/>
  </r>
  <r>
    <n v="139"/>
    <x v="4"/>
    <n v="2860"/>
    <x v="7"/>
    <x v="1"/>
    <d v="2023-03-15T00:00:00"/>
    <n v="515.73770000000002"/>
    <n v="2344.2622999999999"/>
    <x v="1"/>
  </r>
  <r>
    <n v="324"/>
    <x v="4"/>
    <n v="950"/>
    <x v="0"/>
    <x v="1"/>
    <d v="2023-03-15T00:00:00"/>
    <n v="171.3115"/>
    <n v="778.68849999999998"/>
    <x v="1"/>
  </r>
  <r>
    <n v="249"/>
    <x v="4"/>
    <n v="5060"/>
    <x v="6"/>
    <x v="0"/>
    <d v="2023-03-15T00:00:00"/>
    <n v="912.45899999999995"/>
    <n v="4147.5410000000002"/>
    <x v="1"/>
  </r>
  <r>
    <n v="347"/>
    <x v="4"/>
    <n v="2100"/>
    <x v="0"/>
    <x v="0"/>
    <d v="2023-03-15T00:00:00"/>
    <n v="378.68849999999998"/>
    <n v="1721.3115"/>
    <x v="1"/>
  </r>
  <r>
    <n v="248"/>
    <x v="4"/>
    <n v="5040"/>
    <x v="6"/>
    <x v="0"/>
    <d v="2023-03-15T00:00:00"/>
    <n v="908.85249999999996"/>
    <n v="4131.1475"/>
    <x v="1"/>
  </r>
  <r>
    <n v="205"/>
    <x v="4"/>
    <n v="4180"/>
    <x v="0"/>
    <x v="0"/>
    <d v="2023-03-15T00:00:00"/>
    <n v="753.77049999999997"/>
    <n v="3426.2294999999999"/>
    <x v="1"/>
  </r>
  <r>
    <n v="309"/>
    <x v="4"/>
    <n v="200"/>
    <x v="7"/>
    <x v="3"/>
    <d v="2023-03-15T00:00:00"/>
    <n v="36.065600000000003"/>
    <n v="163.93440000000001"/>
    <x v="1"/>
  </r>
  <r>
    <n v="206"/>
    <x v="4"/>
    <n v="4200"/>
    <x v="3"/>
    <x v="0"/>
    <d v="2023-03-15T00:00:00"/>
    <n v="757.37699999999995"/>
    <n v="3442.623"/>
    <x v="1"/>
  </r>
  <r>
    <n v="318"/>
    <x v="4"/>
    <n v="650"/>
    <x v="1"/>
    <x v="0"/>
    <d v="2023-03-15T00:00:00"/>
    <n v="117.2131"/>
    <n v="532.78689999999995"/>
    <x v="1"/>
  </r>
  <r>
    <n v="254"/>
    <x v="4"/>
    <n v="5160"/>
    <x v="6"/>
    <x v="1"/>
    <d v="2023-03-15T00:00:00"/>
    <n v="930.49180000000001"/>
    <n v="4229.5082000000002"/>
    <x v="1"/>
  </r>
  <r>
    <n v="379"/>
    <x v="4"/>
    <n v="3700"/>
    <x v="0"/>
    <x v="3"/>
    <d v="2023-03-15T00:00:00"/>
    <n v="667.21310000000005"/>
    <n v="3032.7869000000001"/>
    <x v="1"/>
  </r>
  <r>
    <n v="72"/>
    <x v="4"/>
    <n v="1520"/>
    <x v="2"/>
    <x v="1"/>
    <d v="2023-03-15T00:00:00"/>
    <n v="274.09840000000003"/>
    <n v="1245.9015999999999"/>
    <x v="1"/>
  </r>
  <r>
    <n v="406"/>
    <x v="4"/>
    <n v="5050"/>
    <x v="1"/>
    <x v="1"/>
    <d v="2023-03-15T00:00:00"/>
    <n v="910.65570000000002"/>
    <n v="4139.3442999999997"/>
    <x v="1"/>
  </r>
  <r>
    <n v="393"/>
    <x v="4"/>
    <n v="4400"/>
    <x v="3"/>
    <x v="3"/>
    <d v="2023-03-15T00:00:00"/>
    <n v="793.44259999999997"/>
    <n v="3606.5574000000001"/>
    <x v="1"/>
  </r>
  <r>
    <n v="23"/>
    <x v="4"/>
    <n v="540"/>
    <x v="4"/>
    <x v="0"/>
    <d v="2023-03-15T00:00:00"/>
    <n v="97.376999999999995"/>
    <n v="442.62299999999999"/>
    <x v="1"/>
  </r>
  <r>
    <n v="401"/>
    <x v="4"/>
    <n v="4800"/>
    <x v="6"/>
    <x v="0"/>
    <d v="2023-03-15T00:00:00"/>
    <n v="865.57380000000001"/>
    <n v="3934.4261999999999"/>
    <x v="1"/>
  </r>
  <r>
    <n v="30"/>
    <x v="4"/>
    <n v="680"/>
    <x v="3"/>
    <x v="1"/>
    <d v="2023-03-15T00:00:00"/>
    <n v="122.623"/>
    <n v="557.37699999999995"/>
    <x v="1"/>
  </r>
  <r>
    <n v="385"/>
    <x v="4"/>
    <n v="4000"/>
    <x v="6"/>
    <x v="2"/>
    <d v="2023-03-15T00:00:00"/>
    <n v="721.31150000000002"/>
    <n v="3278.6885000000002"/>
    <x v="1"/>
  </r>
  <r>
    <n v="51"/>
    <x v="4"/>
    <n v="1100"/>
    <x v="5"/>
    <x v="0"/>
    <d v="2023-03-15T00:00:00"/>
    <n v="198.36070000000001"/>
    <n v="901.63930000000005"/>
    <x v="1"/>
  </r>
  <r>
    <n v="95"/>
    <x v="4"/>
    <n v="1980"/>
    <x v="6"/>
    <x v="0"/>
    <d v="2023-03-15T00:00:00"/>
    <n v="357.04919999999998"/>
    <n v="1622.9508000000001"/>
    <x v="1"/>
  </r>
  <r>
    <n v="495"/>
    <x v="4"/>
    <n v="4500"/>
    <x v="3"/>
    <x v="1"/>
    <d v="2023-03-15T00:00:00"/>
    <n v="811.47540000000004"/>
    <n v="3688.5246000000002"/>
    <x v="1"/>
  </r>
  <r>
    <n v="101"/>
    <x v="4"/>
    <n v="2100"/>
    <x v="6"/>
    <x v="0"/>
    <d v="2023-03-15T00:00:00"/>
    <n v="378.68849999999998"/>
    <n v="1721.3115"/>
    <x v="1"/>
  </r>
  <r>
    <n v="15"/>
    <x v="4"/>
    <n v="380"/>
    <x v="1"/>
    <x v="3"/>
    <d v="2023-03-15T00:00:00"/>
    <n v="68.524600000000007"/>
    <n v="311.47539999999998"/>
    <x v="1"/>
  </r>
  <r>
    <n v="3"/>
    <x v="4"/>
    <n v="140"/>
    <x v="7"/>
    <x v="0"/>
    <d v="2023-03-15T00:00:00"/>
    <n v="25.245899999999999"/>
    <n v="114.75409999999999"/>
    <x v="1"/>
  </r>
  <r>
    <n v="424"/>
    <x v="4"/>
    <n v="5950"/>
    <x v="6"/>
    <x v="2"/>
    <d v="2023-03-15T00:00:00"/>
    <n v="1072.9508000000001"/>
    <n v="4877.0492000000004"/>
    <x v="1"/>
  </r>
  <r>
    <n v="43"/>
    <x v="4"/>
    <n v="940"/>
    <x v="1"/>
    <x v="3"/>
    <d v="2023-03-15T00:00:00"/>
    <n v="169.50819999999999"/>
    <n v="770.49180000000001"/>
    <x v="1"/>
  </r>
  <r>
    <n v="376"/>
    <x v="4"/>
    <n v="3550"/>
    <x v="3"/>
    <x v="3"/>
    <d v="2023-03-15T00:00:00"/>
    <n v="640.16390000000001"/>
    <n v="2909.8361"/>
    <x v="1"/>
  </r>
  <r>
    <n v="329"/>
    <x v="5"/>
    <n v="1200"/>
    <x v="4"/>
    <x v="2"/>
    <d v="2023-03-14T00:00:00"/>
    <n v="216.39340000000001"/>
    <n v="983.60659999999996"/>
    <x v="1"/>
  </r>
  <r>
    <n v="84"/>
    <x v="5"/>
    <n v="1760"/>
    <x v="6"/>
    <x v="1"/>
    <d v="2023-03-14T00:00:00"/>
    <n v="317.37700000000001"/>
    <n v="1442.623"/>
    <x v="1"/>
  </r>
  <r>
    <n v="330"/>
    <x v="5"/>
    <n v="1250"/>
    <x v="0"/>
    <x v="3"/>
    <d v="2023-03-14T00:00:00"/>
    <n v="225.40979999999999"/>
    <n v="1024.5902000000001"/>
    <x v="1"/>
  </r>
  <r>
    <n v="140"/>
    <x v="5"/>
    <n v="2880"/>
    <x v="2"/>
    <x v="1"/>
    <d v="2023-03-14T00:00:00"/>
    <n v="519.34429999999998"/>
    <n v="2360.6556999999998"/>
    <x v="1"/>
  </r>
  <r>
    <n v="78"/>
    <x v="5"/>
    <n v="1640"/>
    <x v="6"/>
    <x v="3"/>
    <d v="2023-03-14T00:00:00"/>
    <n v="295.73770000000002"/>
    <n v="1344.2623000000001"/>
    <x v="1"/>
  </r>
  <r>
    <n v="331"/>
    <x v="5"/>
    <n v="1300"/>
    <x v="2"/>
    <x v="0"/>
    <d v="2023-03-14T00:00:00"/>
    <n v="234.42619999999999"/>
    <n v="1065.5737999999999"/>
    <x v="1"/>
  </r>
  <r>
    <n v="288"/>
    <x v="5"/>
    <n v="5840"/>
    <x v="6"/>
    <x v="3"/>
    <d v="2023-03-14T00:00:00"/>
    <n v="1053.1148000000001"/>
    <n v="4786.8851999999997"/>
    <x v="1"/>
  </r>
  <r>
    <n v="287"/>
    <x v="5"/>
    <n v="5820"/>
    <x v="1"/>
    <x v="2"/>
    <d v="2023-03-14T00:00:00"/>
    <n v="1049.5082"/>
    <n v="4770.4917999999998"/>
    <x v="1"/>
  </r>
  <r>
    <n v="60"/>
    <x v="5"/>
    <n v="1280"/>
    <x v="1"/>
    <x v="2"/>
    <d v="2023-03-14T00:00:00"/>
    <n v="230.81970000000001"/>
    <n v="1049.1803"/>
    <x v="1"/>
  </r>
  <r>
    <n v="418"/>
    <x v="5"/>
    <n v="5650"/>
    <x v="6"/>
    <x v="3"/>
    <d v="2023-03-14T00:00:00"/>
    <n v="1018.8525"/>
    <n v="4631.1475"/>
    <x v="1"/>
  </r>
  <r>
    <n v="439"/>
    <x v="5"/>
    <n v="6700"/>
    <x v="7"/>
    <x v="1"/>
    <d v="2023-03-14T00:00:00"/>
    <n v="1208.1967"/>
    <n v="5491.8032999999996"/>
    <x v="1"/>
  </r>
  <r>
    <n v="277"/>
    <x v="5"/>
    <n v="5620"/>
    <x v="0"/>
    <x v="0"/>
    <d v="2023-03-14T00:00:00"/>
    <n v="1013.4426"/>
    <n v="4606.5573999999997"/>
    <x v="1"/>
  </r>
  <r>
    <n v="283"/>
    <x v="5"/>
    <n v="5740"/>
    <x v="6"/>
    <x v="0"/>
    <d v="2023-03-14T00:00:00"/>
    <n v="1035.0820000000001"/>
    <n v="4704.9179999999997"/>
    <x v="1"/>
  </r>
  <r>
    <n v="151"/>
    <x v="5"/>
    <n v="3100"/>
    <x v="1"/>
    <x v="0"/>
    <d v="2023-03-14T00:00:00"/>
    <n v="559.01639999999998"/>
    <n v="2540.9836"/>
    <x v="1"/>
  </r>
  <r>
    <n v="123"/>
    <x v="5"/>
    <n v="2540"/>
    <x v="2"/>
    <x v="0"/>
    <d v="2023-03-14T00:00:00"/>
    <n v="458.03280000000001"/>
    <n v="2081.9672"/>
    <x v="1"/>
  </r>
  <r>
    <n v="88"/>
    <x v="5"/>
    <n v="1840"/>
    <x v="7"/>
    <x v="2"/>
    <d v="2023-03-14T00:00:00"/>
    <n v="331.80329999999998"/>
    <n v="1508.1967"/>
    <x v="1"/>
  </r>
  <r>
    <n v="349"/>
    <x v="5"/>
    <n v="2200"/>
    <x v="1"/>
    <x v="1"/>
    <d v="2023-03-14T00:00:00"/>
    <n v="396.72129999999999"/>
    <n v="1803.2787000000001"/>
    <x v="1"/>
  </r>
  <r>
    <n v="458"/>
    <x v="5"/>
    <n v="190"/>
    <x v="6"/>
    <x v="0"/>
    <d v="2023-03-14T00:00:00"/>
    <n v="34.262300000000003"/>
    <n v="155.73769999999999"/>
    <x v="1"/>
  </r>
  <r>
    <n v="14"/>
    <x v="5"/>
    <n v="360"/>
    <x v="7"/>
    <x v="1"/>
    <d v="2023-03-14T00:00:00"/>
    <n v="64.918000000000006"/>
    <n v="295.08199999999999"/>
    <x v="1"/>
  </r>
  <r>
    <n v="370"/>
    <x v="5"/>
    <n v="3250"/>
    <x v="3"/>
    <x v="1"/>
    <d v="2023-03-14T00:00:00"/>
    <n v="586.06560000000002"/>
    <n v="2663.9344000000001"/>
    <x v="1"/>
  </r>
  <r>
    <n v="167"/>
    <x v="5"/>
    <n v="3420"/>
    <x v="7"/>
    <x v="1"/>
    <d v="2023-03-14T00:00:00"/>
    <n v="616.72130000000004"/>
    <n v="2803.2786999999998"/>
    <x v="1"/>
  </r>
  <r>
    <n v="97"/>
    <x v="5"/>
    <n v="2020"/>
    <x v="1"/>
    <x v="1"/>
    <d v="2023-03-14T00:00:00"/>
    <n v="364.26229999999998"/>
    <n v="1655.7376999999999"/>
    <x v="1"/>
  </r>
  <r>
    <n v="10"/>
    <x v="5"/>
    <n v="280"/>
    <x v="6"/>
    <x v="0"/>
    <d v="2023-03-14T00:00:00"/>
    <n v="50.491799999999998"/>
    <n v="229.50819999999999"/>
    <x v="1"/>
  </r>
  <r>
    <n v="194"/>
    <x v="5"/>
    <n v="3960"/>
    <x v="0"/>
    <x v="3"/>
    <d v="2023-03-14T00:00:00"/>
    <n v="714.09839999999997"/>
    <n v="3245.9016000000001"/>
    <x v="1"/>
  </r>
  <r>
    <n v="34"/>
    <x v="5"/>
    <n v="760"/>
    <x v="5"/>
    <x v="1"/>
    <d v="2023-03-14T00:00:00"/>
    <n v="137.04920000000001"/>
    <n v="622.95079999999996"/>
    <x v="1"/>
  </r>
  <r>
    <n v="36"/>
    <x v="5"/>
    <n v="800"/>
    <x v="3"/>
    <x v="3"/>
    <d v="2023-03-14T00:00:00"/>
    <n v="144.26230000000001"/>
    <n v="655.73770000000002"/>
    <x v="1"/>
  </r>
  <r>
    <n v="35"/>
    <x v="5"/>
    <n v="780"/>
    <x v="0"/>
    <x v="2"/>
    <d v="2023-03-14T00:00:00"/>
    <n v="140.6557"/>
    <n v="639.34429999999998"/>
    <x v="1"/>
  </r>
  <r>
    <n v="32"/>
    <x v="5"/>
    <n v="720"/>
    <x v="1"/>
    <x v="2"/>
    <d v="2023-03-14T00:00:00"/>
    <n v="129.83609999999999"/>
    <n v="590.16390000000001"/>
    <x v="1"/>
  </r>
  <r>
    <n v="197"/>
    <x v="5"/>
    <n v="4020"/>
    <x v="6"/>
    <x v="3"/>
    <d v="2023-03-14T00:00:00"/>
    <n v="724.91800000000001"/>
    <n v="3295.0819999999999"/>
    <x v="1"/>
  </r>
  <r>
    <n v="55"/>
    <x v="6"/>
    <n v="1180"/>
    <x v="2"/>
    <x v="1"/>
    <d v="2023-03-13T00:00:00"/>
    <n v="212.7869"/>
    <n v="967.21310000000005"/>
    <x v="1"/>
  </r>
  <r>
    <n v="221"/>
    <x v="6"/>
    <n v="4500"/>
    <x v="5"/>
    <x v="0"/>
    <d v="2023-03-13T00:00:00"/>
    <n v="811.47540000000004"/>
    <n v="3688.5246000000002"/>
    <x v="1"/>
  </r>
  <r>
    <n v="173"/>
    <x v="6"/>
    <n v="3540"/>
    <x v="7"/>
    <x v="1"/>
    <d v="2023-03-13T00:00:00"/>
    <n v="638.36069999999995"/>
    <n v="2901.6392999999998"/>
    <x v="1"/>
  </r>
  <r>
    <n v="273"/>
    <x v="6"/>
    <n v="5540"/>
    <x v="0"/>
    <x v="2"/>
    <d v="2023-03-13T00:00:00"/>
    <n v="999.01639999999998"/>
    <n v="4540.9835999999996"/>
    <x v="1"/>
  </r>
  <r>
    <n v="46"/>
    <x v="6"/>
    <n v="1000"/>
    <x v="1"/>
    <x v="2"/>
    <d v="2023-03-13T00:00:00"/>
    <n v="180.3279"/>
    <n v="819.6721"/>
    <x v="1"/>
  </r>
  <r>
    <n v="171"/>
    <x v="6"/>
    <n v="3500"/>
    <x v="0"/>
    <x v="0"/>
    <d v="2023-03-13T00:00:00"/>
    <n v="631.14750000000004"/>
    <n v="2868.8525"/>
    <x v="1"/>
  </r>
  <r>
    <n v="169"/>
    <x v="6"/>
    <n v="3460"/>
    <x v="6"/>
    <x v="3"/>
    <d v="2023-03-13T00:00:00"/>
    <n v="623.93439999999998"/>
    <n v="2836.0655999999999"/>
    <x v="1"/>
  </r>
  <r>
    <n v="198"/>
    <x v="6"/>
    <n v="4040"/>
    <x v="6"/>
    <x v="1"/>
    <d v="2023-03-13T00:00:00"/>
    <n v="728.52459999999996"/>
    <n v="3311.4753999999998"/>
    <x v="1"/>
  </r>
  <r>
    <n v="210"/>
    <x v="6"/>
    <n v="4280"/>
    <x v="4"/>
    <x v="1"/>
    <d v="2023-03-13T00:00:00"/>
    <n v="771.80330000000004"/>
    <n v="3508.1967"/>
    <x v="1"/>
  </r>
  <r>
    <n v="27"/>
    <x v="6"/>
    <n v="620"/>
    <x v="6"/>
    <x v="1"/>
    <d v="2023-03-13T00:00:00"/>
    <n v="111.80329999999999"/>
    <n v="508.19670000000002"/>
    <x v="1"/>
  </r>
  <r>
    <n v="262"/>
    <x v="6"/>
    <n v="5320"/>
    <x v="0"/>
    <x v="0"/>
    <d v="2023-03-13T00:00:00"/>
    <n v="959.34429999999998"/>
    <n v="4360.6557000000003"/>
    <x v="1"/>
  </r>
  <r>
    <n v="443"/>
    <x v="6"/>
    <n v="6900"/>
    <x v="0"/>
    <x v="0"/>
    <d v="2023-03-13T00:00:00"/>
    <n v="1244.2623000000001"/>
    <n v="5655.7376999999997"/>
    <x v="1"/>
  </r>
  <r>
    <n v="433"/>
    <x v="6"/>
    <n v="6400"/>
    <x v="2"/>
    <x v="1"/>
    <d v="2023-03-13T00:00:00"/>
    <n v="1154.0984000000001"/>
    <n v="5245.9016000000001"/>
    <x v="1"/>
  </r>
  <r>
    <n v="19"/>
    <x v="6"/>
    <n v="460"/>
    <x v="3"/>
    <x v="1"/>
    <d v="2023-03-13T00:00:00"/>
    <n v="82.950800000000001"/>
    <n v="377.04919999999998"/>
    <x v="1"/>
  </r>
  <r>
    <n v="53"/>
    <x v="6"/>
    <n v="1140"/>
    <x v="3"/>
    <x v="0"/>
    <d v="2023-03-13T00:00:00"/>
    <n v="205.57380000000001"/>
    <n v="934.42619999999999"/>
    <x v="1"/>
  </r>
  <r>
    <n v="115"/>
    <x v="6"/>
    <n v="2380"/>
    <x v="3"/>
    <x v="0"/>
    <d v="2023-03-13T00:00:00"/>
    <n v="429.18029999999999"/>
    <n v="1950.8197"/>
    <x v="1"/>
  </r>
  <r>
    <n v="147"/>
    <x v="6"/>
    <n v="3020"/>
    <x v="6"/>
    <x v="2"/>
    <d v="2023-03-13T00:00:00"/>
    <n v="544.59019999999998"/>
    <n v="2475.4097999999999"/>
    <x v="1"/>
  </r>
  <r>
    <n v="351"/>
    <x v="6"/>
    <n v="2300"/>
    <x v="6"/>
    <x v="3"/>
    <d v="2023-03-13T00:00:00"/>
    <n v="414.75409999999999"/>
    <n v="1885.2458999999999"/>
    <x v="1"/>
  </r>
  <r>
    <n v="380"/>
    <x v="6"/>
    <n v="3750"/>
    <x v="4"/>
    <x v="1"/>
    <d v="2023-03-13T00:00:00"/>
    <n v="676.22950000000003"/>
    <n v="3073.7705000000001"/>
    <x v="1"/>
  </r>
  <r>
    <n v="402"/>
    <x v="6"/>
    <n v="4850"/>
    <x v="6"/>
    <x v="0"/>
    <d v="2023-03-13T00:00:00"/>
    <n v="874.59019999999998"/>
    <n v="3975.4097999999999"/>
    <x v="1"/>
  </r>
  <r>
    <n v="383"/>
    <x v="6"/>
    <n v="3900"/>
    <x v="1"/>
    <x v="1"/>
    <d v="2023-03-13T00:00:00"/>
    <n v="703.27869999999996"/>
    <n v="3196.7213000000002"/>
    <x v="1"/>
  </r>
  <r>
    <n v="342"/>
    <x v="6"/>
    <n v="1850"/>
    <x v="3"/>
    <x v="1"/>
    <d v="2023-03-13T00:00:00"/>
    <n v="333.60660000000001"/>
    <n v="1516.3933999999999"/>
    <x v="1"/>
  </r>
  <r>
    <n v="344"/>
    <x v="6"/>
    <n v="1950"/>
    <x v="2"/>
    <x v="3"/>
    <d v="2023-03-13T00:00:00"/>
    <n v="351.63929999999999"/>
    <n v="1598.3607"/>
    <x v="1"/>
  </r>
  <r>
    <n v="341"/>
    <x v="6"/>
    <n v="1800"/>
    <x v="0"/>
    <x v="1"/>
    <d v="2023-03-13T00:00:00"/>
    <n v="324.59019999999998"/>
    <n v="1475.4097999999999"/>
    <x v="1"/>
  </r>
  <r>
    <n v="350"/>
    <x v="6"/>
    <n v="2250"/>
    <x v="6"/>
    <x v="1"/>
    <d v="2023-03-13T00:00:00"/>
    <n v="405.73770000000002"/>
    <n v="1844.2623000000001"/>
    <x v="1"/>
  </r>
  <r>
    <n v="340"/>
    <x v="6"/>
    <n v="1750"/>
    <x v="5"/>
    <x v="2"/>
    <d v="2023-03-13T00:00:00"/>
    <n v="315.57380000000001"/>
    <n v="1434.4262000000001"/>
    <x v="1"/>
  </r>
  <r>
    <n v="157"/>
    <x v="6"/>
    <n v="3220"/>
    <x v="2"/>
    <x v="0"/>
    <d v="2023-03-13T00:00:00"/>
    <n v="580.65570000000002"/>
    <n v="2639.3443000000002"/>
    <x v="1"/>
  </r>
  <r>
    <n v="364"/>
    <x v="6"/>
    <n v="2950"/>
    <x v="0"/>
    <x v="1"/>
    <d v="2023-03-13T00:00:00"/>
    <n v="531.96720000000005"/>
    <n v="2418.0328"/>
    <x v="1"/>
  </r>
  <r>
    <n v="363"/>
    <x v="6"/>
    <n v="2900"/>
    <x v="4"/>
    <x v="1"/>
    <d v="2023-03-13T00:00:00"/>
    <n v="522.95079999999996"/>
    <n v="2377.0491999999999"/>
    <x v="1"/>
  </r>
  <r>
    <n v="299"/>
    <x v="6"/>
    <n v="1100"/>
    <x v="6"/>
    <x v="1"/>
    <d v="2023-03-13T00:00:00"/>
    <n v="198.36070000000001"/>
    <n v="901.63930000000005"/>
    <x v="1"/>
  </r>
  <r>
    <n v="116"/>
    <x v="6"/>
    <n v="2400"/>
    <x v="7"/>
    <x v="2"/>
    <d v="2023-03-13T00:00:00"/>
    <n v="432.7869"/>
    <n v="1967.2130999999999"/>
    <x v="1"/>
  </r>
  <r>
    <n v="86"/>
    <x v="6"/>
    <n v="1800"/>
    <x v="0"/>
    <x v="1"/>
    <d v="2023-03-13T00:00:00"/>
    <n v="324.59019999999998"/>
    <n v="1475.4097999999999"/>
    <x v="1"/>
  </r>
  <r>
    <n v="352"/>
    <x v="7"/>
    <n v="2350"/>
    <x v="1"/>
    <x v="1"/>
    <d v="2023-03-12T00:00:00"/>
    <n v="423.77050000000003"/>
    <n v="1926.2294999999999"/>
    <x v="1"/>
  </r>
  <r>
    <n v="493"/>
    <x v="7"/>
    <n v="4700"/>
    <x v="5"/>
    <x v="0"/>
    <d v="2023-03-12T00:00:00"/>
    <n v="847.54100000000005"/>
    <n v="3852.4589999999998"/>
    <x v="1"/>
  </r>
  <r>
    <n v="5"/>
    <x v="7"/>
    <n v="180"/>
    <x v="0"/>
    <x v="1"/>
    <d v="2023-03-12T00:00:00"/>
    <n v="32.459000000000003"/>
    <n v="147.541"/>
    <x v="1"/>
  </r>
  <r>
    <n v="261"/>
    <x v="7"/>
    <n v="5300"/>
    <x v="4"/>
    <x v="0"/>
    <d v="2023-03-12T00:00:00"/>
    <n v="955.73770000000002"/>
    <n v="4344.2623000000003"/>
    <x v="1"/>
  </r>
  <r>
    <n v="246"/>
    <x v="7"/>
    <n v="5000"/>
    <x v="2"/>
    <x v="3"/>
    <d v="2023-03-12T00:00:00"/>
    <n v="901.63930000000005"/>
    <n v="4098.3607000000002"/>
    <x v="1"/>
  </r>
  <r>
    <n v="372"/>
    <x v="7"/>
    <n v="3350"/>
    <x v="1"/>
    <x v="3"/>
    <d v="2023-03-12T00:00:00"/>
    <n v="604.09839999999997"/>
    <n v="2745.9016000000001"/>
    <x v="1"/>
  </r>
  <r>
    <n v="107"/>
    <x v="7"/>
    <n v="2220"/>
    <x v="0"/>
    <x v="0"/>
    <d v="2023-03-12T00:00:00"/>
    <n v="400.3279"/>
    <n v="1819.6721"/>
    <x v="1"/>
  </r>
  <r>
    <n v="91"/>
    <x v="7"/>
    <n v="1900"/>
    <x v="4"/>
    <x v="2"/>
    <d v="2023-03-12T00:00:00"/>
    <n v="342.62299999999999"/>
    <n v="1557.377"/>
    <x v="1"/>
  </r>
  <r>
    <n v="481"/>
    <x v="7"/>
    <n v="5900"/>
    <x v="0"/>
    <x v="1"/>
    <d v="2023-03-12T00:00:00"/>
    <n v="1063.9344000000001"/>
    <n v="4836.0655999999999"/>
    <x v="1"/>
  </r>
  <r>
    <n v="219"/>
    <x v="7"/>
    <n v="4460"/>
    <x v="1"/>
    <x v="0"/>
    <d v="2023-03-12T00:00:00"/>
    <n v="804.26229999999998"/>
    <n v="3655.7377000000001"/>
    <x v="1"/>
  </r>
  <r>
    <n v="218"/>
    <x v="7"/>
    <n v="4440"/>
    <x v="7"/>
    <x v="3"/>
    <d v="2023-03-12T00:00:00"/>
    <n v="800.65570000000002"/>
    <n v="3639.3443000000002"/>
    <x v="1"/>
  </r>
  <r>
    <n v="479"/>
    <x v="7"/>
    <n v="6100"/>
    <x v="7"/>
    <x v="0"/>
    <d v="2023-03-12T00:00:00"/>
    <n v="1100"/>
    <n v="5000"/>
    <x v="1"/>
  </r>
  <r>
    <n v="463"/>
    <x v="7"/>
    <n v="7700"/>
    <x v="2"/>
    <x v="3"/>
    <d v="2023-03-12T00:00:00"/>
    <n v="1388.5246"/>
    <n v="6311.4754000000003"/>
    <x v="1"/>
  </r>
  <r>
    <n v="459"/>
    <x v="7"/>
    <n v="2345"/>
    <x v="5"/>
    <x v="0"/>
    <d v="2023-03-12T00:00:00"/>
    <n v="422.8689"/>
    <n v="1922.1311000000001"/>
    <x v="1"/>
  </r>
  <r>
    <n v="13"/>
    <x v="7"/>
    <n v="340"/>
    <x v="3"/>
    <x v="1"/>
    <d v="2023-03-12T00:00:00"/>
    <n v="61.311500000000002"/>
    <n v="278.68849999999998"/>
    <x v="1"/>
  </r>
  <r>
    <n v="208"/>
    <x v="7"/>
    <n v="4240"/>
    <x v="2"/>
    <x v="3"/>
    <d v="2023-03-12T00:00:00"/>
    <n v="764.59019999999998"/>
    <n v="3475.4097999999999"/>
    <x v="1"/>
  </r>
  <r>
    <n v="129"/>
    <x v="7"/>
    <n v="2660"/>
    <x v="6"/>
    <x v="0"/>
    <d v="2023-03-12T00:00:00"/>
    <n v="479.6721"/>
    <n v="2180.3279000000002"/>
    <x v="1"/>
  </r>
  <r>
    <n v="73"/>
    <x v="7"/>
    <n v="1540"/>
    <x v="0"/>
    <x v="0"/>
    <d v="2023-03-12T00:00:00"/>
    <n v="277.70490000000001"/>
    <n v="1262.2951"/>
    <x v="1"/>
  </r>
  <r>
    <n v="403"/>
    <x v="7"/>
    <n v="4900"/>
    <x v="1"/>
    <x v="0"/>
    <d v="2023-03-12T00:00:00"/>
    <n v="883.60659999999996"/>
    <n v="4016.3933999999999"/>
    <x v="1"/>
  </r>
  <r>
    <n v="68"/>
    <x v="7"/>
    <n v="1440"/>
    <x v="5"/>
    <x v="3"/>
    <d v="2023-03-12T00:00:00"/>
    <n v="259.6721"/>
    <n v="1180.3279"/>
    <x v="1"/>
  </r>
  <r>
    <n v="149"/>
    <x v="7"/>
    <n v="3060"/>
    <x v="3"/>
    <x v="0"/>
    <d v="2023-03-12T00:00:00"/>
    <n v="551.80330000000004"/>
    <n v="2508.1967"/>
    <x v="1"/>
  </r>
  <r>
    <n v="183"/>
    <x v="7"/>
    <n v="3740"/>
    <x v="3"/>
    <x v="3"/>
    <d v="2023-03-12T00:00:00"/>
    <n v="674.42619999999999"/>
    <n v="3065.5738000000001"/>
    <x v="1"/>
  </r>
  <r>
    <n v="181"/>
    <x v="7"/>
    <n v="3700"/>
    <x v="6"/>
    <x v="1"/>
    <d v="2023-03-12T00:00:00"/>
    <n v="667.21310000000005"/>
    <n v="3032.7869000000001"/>
    <x v="1"/>
  </r>
  <r>
    <n v="415"/>
    <x v="7"/>
    <n v="5500"/>
    <x v="0"/>
    <x v="0"/>
    <d v="2023-03-12T00:00:00"/>
    <n v="991.80330000000004"/>
    <n v="4508.1967000000004"/>
    <x v="1"/>
  </r>
  <r>
    <n v="56"/>
    <x v="7"/>
    <n v="1200"/>
    <x v="0"/>
    <x v="1"/>
    <d v="2023-03-12T00:00:00"/>
    <n v="216.39340000000001"/>
    <n v="983.60659999999996"/>
    <x v="1"/>
  </r>
  <r>
    <n v="298"/>
    <x v="7"/>
    <n v="900"/>
    <x v="1"/>
    <x v="2"/>
    <d v="2023-03-12T00:00:00"/>
    <n v="162.29509999999999"/>
    <n v="737.70489999999995"/>
    <x v="1"/>
  </r>
  <r>
    <n v="412"/>
    <x v="7"/>
    <n v="5350"/>
    <x v="2"/>
    <x v="1"/>
    <d v="2023-03-12T00:00:00"/>
    <n v="964.75409999999999"/>
    <n v="4385.2458999999999"/>
    <x v="1"/>
  </r>
  <r>
    <n v="291"/>
    <x v="7"/>
    <n v="5900"/>
    <x v="3"/>
    <x v="0"/>
    <d v="2023-03-12T00:00:00"/>
    <n v="1063.9344000000001"/>
    <n v="4836.0655999999999"/>
    <x v="1"/>
  </r>
  <r>
    <n v="65"/>
    <x v="7"/>
    <n v="1380"/>
    <x v="7"/>
    <x v="0"/>
    <d v="2023-03-12T00:00:00"/>
    <n v="248.85249999999999"/>
    <n v="1131.1475"/>
    <x v="1"/>
  </r>
  <r>
    <n v="441"/>
    <x v="7"/>
    <n v="6800"/>
    <x v="6"/>
    <x v="2"/>
    <d v="2023-03-12T00:00:00"/>
    <n v="1226.2294999999999"/>
    <n v="5573.7704999999996"/>
    <x v="1"/>
  </r>
  <r>
    <n v="263"/>
    <x v="7"/>
    <n v="5340"/>
    <x v="2"/>
    <x v="0"/>
    <d v="2023-03-12T00:00:00"/>
    <n v="962.95079999999996"/>
    <n v="4377.0492000000004"/>
    <x v="1"/>
  </r>
  <r>
    <n v="41"/>
    <x v="7"/>
    <n v="900"/>
    <x v="0"/>
    <x v="1"/>
    <d v="2023-03-12T00:00:00"/>
    <n v="162.29509999999999"/>
    <n v="737.70489999999995"/>
    <x v="1"/>
  </r>
  <r>
    <n v="39"/>
    <x v="7"/>
    <n v="860"/>
    <x v="0"/>
    <x v="0"/>
    <d v="2023-03-12T00:00:00"/>
    <n v="155.08199999999999"/>
    <n v="704.91800000000001"/>
    <x v="1"/>
  </r>
  <r>
    <n v="79"/>
    <x v="7"/>
    <n v="1660"/>
    <x v="6"/>
    <x v="0"/>
    <d v="2023-03-12T00:00:00"/>
    <n v="299.34429999999998"/>
    <n v="1360.6557"/>
    <x v="1"/>
  </r>
  <r>
    <n v="82"/>
    <x v="7"/>
    <n v="1720"/>
    <x v="7"/>
    <x v="3"/>
    <d v="2023-03-12T00:00:00"/>
    <n v="310.16390000000001"/>
    <n v="1409.8361"/>
    <x v="1"/>
  </r>
  <r>
    <n v="106"/>
    <x v="7"/>
    <n v="2200"/>
    <x v="2"/>
    <x v="3"/>
    <d v="2023-03-12T00:00:00"/>
    <n v="396.72129999999999"/>
    <n v="1803.2787000000001"/>
    <x v="1"/>
  </r>
  <r>
    <n v="237"/>
    <x v="8"/>
    <n v="4820"/>
    <x v="6"/>
    <x v="1"/>
    <d v="2023-03-11T00:00:00"/>
    <n v="869.18029999999999"/>
    <n v="3950.8197"/>
    <x v="1"/>
  </r>
  <r>
    <n v="348"/>
    <x v="8"/>
    <n v="2150"/>
    <x v="2"/>
    <x v="3"/>
    <d v="2023-03-11T00:00:00"/>
    <n v="387.70490000000001"/>
    <n v="1762.2951"/>
    <x v="1"/>
  </r>
  <r>
    <n v="419"/>
    <x v="8"/>
    <n v="5700"/>
    <x v="6"/>
    <x v="1"/>
    <d v="2023-03-11T00:00:00"/>
    <n v="1027.8688999999999"/>
    <n v="4672.1310999999996"/>
    <x v="1"/>
  </r>
  <r>
    <n v="378"/>
    <x v="8"/>
    <n v="3650"/>
    <x v="2"/>
    <x v="1"/>
    <d v="2023-03-11T00:00:00"/>
    <n v="658.19669999999996"/>
    <n v="2991.8033"/>
    <x v="1"/>
  </r>
  <r>
    <n v="357"/>
    <x v="8"/>
    <n v="2600"/>
    <x v="5"/>
    <x v="2"/>
    <d v="2023-03-11T00:00:00"/>
    <n v="468.85250000000002"/>
    <n v="2131.1475"/>
    <x v="1"/>
  </r>
  <r>
    <n v="395"/>
    <x v="8"/>
    <n v="4500"/>
    <x v="2"/>
    <x v="0"/>
    <d v="2023-03-11T00:00:00"/>
    <n v="811.47540000000004"/>
    <n v="3688.5246000000002"/>
    <x v="1"/>
  </r>
  <r>
    <n v="464"/>
    <x v="8"/>
    <n v="7600"/>
    <x v="0"/>
    <x v="1"/>
    <d v="2023-03-11T00:00:00"/>
    <n v="1370.4918"/>
    <n v="6229.5082000000002"/>
    <x v="1"/>
  </r>
  <r>
    <n v="290"/>
    <x v="8"/>
    <n v="5880"/>
    <x v="0"/>
    <x v="0"/>
    <d v="2023-03-11T00:00:00"/>
    <n v="1060.3279"/>
    <n v="4819.6720999999998"/>
    <x v="1"/>
  </r>
  <r>
    <n v="250"/>
    <x v="8"/>
    <n v="5080"/>
    <x v="1"/>
    <x v="3"/>
    <d v="2023-03-11T00:00:00"/>
    <n v="916.06560000000002"/>
    <n v="4163.9344000000001"/>
    <x v="1"/>
  </r>
  <r>
    <n v="321"/>
    <x v="8"/>
    <n v="800"/>
    <x v="1"/>
    <x v="1"/>
    <d v="2023-03-11T00:00:00"/>
    <n v="144.26230000000001"/>
    <n v="655.73770000000002"/>
    <x v="1"/>
  </r>
  <r>
    <n v="62"/>
    <x v="8"/>
    <n v="1320"/>
    <x v="6"/>
    <x v="1"/>
    <d v="2023-03-11T00:00:00"/>
    <n v="238.03280000000001"/>
    <n v="1081.9672"/>
    <x v="1"/>
  </r>
  <r>
    <n v="216"/>
    <x v="8"/>
    <n v="4400"/>
    <x v="1"/>
    <x v="1"/>
    <d v="2023-03-11T00:00:00"/>
    <n v="793.44259999999997"/>
    <n v="3606.5574000000001"/>
    <x v="1"/>
  </r>
  <r>
    <n v="144"/>
    <x v="8"/>
    <n v="2960"/>
    <x v="2"/>
    <x v="2"/>
    <d v="2023-03-11T00:00:00"/>
    <n v="533.77049999999997"/>
    <n v="2426.2294999999999"/>
    <x v="1"/>
  </r>
  <r>
    <n v="31"/>
    <x v="8"/>
    <n v="700"/>
    <x v="7"/>
    <x v="0"/>
    <d v="2023-03-11T00:00:00"/>
    <n v="126.2295"/>
    <n v="573.77049999999997"/>
    <x v="1"/>
  </r>
  <r>
    <n v="63"/>
    <x v="8"/>
    <n v="1340"/>
    <x v="1"/>
    <x v="2"/>
    <d v="2023-03-11T00:00:00"/>
    <n v="241.63929999999999"/>
    <n v="1098.3607"/>
    <x v="1"/>
  </r>
  <r>
    <n v="204"/>
    <x v="8"/>
    <n v="4160"/>
    <x v="5"/>
    <x v="3"/>
    <d v="2023-03-11T00:00:00"/>
    <n v="750.16390000000001"/>
    <n v="3409.8361"/>
    <x v="1"/>
  </r>
  <r>
    <n v="81"/>
    <x v="8"/>
    <n v="1700"/>
    <x v="3"/>
    <x v="0"/>
    <d v="2023-03-11T00:00:00"/>
    <n v="306.55739999999997"/>
    <n v="1393.4426000000001"/>
    <x v="1"/>
  </r>
  <r>
    <n v="134"/>
    <x v="8"/>
    <n v="2760"/>
    <x v="1"/>
    <x v="3"/>
    <d v="2023-03-11T00:00:00"/>
    <n v="497.70490000000001"/>
    <n v="2262.2950999999998"/>
    <x v="1"/>
  </r>
  <r>
    <n v="25"/>
    <x v="8"/>
    <n v="580"/>
    <x v="2"/>
    <x v="0"/>
    <d v="2023-03-11T00:00:00"/>
    <n v="104.5902"/>
    <n v="475.40980000000002"/>
    <x v="1"/>
  </r>
  <r>
    <n v="201"/>
    <x v="8"/>
    <n v="4100"/>
    <x v="7"/>
    <x v="1"/>
    <d v="2023-03-11T00:00:00"/>
    <n v="739.34429999999998"/>
    <n v="3360.6556999999998"/>
    <x v="1"/>
  </r>
  <r>
    <n v="47"/>
    <x v="8"/>
    <n v="1020"/>
    <x v="3"/>
    <x v="1"/>
    <d v="2023-03-11T00:00:00"/>
    <n v="183.93440000000001"/>
    <n v="836.06560000000002"/>
    <x v="1"/>
  </r>
  <r>
    <n v="168"/>
    <x v="8"/>
    <n v="3440"/>
    <x v="1"/>
    <x v="1"/>
    <d v="2023-03-11T00:00:00"/>
    <n v="620.3279"/>
    <n v="2819.6720999999998"/>
    <x v="1"/>
  </r>
  <r>
    <n v="155"/>
    <x v="8"/>
    <n v="3180"/>
    <x v="3"/>
    <x v="3"/>
    <d v="2023-03-11T00:00:00"/>
    <n v="573.44259999999997"/>
    <n v="2606.5574000000001"/>
    <x v="1"/>
  </r>
  <r>
    <n v="268"/>
    <x v="9"/>
    <n v="5440"/>
    <x v="3"/>
    <x v="1"/>
    <d v="2023-03-10T00:00:00"/>
    <n v="980.98360000000002"/>
    <n v="4459.0164000000004"/>
    <x v="1"/>
  </r>
  <r>
    <n v="122"/>
    <x v="9"/>
    <n v="2520"/>
    <x v="7"/>
    <x v="0"/>
    <d v="2023-03-10T00:00:00"/>
    <n v="454.42619999999999"/>
    <n v="2065.5738000000001"/>
    <x v="1"/>
  </r>
  <r>
    <n v="358"/>
    <x v="9"/>
    <n v="2650"/>
    <x v="0"/>
    <x v="3"/>
    <d v="2023-03-10T00:00:00"/>
    <n v="477.8689"/>
    <n v="2172.1311000000001"/>
    <x v="1"/>
  </r>
  <r>
    <n v="446"/>
    <x v="9"/>
    <n v="7050"/>
    <x v="2"/>
    <x v="3"/>
    <d v="2023-03-10T00:00:00"/>
    <n v="1271.3115"/>
    <n v="5778.6885000000002"/>
    <x v="1"/>
  </r>
  <r>
    <n v="317"/>
    <x v="9"/>
    <n v="600"/>
    <x v="6"/>
    <x v="0"/>
    <d v="2023-03-10T00:00:00"/>
    <n v="108.19670000000001"/>
    <n v="491.80329999999998"/>
    <x v="1"/>
  </r>
  <r>
    <n v="266"/>
    <x v="9"/>
    <n v="5400"/>
    <x v="6"/>
    <x v="1"/>
    <d v="2023-03-10T00:00:00"/>
    <n v="973.77049999999997"/>
    <n v="4426.2295000000004"/>
    <x v="1"/>
  </r>
  <r>
    <n v="469"/>
    <x v="9"/>
    <n v="7100"/>
    <x v="6"/>
    <x v="2"/>
    <d v="2023-03-10T00:00:00"/>
    <n v="1280.3279"/>
    <n v="5819.6720999999998"/>
    <x v="1"/>
  </r>
  <r>
    <n v="166"/>
    <x v="9"/>
    <n v="3400"/>
    <x v="3"/>
    <x v="3"/>
    <d v="2023-03-10T00:00:00"/>
    <n v="613.11479999999995"/>
    <n v="2786.8852000000002"/>
    <x v="1"/>
  </r>
  <r>
    <n v="17"/>
    <x v="9"/>
    <n v="420"/>
    <x v="5"/>
    <x v="0"/>
    <d v="2023-03-10T00:00:00"/>
    <n v="75.737700000000004"/>
    <n v="344.26229999999998"/>
    <x v="1"/>
  </r>
  <r>
    <n v="159"/>
    <x v="9"/>
    <n v="3260"/>
    <x v="4"/>
    <x v="1"/>
    <d v="2023-03-10T00:00:00"/>
    <n v="587.86890000000005"/>
    <n v="2672.1311000000001"/>
    <x v="1"/>
  </r>
  <r>
    <n v="143"/>
    <x v="9"/>
    <n v="2940"/>
    <x v="0"/>
    <x v="0"/>
    <d v="2023-03-10T00:00:00"/>
    <n v="530.16390000000001"/>
    <n v="2409.8361"/>
    <x v="1"/>
  </r>
  <r>
    <n v="280"/>
    <x v="9"/>
    <n v="5680"/>
    <x v="2"/>
    <x v="1"/>
    <d v="2023-03-10T00:00:00"/>
    <n v="1024.2623000000001"/>
    <n v="4655.7376999999997"/>
    <x v="1"/>
  </r>
  <r>
    <n v="333"/>
    <x v="9"/>
    <n v="1400"/>
    <x v="6"/>
    <x v="0"/>
    <d v="2023-03-10T00:00:00"/>
    <n v="252.459"/>
    <n v="1147.5409999999999"/>
    <x v="1"/>
  </r>
  <r>
    <n v="474"/>
    <x v="9"/>
    <n v="6600"/>
    <x v="1"/>
    <x v="3"/>
    <d v="2023-03-10T00:00:00"/>
    <n v="1190.1639"/>
    <n v="5409.8361000000004"/>
    <x v="1"/>
  </r>
  <r>
    <n v="126"/>
    <x v="9"/>
    <n v="2600"/>
    <x v="0"/>
    <x v="1"/>
    <d v="2023-03-10T00:00:00"/>
    <n v="468.85250000000002"/>
    <n v="2131.1475"/>
    <x v="1"/>
  </r>
  <r>
    <n v="161"/>
    <x v="9"/>
    <n v="3300"/>
    <x v="2"/>
    <x v="2"/>
    <d v="2023-03-10T00:00:00"/>
    <n v="595.08199999999999"/>
    <n v="2704.9180000000001"/>
    <x v="1"/>
  </r>
  <r>
    <n v="278"/>
    <x v="9"/>
    <n v="5640"/>
    <x v="4"/>
    <x v="3"/>
    <d v="2023-03-10T00:00:00"/>
    <n v="1017.0492"/>
    <n v="4622.9507999999996"/>
    <x v="1"/>
  </r>
  <r>
    <n v="94"/>
    <x v="9"/>
    <n v="1960"/>
    <x v="1"/>
    <x v="0"/>
    <d v="2023-03-10T00:00:00"/>
    <n v="353.44260000000003"/>
    <n v="1606.5573999999999"/>
    <x v="1"/>
  </r>
  <r>
    <n v="217"/>
    <x v="9"/>
    <n v="4420"/>
    <x v="3"/>
    <x v="2"/>
    <d v="2023-03-10T00:00:00"/>
    <n v="797.04920000000004"/>
    <n v="3622.9508000000001"/>
    <x v="1"/>
  </r>
  <r>
    <n v="404"/>
    <x v="9"/>
    <n v="4950"/>
    <x v="3"/>
    <x v="3"/>
    <d v="2023-03-10T00:00:00"/>
    <n v="892.62300000000005"/>
    <n v="4057.377"/>
    <x v="1"/>
  </r>
  <r>
    <n v="498"/>
    <x v="9"/>
    <n v="4200"/>
    <x v="0"/>
    <x v="3"/>
    <d v="2023-03-10T00:00:00"/>
    <n v="757.37699999999995"/>
    <n v="3442.623"/>
    <x v="1"/>
  </r>
  <r>
    <n v="460"/>
    <x v="9"/>
    <n v="8000"/>
    <x v="0"/>
    <x v="3"/>
    <d v="2023-03-10T00:00:00"/>
    <n v="1442.623"/>
    <n v="6557.3770000000004"/>
    <x v="1"/>
  </r>
  <r>
    <n v="245"/>
    <x v="9"/>
    <n v="4980"/>
    <x v="0"/>
    <x v="2"/>
    <d v="2023-03-10T00:00:00"/>
    <n v="898.03279999999995"/>
    <n v="4081.9672"/>
    <x v="1"/>
  </r>
  <r>
    <n v="26"/>
    <x v="9"/>
    <n v="600"/>
    <x v="1"/>
    <x v="3"/>
    <d v="2023-03-10T00:00:00"/>
    <n v="108.19670000000001"/>
    <n v="491.80329999999998"/>
    <x v="1"/>
  </r>
  <r>
    <n v="410"/>
    <x v="9"/>
    <n v="5250"/>
    <x v="3"/>
    <x v="2"/>
    <d v="2023-03-10T00:00:00"/>
    <n v="946.72130000000004"/>
    <n v="4303.2786999999998"/>
    <x v="1"/>
  </r>
  <r>
    <n v="416"/>
    <x v="9"/>
    <n v="5550"/>
    <x v="2"/>
    <x v="0"/>
    <d v="2023-03-10T00:00:00"/>
    <n v="1000.8197"/>
    <n v="4549.1803"/>
    <x v="1"/>
  </r>
  <r>
    <n v="450"/>
    <x v="9"/>
    <n v="7250"/>
    <x v="2"/>
    <x v="1"/>
    <d v="2023-03-10T00:00:00"/>
    <n v="1307.377"/>
    <n v="5942.6229999999996"/>
    <x v="1"/>
  </r>
  <r>
    <n v="50"/>
    <x v="9"/>
    <n v="1080"/>
    <x v="6"/>
    <x v="3"/>
    <d v="2023-03-10T00:00:00"/>
    <n v="194.75409999999999"/>
    <n v="885.24590000000001"/>
    <x v="1"/>
  </r>
  <r>
    <n v="423"/>
    <x v="10"/>
    <n v="5900"/>
    <x v="1"/>
    <x v="0"/>
    <d v="2023-03-09T00:00:00"/>
    <n v="1063.9344000000001"/>
    <n v="4836.0655999999999"/>
    <x v="1"/>
  </r>
  <r>
    <n v="444"/>
    <x v="10"/>
    <n v="6950"/>
    <x v="3"/>
    <x v="0"/>
    <d v="2023-03-09T00:00:00"/>
    <n v="1253.2787000000001"/>
    <n v="5696.7213000000002"/>
    <x v="1"/>
  </r>
  <r>
    <n v="158"/>
    <x v="10"/>
    <n v="3240"/>
    <x v="0"/>
    <x v="2"/>
    <d v="2023-03-09T00:00:00"/>
    <n v="584.26229999999998"/>
    <n v="2655.7377000000001"/>
    <x v="1"/>
  </r>
  <r>
    <n v="476"/>
    <x v="10"/>
    <n v="6400"/>
    <x v="5"/>
    <x v="1"/>
    <d v="2023-03-09T00:00:00"/>
    <n v="1154.0984000000001"/>
    <n v="5245.9016000000001"/>
    <x v="1"/>
  </r>
  <r>
    <n v="428"/>
    <x v="10"/>
    <n v="6150"/>
    <x v="7"/>
    <x v="3"/>
    <d v="2023-03-09T00:00:00"/>
    <n v="1109.0164"/>
    <n v="5040.9835999999996"/>
    <x v="1"/>
  </r>
  <r>
    <n v="480"/>
    <x v="10"/>
    <n v="6000"/>
    <x v="2"/>
    <x v="2"/>
    <d v="2023-03-09T00:00:00"/>
    <n v="1081.9672"/>
    <n v="4918.0328"/>
    <x v="1"/>
  </r>
  <r>
    <n v="451"/>
    <x v="10"/>
    <n v="7300"/>
    <x v="1"/>
    <x v="0"/>
    <d v="2023-03-09T00:00:00"/>
    <n v="1316.3933999999999"/>
    <n v="5983.6066000000001"/>
    <x v="1"/>
  </r>
  <r>
    <n v="425"/>
    <x v="10"/>
    <n v="6000"/>
    <x v="5"/>
    <x v="1"/>
    <d v="2023-03-09T00:00:00"/>
    <n v="1081.9672"/>
    <n v="4918.0328"/>
    <x v="1"/>
  </r>
  <r>
    <n v="426"/>
    <x v="10"/>
    <n v="6050"/>
    <x v="0"/>
    <x v="1"/>
    <d v="2023-03-09T00:00:00"/>
    <n v="1090.9836"/>
    <n v="4959.0164000000004"/>
    <x v="1"/>
  </r>
  <r>
    <n v="20"/>
    <x v="10"/>
    <n v="480"/>
    <x v="7"/>
    <x v="1"/>
    <d v="2023-03-09T00:00:00"/>
    <n v="86.557400000000001"/>
    <n v="393.44260000000003"/>
    <x v="1"/>
  </r>
  <r>
    <n v="365"/>
    <x v="10"/>
    <n v="3000"/>
    <x v="2"/>
    <x v="3"/>
    <d v="2023-03-09T00:00:00"/>
    <n v="540.98360000000002"/>
    <n v="2459.0164"/>
    <x v="1"/>
  </r>
  <r>
    <n v="76"/>
    <x v="10"/>
    <n v="1600"/>
    <x v="2"/>
    <x v="1"/>
    <d v="2023-03-09T00:00:00"/>
    <n v="288.52460000000002"/>
    <n v="1311.4754"/>
    <x v="1"/>
  </r>
  <r>
    <n v="399"/>
    <x v="10"/>
    <n v="4700"/>
    <x v="2"/>
    <x v="2"/>
    <d v="2023-03-09T00:00:00"/>
    <n v="847.54100000000005"/>
    <n v="3852.4589999999998"/>
    <x v="1"/>
  </r>
  <r>
    <n v="371"/>
    <x v="10"/>
    <n v="3300"/>
    <x v="7"/>
    <x v="2"/>
    <d v="2023-03-09T00:00:00"/>
    <n v="595.08199999999999"/>
    <n v="2704.9180000000001"/>
    <x v="1"/>
  </r>
  <r>
    <n v="465"/>
    <x v="10"/>
    <n v="7500"/>
    <x v="4"/>
    <x v="0"/>
    <d v="2023-03-09T00:00:00"/>
    <n v="1352.4590000000001"/>
    <n v="6147.5410000000002"/>
    <x v="1"/>
  </r>
  <r>
    <n v="466"/>
    <x v="10"/>
    <n v="7400"/>
    <x v="0"/>
    <x v="2"/>
    <d v="2023-03-09T00:00:00"/>
    <n v="1334.4262000000001"/>
    <n v="6065.5738000000001"/>
    <x v="1"/>
  </r>
  <r>
    <n v="400"/>
    <x v="10"/>
    <n v="4750"/>
    <x v="1"/>
    <x v="3"/>
    <d v="2023-03-09T00:00:00"/>
    <n v="856.55740000000003"/>
    <n v="3893.4425999999999"/>
    <x v="1"/>
  </r>
  <r>
    <n v="343"/>
    <x v="10"/>
    <n v="1900"/>
    <x v="7"/>
    <x v="2"/>
    <d v="2023-03-09T00:00:00"/>
    <n v="342.62299999999999"/>
    <n v="1557.377"/>
    <x v="1"/>
  </r>
  <r>
    <n v="138"/>
    <x v="10"/>
    <n v="2840"/>
    <x v="3"/>
    <x v="3"/>
    <d v="2023-03-09T00:00:00"/>
    <n v="512.13109999999995"/>
    <n v="2327.8688999999999"/>
    <x v="1"/>
  </r>
  <r>
    <n v="24"/>
    <x v="10"/>
    <n v="560"/>
    <x v="0"/>
    <x v="0"/>
    <d v="2023-03-09T00:00:00"/>
    <n v="100.9836"/>
    <n v="459.01639999999998"/>
    <x v="1"/>
  </r>
  <r>
    <n v="405"/>
    <x v="10"/>
    <n v="5000"/>
    <x v="7"/>
    <x v="1"/>
    <d v="2023-03-09T00:00:00"/>
    <n v="901.63930000000005"/>
    <n v="4098.3607000000002"/>
    <x v="1"/>
  </r>
  <r>
    <n v="125"/>
    <x v="10"/>
    <n v="2580"/>
    <x v="4"/>
    <x v="1"/>
    <d v="2023-03-09T00:00:00"/>
    <n v="465.24590000000001"/>
    <n v="2114.7541000000001"/>
    <x v="1"/>
  </r>
  <r>
    <n v="133"/>
    <x v="10"/>
    <n v="2740"/>
    <x v="7"/>
    <x v="2"/>
    <d v="2023-03-09T00:00:00"/>
    <n v="494.09840000000003"/>
    <n v="2245.9016000000001"/>
    <x v="1"/>
  </r>
  <r>
    <n v="494"/>
    <x v="10"/>
    <n v="4600"/>
    <x v="0"/>
    <x v="2"/>
    <d v="2023-03-09T00:00:00"/>
    <n v="829.50819999999999"/>
    <n v="3770.4917999999998"/>
    <x v="1"/>
  </r>
  <r>
    <n v="289"/>
    <x v="10"/>
    <n v="5860"/>
    <x v="5"/>
    <x v="0"/>
    <d v="2023-03-09T00:00:00"/>
    <n v="1056.7212999999999"/>
    <n v="4803.2786999999998"/>
    <x v="1"/>
  </r>
  <r>
    <n v="232"/>
    <x v="10"/>
    <n v="4720"/>
    <x v="6"/>
    <x v="3"/>
    <d v="2023-03-09T00:00:00"/>
    <n v="851.14750000000004"/>
    <n v="3868.8525"/>
    <x v="1"/>
  </r>
  <r>
    <n v="286"/>
    <x v="10"/>
    <n v="5800"/>
    <x v="7"/>
    <x v="1"/>
    <d v="2023-03-09T00:00:00"/>
    <n v="1045.9015999999999"/>
    <n v="4754.0983999999999"/>
    <x v="1"/>
  </r>
  <r>
    <n v="203"/>
    <x v="10"/>
    <n v="4140"/>
    <x v="6"/>
    <x v="2"/>
    <d v="2023-03-09T00:00:00"/>
    <n v="746.55740000000003"/>
    <n v="3393.4425999999999"/>
    <x v="1"/>
  </r>
  <r>
    <n v="112"/>
    <x v="10"/>
    <n v="2320"/>
    <x v="6"/>
    <x v="1"/>
    <d v="2023-03-09T00:00:00"/>
    <n v="418.36070000000001"/>
    <n v="1901.6393"/>
    <x v="1"/>
  </r>
  <r>
    <n v="212"/>
    <x v="10"/>
    <n v="4320"/>
    <x v="2"/>
    <x v="1"/>
    <d v="2023-03-09T00:00:00"/>
    <n v="779.01639999999998"/>
    <n v="3540.9836"/>
    <x v="1"/>
  </r>
  <r>
    <n v="373"/>
    <x v="11"/>
    <n v="3400"/>
    <x v="6"/>
    <x v="0"/>
    <d v="2023-03-08T00:00:00"/>
    <n v="613.11479999999995"/>
    <n v="2786.8852000000002"/>
    <x v="1"/>
  </r>
  <r>
    <n v="470"/>
    <x v="11"/>
    <n v="7000"/>
    <x v="6"/>
    <x v="3"/>
    <d v="2023-03-08T00:00:00"/>
    <n v="1262.2951"/>
    <n v="5737.7048999999997"/>
    <x v="1"/>
  </r>
  <r>
    <n v="103"/>
    <x v="11"/>
    <n v="2140"/>
    <x v="0"/>
    <x v="1"/>
    <d v="2023-03-08T00:00:00"/>
    <n v="385.90159999999997"/>
    <n v="1754.0984000000001"/>
    <x v="1"/>
  </r>
  <r>
    <n v="269"/>
    <x v="11"/>
    <n v="5460"/>
    <x v="7"/>
    <x v="0"/>
    <d v="2023-03-08T00:00:00"/>
    <n v="984.59019999999998"/>
    <n v="4475.4098000000004"/>
    <x v="1"/>
  </r>
  <r>
    <n v="191"/>
    <x v="11"/>
    <n v="3900"/>
    <x v="2"/>
    <x v="0"/>
    <d v="2023-03-08T00:00:00"/>
    <n v="703.27869999999996"/>
    <n v="3196.7213000000002"/>
    <x v="1"/>
  </r>
  <r>
    <n v="276"/>
    <x v="11"/>
    <n v="5600"/>
    <x v="2"/>
    <x v="0"/>
    <d v="2023-03-08T00:00:00"/>
    <n v="1009.8361"/>
    <n v="4590.1638999999996"/>
    <x v="1"/>
  </r>
  <r>
    <n v="336"/>
    <x v="11"/>
    <n v="1550"/>
    <x v="3"/>
    <x v="1"/>
    <d v="2023-03-08T00:00:00"/>
    <n v="279.50819999999999"/>
    <n v="1270.4918"/>
    <x v="1"/>
  </r>
  <r>
    <n v="180"/>
    <x v="11"/>
    <n v="3680"/>
    <x v="6"/>
    <x v="3"/>
    <d v="2023-03-08T00:00:00"/>
    <n v="663.60659999999996"/>
    <n v="3016.3933999999999"/>
    <x v="1"/>
  </r>
  <r>
    <n v="471"/>
    <x v="11"/>
    <n v="6900"/>
    <x v="1"/>
    <x v="0"/>
    <d v="2023-03-08T00:00:00"/>
    <n v="1244.2623000000001"/>
    <n v="5655.7376999999997"/>
    <x v="1"/>
  </r>
  <r>
    <n v="42"/>
    <x v="11"/>
    <n v="920"/>
    <x v="2"/>
    <x v="1"/>
    <d v="2023-03-08T00:00:00"/>
    <n v="165.9016"/>
    <n v="754.09839999999997"/>
    <x v="1"/>
  </r>
  <r>
    <n v="135"/>
    <x v="11"/>
    <n v="2780"/>
    <x v="6"/>
    <x v="0"/>
    <d v="2023-03-08T00:00:00"/>
    <n v="501.31150000000002"/>
    <n v="2278.6885000000002"/>
    <x v="1"/>
  </r>
  <r>
    <n v="64"/>
    <x v="11"/>
    <n v="1360"/>
    <x v="3"/>
    <x v="3"/>
    <d v="2023-03-08T00:00:00"/>
    <n v="245.24590000000001"/>
    <n v="1114.7541000000001"/>
    <x v="1"/>
  </r>
  <r>
    <n v="57"/>
    <x v="11"/>
    <n v="1220"/>
    <x v="4"/>
    <x v="3"/>
    <d v="2023-03-08T00:00:00"/>
    <n v="220"/>
    <n v="1000"/>
    <x v="1"/>
  </r>
  <r>
    <n v="409"/>
    <x v="11"/>
    <n v="5200"/>
    <x v="0"/>
    <x v="0"/>
    <d v="2023-03-08T00:00:00"/>
    <n v="937.70489999999995"/>
    <n v="4262.2951000000003"/>
    <x v="1"/>
  </r>
  <r>
    <n v="220"/>
    <x v="11"/>
    <n v="4480"/>
    <x v="6"/>
    <x v="0"/>
    <d v="2023-03-08T00:00:00"/>
    <n v="807.86890000000005"/>
    <n v="3672.1311000000001"/>
    <x v="1"/>
  </r>
  <r>
    <n v="33"/>
    <x v="11"/>
    <n v="740"/>
    <x v="6"/>
    <x v="1"/>
    <d v="2023-03-08T00:00:00"/>
    <n v="133.4426"/>
    <n v="606.55740000000003"/>
    <x v="1"/>
  </r>
  <r>
    <n v="431"/>
    <x v="11"/>
    <n v="6300"/>
    <x v="4"/>
    <x v="0"/>
    <d v="2023-03-08T00:00:00"/>
    <n v="1136.0655999999999"/>
    <n v="5163.9344000000001"/>
    <x v="1"/>
  </r>
  <r>
    <n v="255"/>
    <x v="11"/>
    <n v="5180"/>
    <x v="5"/>
    <x v="0"/>
    <d v="2023-03-08T00:00:00"/>
    <n v="934.09839999999997"/>
    <n v="4245.9016000000001"/>
    <x v="1"/>
  </r>
  <r>
    <n v="384"/>
    <x v="11"/>
    <n v="3950"/>
    <x v="6"/>
    <x v="1"/>
    <d v="2023-03-08T00:00:00"/>
    <n v="712.29510000000005"/>
    <n v="3237.7049000000002"/>
    <x v="1"/>
  </r>
  <r>
    <n v="90"/>
    <x v="11"/>
    <n v="1880"/>
    <x v="0"/>
    <x v="1"/>
    <d v="2023-03-08T00:00:00"/>
    <n v="339.01639999999998"/>
    <n v="1540.9836"/>
    <x v="1"/>
  </r>
  <r>
    <n v="452"/>
    <x v="11"/>
    <n v="7350"/>
    <x v="6"/>
    <x v="2"/>
    <d v="2023-03-08T00:00:00"/>
    <n v="1325.4097999999999"/>
    <n v="6024.5901999999996"/>
    <x v="1"/>
  </r>
  <r>
    <n v="398"/>
    <x v="11"/>
    <n v="4650"/>
    <x v="0"/>
    <x v="1"/>
    <d v="2023-03-08T00:00:00"/>
    <n v="838.52459999999996"/>
    <n v="3811.4753999999998"/>
    <x v="1"/>
  </r>
  <r>
    <n v="389"/>
    <x v="11"/>
    <n v="4200"/>
    <x v="1"/>
    <x v="0"/>
    <d v="2023-03-08T00:00:00"/>
    <n v="757.37699999999995"/>
    <n v="3442.623"/>
    <x v="1"/>
  </r>
  <r>
    <n v="386"/>
    <x v="11"/>
    <n v="4050"/>
    <x v="1"/>
    <x v="3"/>
    <d v="2023-03-08T00:00:00"/>
    <n v="730.3279"/>
    <n v="3319.6720999999998"/>
    <x v="1"/>
  </r>
  <r>
    <n v="179"/>
    <x v="11"/>
    <n v="3660"/>
    <x v="1"/>
    <x v="0"/>
    <d v="2023-03-08T00:00:00"/>
    <n v="660"/>
    <n v="3000"/>
    <x v="1"/>
  </r>
  <r>
    <n v="307"/>
    <x v="11"/>
    <n v="2700"/>
    <x v="0"/>
    <x v="1"/>
    <d v="2023-03-08T00:00:00"/>
    <n v="486.8852"/>
    <n v="2213.1147999999998"/>
    <x v="1"/>
  </r>
  <r>
    <n v="319"/>
    <x v="11"/>
    <n v="700"/>
    <x v="3"/>
    <x v="0"/>
    <d v="2023-03-08T00:00:00"/>
    <n v="126.2295"/>
    <n v="573.77049999999997"/>
    <x v="1"/>
  </r>
  <r>
    <n v="174"/>
    <x v="11"/>
    <n v="3560"/>
    <x v="2"/>
    <x v="1"/>
    <d v="2023-03-08T00:00:00"/>
    <n v="641.96720000000005"/>
    <n v="2918.0328"/>
    <x v="1"/>
  </r>
  <r>
    <n v="303"/>
    <x v="11"/>
    <n v="1900"/>
    <x v="7"/>
    <x v="0"/>
    <d v="2023-03-08T00:00:00"/>
    <n v="342.62299999999999"/>
    <n v="1557.377"/>
    <x v="1"/>
  </r>
  <r>
    <n v="40"/>
    <x v="11"/>
    <n v="880"/>
    <x v="4"/>
    <x v="3"/>
    <d v="2023-03-08T00:00:00"/>
    <n v="158.6885"/>
    <n v="721.31150000000002"/>
    <x v="1"/>
  </r>
  <r>
    <n v="449"/>
    <x v="11"/>
    <n v="7200"/>
    <x v="0"/>
    <x v="3"/>
    <d v="2023-03-08T00:00:00"/>
    <n v="1298.3607"/>
    <n v="5901.6392999999998"/>
    <x v="1"/>
  </r>
  <r>
    <n v="308"/>
    <x v="12"/>
    <n v="2900"/>
    <x v="3"/>
    <x v="1"/>
    <d v="2023-03-07T00:00:00"/>
    <n v="522.95079999999996"/>
    <n v="2377.0491999999999"/>
    <x v="1"/>
  </r>
  <r>
    <n v="121"/>
    <x v="12"/>
    <n v="2500"/>
    <x v="3"/>
    <x v="0"/>
    <d v="2023-03-07T00:00:00"/>
    <n v="450.81970000000001"/>
    <n v="2049.1803"/>
    <x v="1"/>
  </r>
  <r>
    <n v="489"/>
    <x v="12"/>
    <n v="5100"/>
    <x v="3"/>
    <x v="1"/>
    <d v="2023-03-07T00:00:00"/>
    <n v="919.6721"/>
    <n v="4180.3279000000002"/>
    <x v="1"/>
  </r>
  <r>
    <n v="99"/>
    <x v="12"/>
    <n v="2060"/>
    <x v="7"/>
    <x v="3"/>
    <d v="2023-03-07T00:00:00"/>
    <n v="371.47539999999998"/>
    <n v="1688.5246"/>
    <x v="1"/>
  </r>
  <r>
    <n v="392"/>
    <x v="12"/>
    <n v="4350"/>
    <x v="0"/>
    <x v="1"/>
    <d v="2023-03-07T00:00:00"/>
    <n v="784.42619999999999"/>
    <n v="3565.5738000000001"/>
    <x v="1"/>
  </r>
  <r>
    <n v="124"/>
    <x v="12"/>
    <n v="2560"/>
    <x v="0"/>
    <x v="3"/>
    <d v="2023-03-07T00:00:00"/>
    <n v="461.63929999999999"/>
    <n v="2098.3607000000002"/>
    <x v="1"/>
  </r>
  <r>
    <n v="118"/>
    <x v="12"/>
    <n v="2440"/>
    <x v="6"/>
    <x v="1"/>
    <d v="2023-03-07T00:00:00"/>
    <n v="440"/>
    <n v="2000"/>
    <x v="1"/>
  </r>
  <r>
    <n v="369"/>
    <x v="12"/>
    <n v="3200"/>
    <x v="1"/>
    <x v="1"/>
    <d v="2023-03-07T00:00:00"/>
    <n v="577.04920000000004"/>
    <n v="2622.9508000000001"/>
    <x v="1"/>
  </r>
  <r>
    <n v="193"/>
    <x v="12"/>
    <n v="3940"/>
    <x v="4"/>
    <x v="0"/>
    <d v="2023-03-07T00:00:00"/>
    <n v="710.49180000000001"/>
    <n v="3229.5082000000002"/>
    <x v="1"/>
  </r>
  <r>
    <n v="102"/>
    <x v="12"/>
    <n v="2120"/>
    <x v="5"/>
    <x v="2"/>
    <d v="2023-03-07T00:00:00"/>
    <n v="382.29509999999999"/>
    <n v="1737.7049"/>
    <x v="1"/>
  </r>
  <r>
    <n v="260"/>
    <x v="12"/>
    <n v="5280"/>
    <x v="0"/>
    <x v="3"/>
    <d v="2023-03-07T00:00:00"/>
    <n v="952.13109999999995"/>
    <n v="4327.8689000000004"/>
    <x v="1"/>
  </r>
  <r>
    <n v="367"/>
    <x v="12"/>
    <n v="3100"/>
    <x v="6"/>
    <x v="0"/>
    <d v="2023-03-07T00:00:00"/>
    <n v="559.01639999999998"/>
    <n v="2540.9836"/>
    <x v="1"/>
  </r>
  <r>
    <n v="468"/>
    <x v="12"/>
    <n v="7200"/>
    <x v="1"/>
    <x v="1"/>
    <d v="2023-03-07T00:00:00"/>
    <n v="1298.3607"/>
    <n v="5901.6392999999998"/>
    <x v="1"/>
  </r>
  <r>
    <n v="267"/>
    <x v="12"/>
    <n v="5420"/>
    <x v="1"/>
    <x v="3"/>
    <d v="2023-03-07T00:00:00"/>
    <n v="977.37699999999995"/>
    <n v="4442.6229999999996"/>
    <x v="1"/>
  </r>
  <r>
    <n v="264"/>
    <x v="12"/>
    <n v="5360"/>
    <x v="1"/>
    <x v="3"/>
    <d v="2023-03-07T00:00:00"/>
    <n v="966.55740000000003"/>
    <n v="4393.4426000000003"/>
    <x v="1"/>
  </r>
  <r>
    <n v="437"/>
    <x v="12"/>
    <n v="6600"/>
    <x v="1"/>
    <x v="0"/>
    <d v="2023-03-07T00:00:00"/>
    <n v="1190.1639"/>
    <n v="5409.8361000000004"/>
    <x v="1"/>
  </r>
  <r>
    <n v="128"/>
    <x v="12"/>
    <n v="2640"/>
    <x v="1"/>
    <x v="1"/>
    <d v="2023-03-07T00:00:00"/>
    <n v="476.06560000000002"/>
    <n v="2163.9344000000001"/>
    <x v="1"/>
  </r>
  <r>
    <n v="322"/>
    <x v="12"/>
    <n v="850"/>
    <x v="6"/>
    <x v="1"/>
    <d v="2023-03-07T00:00:00"/>
    <n v="153.27869999999999"/>
    <n v="696.72130000000004"/>
    <x v="1"/>
  </r>
  <r>
    <n v="7"/>
    <x v="12"/>
    <n v="220"/>
    <x v="0"/>
    <x v="2"/>
    <d v="2023-03-07T00:00:00"/>
    <n v="39.6721"/>
    <n v="180.3279"/>
    <x v="1"/>
  </r>
  <r>
    <n v="145"/>
    <x v="12"/>
    <n v="2980"/>
    <x v="1"/>
    <x v="1"/>
    <d v="2023-03-07T00:00:00"/>
    <n v="537.37699999999995"/>
    <n v="2442.623"/>
    <x v="1"/>
  </r>
  <r>
    <n v="295"/>
    <x v="12"/>
    <n v="300"/>
    <x v="4"/>
    <x v="3"/>
    <d v="2023-03-07T00:00:00"/>
    <n v="54.098399999999998"/>
    <n v="245.9016"/>
    <x v="1"/>
  </r>
  <r>
    <n v="4"/>
    <x v="12"/>
    <n v="160"/>
    <x v="2"/>
    <x v="2"/>
    <d v="2023-03-07T00:00:00"/>
    <n v="28.852499999999999"/>
    <n v="131.14750000000001"/>
    <x v="1"/>
  </r>
  <r>
    <n v="243"/>
    <x v="12"/>
    <n v="4940"/>
    <x v="0"/>
    <x v="1"/>
    <d v="2023-03-07T00:00:00"/>
    <n v="890.81970000000001"/>
    <n v="4049.1803"/>
    <x v="1"/>
  </r>
  <r>
    <n v="252"/>
    <x v="12"/>
    <n v="5120"/>
    <x v="7"/>
    <x v="1"/>
    <d v="2023-03-07T00:00:00"/>
    <n v="923.27869999999996"/>
    <n v="4196.7213000000002"/>
    <x v="1"/>
  </r>
  <r>
    <n v="337"/>
    <x v="12"/>
    <n v="1600"/>
    <x v="7"/>
    <x v="3"/>
    <d v="2023-03-07T00:00:00"/>
    <n v="288.52460000000002"/>
    <n v="1311.4754"/>
    <x v="1"/>
  </r>
  <r>
    <n v="345"/>
    <x v="12"/>
    <n v="2000"/>
    <x v="0"/>
    <x v="0"/>
    <d v="2023-03-07T00:00:00"/>
    <n v="360.65570000000002"/>
    <n v="1639.3443"/>
    <x v="1"/>
  </r>
  <r>
    <n v="304"/>
    <x v="12"/>
    <n v="2100"/>
    <x v="1"/>
    <x v="0"/>
    <d v="2023-03-07T00:00:00"/>
    <n v="378.68849999999998"/>
    <n v="1721.3115"/>
    <x v="1"/>
  </r>
  <r>
    <n v="207"/>
    <x v="12"/>
    <n v="4220"/>
    <x v="7"/>
    <x v="0"/>
    <d v="2023-03-07T00:00:00"/>
    <n v="760.98360000000002"/>
    <n v="3459.0164"/>
    <x v="1"/>
  </r>
  <r>
    <n v="375"/>
    <x v="12"/>
    <n v="3500"/>
    <x v="0"/>
    <x v="0"/>
    <d v="2023-03-07T00:00:00"/>
    <n v="631.14750000000004"/>
    <n v="2868.8525"/>
    <x v="1"/>
  </r>
  <r>
    <n v="311"/>
    <x v="13"/>
    <n v="300"/>
    <x v="0"/>
    <x v="0"/>
    <d v="2023-03-06T00:00:00"/>
    <n v="54.098399999999998"/>
    <n v="245.9016"/>
    <x v="1"/>
  </r>
  <r>
    <n v="430"/>
    <x v="13"/>
    <n v="6250"/>
    <x v="0"/>
    <x v="0"/>
    <d v="2023-03-06T00:00:00"/>
    <n v="1127.0491999999999"/>
    <n v="5122.9507999999996"/>
    <x v="1"/>
  </r>
  <r>
    <n v="421"/>
    <x v="13"/>
    <n v="5800"/>
    <x v="3"/>
    <x v="3"/>
    <d v="2023-03-06T00:00:00"/>
    <n v="1045.9015999999999"/>
    <n v="4754.0983999999999"/>
    <x v="1"/>
  </r>
  <r>
    <n v="306"/>
    <x v="13"/>
    <n v="2500"/>
    <x v="5"/>
    <x v="3"/>
    <d v="2023-03-06T00:00:00"/>
    <n v="450.81970000000001"/>
    <n v="2049.1803"/>
    <x v="1"/>
  </r>
  <r>
    <n v="18"/>
    <x v="13"/>
    <n v="440"/>
    <x v="0"/>
    <x v="2"/>
    <d v="2023-03-06T00:00:00"/>
    <n v="79.344300000000004"/>
    <n v="360.65570000000002"/>
    <x v="1"/>
  </r>
  <r>
    <n v="390"/>
    <x v="13"/>
    <n v="4250"/>
    <x v="6"/>
    <x v="3"/>
    <d v="2023-03-06T00:00:00"/>
    <n v="766.39340000000004"/>
    <n v="3483.6066000000001"/>
    <x v="1"/>
  </r>
  <r>
    <n v="74"/>
    <x v="13"/>
    <n v="1560"/>
    <x v="4"/>
    <x v="2"/>
    <d v="2023-03-06T00:00:00"/>
    <n v="281.31150000000002"/>
    <n v="1278.6885"/>
    <x v="1"/>
  </r>
  <r>
    <n v="75"/>
    <x v="13"/>
    <n v="1580"/>
    <x v="0"/>
    <x v="1"/>
    <d v="2023-03-06T00:00:00"/>
    <n v="284.91800000000001"/>
    <n v="1295.0820000000001"/>
    <x v="1"/>
  </r>
  <r>
    <n v="394"/>
    <x v="13"/>
    <n v="4450"/>
    <x v="7"/>
    <x v="1"/>
    <d v="2023-03-06T00:00:00"/>
    <n v="802.45899999999995"/>
    <n v="3647.5410000000002"/>
    <x v="1"/>
  </r>
  <r>
    <n v="77"/>
    <x v="13"/>
    <n v="1620"/>
    <x v="1"/>
    <x v="2"/>
    <d v="2023-03-06T00:00:00"/>
    <n v="292.1311"/>
    <n v="1327.8688999999999"/>
    <x v="1"/>
  </r>
  <r>
    <n v="69"/>
    <x v="13"/>
    <n v="1460"/>
    <x v="0"/>
    <x v="1"/>
    <d v="2023-03-06T00:00:00"/>
    <n v="263.27870000000001"/>
    <n v="1196.7212999999999"/>
    <x v="1"/>
  </r>
  <r>
    <n v="382"/>
    <x v="13"/>
    <n v="3850"/>
    <x v="2"/>
    <x v="2"/>
    <d v="2023-03-06T00:00:00"/>
    <n v="694.26229999999998"/>
    <n v="3155.7377000000001"/>
    <x v="1"/>
  </r>
  <r>
    <n v="455"/>
    <x v="13"/>
    <n v="1000"/>
    <x v="3"/>
    <x v="2"/>
    <d v="2023-03-06T00:00:00"/>
    <n v="180.3279"/>
    <n v="819.6721"/>
    <x v="1"/>
  </r>
  <r>
    <n v="387"/>
    <x v="13"/>
    <n v="4100"/>
    <x v="3"/>
    <x v="0"/>
    <d v="2023-03-06T00:00:00"/>
    <n v="739.34429999999998"/>
    <n v="3360.6556999999998"/>
    <x v="1"/>
  </r>
  <r>
    <n v="253"/>
    <x v="13"/>
    <n v="5140"/>
    <x v="1"/>
    <x v="3"/>
    <d v="2023-03-06T00:00:00"/>
    <n v="926.88520000000005"/>
    <n v="4213.1148000000003"/>
    <x v="1"/>
  </r>
  <r>
    <n v="21"/>
    <x v="13"/>
    <n v="500"/>
    <x v="2"/>
    <x v="2"/>
    <d v="2023-03-06T00:00:00"/>
    <n v="90.163899999999998"/>
    <n v="409.83609999999999"/>
    <x v="1"/>
  </r>
  <r>
    <n v="44"/>
    <x v="13"/>
    <n v="960"/>
    <x v="6"/>
    <x v="1"/>
    <d v="2023-03-06T00:00:00"/>
    <n v="173.1148"/>
    <n v="786.88520000000005"/>
    <x v="1"/>
  </r>
  <r>
    <n v="332"/>
    <x v="13"/>
    <n v="1350"/>
    <x v="1"/>
    <x v="0"/>
    <d v="2023-03-06T00:00:00"/>
    <n v="243.4426"/>
    <n v="1106.5573999999999"/>
    <x v="1"/>
  </r>
  <r>
    <n v="185"/>
    <x v="13"/>
    <n v="3780"/>
    <x v="1"/>
    <x v="0"/>
    <d v="2023-03-06T00:00:00"/>
    <n v="681.63930000000005"/>
    <n v="3098.3607000000002"/>
    <x v="1"/>
  </r>
  <r>
    <n v="320"/>
    <x v="13"/>
    <n v="750"/>
    <x v="7"/>
    <x v="3"/>
    <d v="2023-03-06T00:00:00"/>
    <n v="135.24590000000001"/>
    <n v="614.75409999999999"/>
    <x v="1"/>
  </r>
  <r>
    <n v="229"/>
    <x v="13"/>
    <n v="4660"/>
    <x v="2"/>
    <x v="1"/>
    <d v="2023-03-06T00:00:00"/>
    <n v="840.3279"/>
    <n v="3819.6720999999998"/>
    <x v="1"/>
  </r>
  <r>
    <n v="272"/>
    <x v="13"/>
    <n v="5520"/>
    <x v="5"/>
    <x v="1"/>
    <d v="2023-03-06T00:00:00"/>
    <n v="995.40980000000002"/>
    <n v="4524.5901999999996"/>
    <x v="1"/>
  </r>
  <r>
    <n v="127"/>
    <x v="13"/>
    <n v="2620"/>
    <x v="2"/>
    <x v="3"/>
    <d v="2023-03-06T00:00:00"/>
    <n v="472.459"/>
    <n v="2147.5410000000002"/>
    <x v="1"/>
  </r>
  <r>
    <n v="234"/>
    <x v="13"/>
    <n v="4760"/>
    <x v="3"/>
    <x v="0"/>
    <d v="2023-03-06T00:00:00"/>
    <n v="858.36069999999995"/>
    <n v="3901.6392999999998"/>
    <x v="1"/>
  </r>
  <r>
    <n v="323"/>
    <x v="13"/>
    <n v="900"/>
    <x v="5"/>
    <x v="3"/>
    <d v="2023-03-06T00:00:00"/>
    <n v="162.29509999999999"/>
    <n v="737.70489999999995"/>
    <x v="1"/>
  </r>
  <r>
    <n v="327"/>
    <x v="13"/>
    <n v="1100"/>
    <x v="2"/>
    <x v="1"/>
    <d v="2023-03-06T00:00:00"/>
    <n v="198.36070000000001"/>
    <n v="901.63930000000005"/>
    <x v="1"/>
  </r>
  <r>
    <n v="312"/>
    <x v="13"/>
    <n v="350"/>
    <x v="4"/>
    <x v="2"/>
    <d v="2023-03-06T00:00:00"/>
    <n v="63.114800000000002"/>
    <n v="286.8852"/>
    <x v="1"/>
  </r>
  <r>
    <n v="325"/>
    <x v="13"/>
    <n v="1000"/>
    <x v="3"/>
    <x v="0"/>
    <d v="2023-03-06T00:00:00"/>
    <n v="180.3279"/>
    <n v="819.6721"/>
    <x v="1"/>
  </r>
  <r>
    <n v="58"/>
    <x v="14"/>
    <n v="1240"/>
    <x v="0"/>
    <x v="1"/>
    <d v="2023-03-05T00:00:00"/>
    <n v="223.60659999999999"/>
    <n v="1016.3934"/>
    <x v="1"/>
  </r>
  <r>
    <n v="456"/>
    <x v="14"/>
    <n v="1800"/>
    <x v="7"/>
    <x v="3"/>
    <d v="2023-03-05T00:00:00"/>
    <n v="324.59019999999998"/>
    <n v="1475.4097999999999"/>
    <x v="1"/>
  </r>
  <r>
    <n v="8"/>
    <x v="14"/>
    <n v="240"/>
    <x v="2"/>
    <x v="3"/>
    <d v="2023-03-05T00:00:00"/>
    <n v="43.278700000000001"/>
    <n v="196.72130000000001"/>
    <x v="1"/>
  </r>
  <r>
    <n v="485"/>
    <x v="14"/>
    <n v="5500"/>
    <x v="1"/>
    <x v="0"/>
    <d v="2023-03-05T00:00:00"/>
    <n v="991.80330000000004"/>
    <n v="4508.1967000000004"/>
    <x v="1"/>
  </r>
  <r>
    <n v="6"/>
    <x v="14"/>
    <n v="200"/>
    <x v="4"/>
    <x v="1"/>
    <d v="2023-03-05T00:00:00"/>
    <n v="36.065600000000003"/>
    <n v="163.93440000000001"/>
    <x v="1"/>
  </r>
  <r>
    <n v="434"/>
    <x v="14"/>
    <n v="6450"/>
    <x v="1"/>
    <x v="1"/>
    <d v="2023-03-05T00:00:00"/>
    <n v="1163.1148000000001"/>
    <n v="5286.8851999999997"/>
    <x v="1"/>
  </r>
  <r>
    <n v="475"/>
    <x v="14"/>
    <n v="6500"/>
    <x v="6"/>
    <x v="1"/>
    <d v="2023-03-05T00:00:00"/>
    <n v="1172.1311000000001"/>
    <n v="5327.8689000000004"/>
    <x v="1"/>
  </r>
  <r>
    <n v="66"/>
    <x v="14"/>
    <n v="1400"/>
    <x v="1"/>
    <x v="0"/>
    <d v="2023-03-05T00:00:00"/>
    <n v="252.459"/>
    <n v="1147.5409999999999"/>
    <x v="1"/>
  </r>
  <r>
    <n v="296"/>
    <x v="14"/>
    <n v="500"/>
    <x v="0"/>
    <x v="1"/>
    <d v="2023-03-05T00:00:00"/>
    <n v="90.163899999999998"/>
    <n v="409.83609999999999"/>
    <x v="1"/>
  </r>
  <r>
    <n v="282"/>
    <x v="14"/>
    <n v="5720"/>
    <x v="6"/>
    <x v="1"/>
    <d v="2023-03-05T00:00:00"/>
    <n v="1031.4754"/>
    <n v="4688.5245999999997"/>
    <x v="1"/>
  </r>
  <r>
    <n v="300"/>
    <x v="14"/>
    <n v="1300"/>
    <x v="6"/>
    <x v="1"/>
    <d v="2023-03-05T00:00:00"/>
    <n v="234.42619999999999"/>
    <n v="1065.5737999999999"/>
    <x v="1"/>
  </r>
  <r>
    <n v="176"/>
    <x v="14"/>
    <n v="3600"/>
    <x v="4"/>
    <x v="3"/>
    <d v="2023-03-05T00:00:00"/>
    <n v="649.18029999999999"/>
    <n v="2950.8197"/>
    <x v="1"/>
  </r>
  <r>
    <n v="413"/>
    <x v="14"/>
    <n v="5400"/>
    <x v="0"/>
    <x v="2"/>
    <d v="2023-03-05T00:00:00"/>
    <n v="973.77049999999997"/>
    <n v="4426.2295000000004"/>
    <x v="1"/>
  </r>
  <r>
    <n v="477"/>
    <x v="14"/>
    <n v="6300"/>
    <x v="0"/>
    <x v="3"/>
    <d v="2023-03-05T00:00:00"/>
    <n v="1136.0655999999999"/>
    <n v="5163.9344000000001"/>
    <x v="1"/>
  </r>
  <r>
    <n v="150"/>
    <x v="14"/>
    <n v="3080"/>
    <x v="7"/>
    <x v="0"/>
    <d v="2023-03-05T00:00:00"/>
    <n v="555.40980000000002"/>
    <n v="2524.5902000000001"/>
    <x v="1"/>
  </r>
  <r>
    <n v="49"/>
    <x v="14"/>
    <n v="1060"/>
    <x v="1"/>
    <x v="2"/>
    <d v="2023-03-05T00:00:00"/>
    <n v="191.14750000000001"/>
    <n v="868.85249999999996"/>
    <x v="1"/>
  </r>
  <r>
    <n v="356"/>
    <x v="14"/>
    <n v="2550"/>
    <x v="6"/>
    <x v="1"/>
    <d v="2023-03-05T00:00:00"/>
    <n v="459.83609999999999"/>
    <n v="2090.1639"/>
    <x v="1"/>
  </r>
  <r>
    <n v="259"/>
    <x v="14"/>
    <n v="5260"/>
    <x v="2"/>
    <x v="2"/>
    <d v="2023-03-05T00:00:00"/>
    <n v="948.52459999999996"/>
    <n v="4311.4754000000003"/>
    <x v="1"/>
  </r>
  <r>
    <n v="85"/>
    <x v="14"/>
    <n v="1780"/>
    <x v="5"/>
    <x v="3"/>
    <d v="2023-03-05T00:00:00"/>
    <n v="320.98360000000002"/>
    <n v="1459.0164"/>
    <x v="1"/>
  </r>
  <r>
    <n v="104"/>
    <x v="14"/>
    <n v="2160"/>
    <x v="3"/>
    <x v="1"/>
    <d v="2023-03-05T00:00:00"/>
    <n v="389.50819999999999"/>
    <n v="1770.4918"/>
    <x v="1"/>
  </r>
  <r>
    <n v="92"/>
    <x v="14"/>
    <n v="1920"/>
    <x v="0"/>
    <x v="3"/>
    <d v="2023-03-05T00:00:00"/>
    <n v="346.22949999999997"/>
    <n v="1573.7705000000001"/>
    <x v="1"/>
  </r>
  <r>
    <n v="156"/>
    <x v="14"/>
    <n v="3200"/>
    <x v="7"/>
    <x v="1"/>
    <d v="2023-03-05T00:00:00"/>
    <n v="577.04920000000004"/>
    <n v="2622.9508000000001"/>
    <x v="1"/>
  </r>
  <r>
    <n v="22"/>
    <x v="14"/>
    <n v="520"/>
    <x v="0"/>
    <x v="3"/>
    <d v="2023-03-05T00:00:00"/>
    <n v="93.770499999999998"/>
    <n v="426.22949999999997"/>
    <x v="1"/>
  </r>
  <r>
    <n v="202"/>
    <x v="14"/>
    <n v="4120"/>
    <x v="1"/>
    <x v="1"/>
    <d v="2023-03-05T00:00:00"/>
    <n v="742.95079999999996"/>
    <n v="3377.0491999999999"/>
    <x v="1"/>
  </r>
  <r>
    <n v="227"/>
    <x v="14"/>
    <n v="4620"/>
    <x v="4"/>
    <x v="0"/>
    <d v="2023-03-05T00:00:00"/>
    <n v="833.11479999999995"/>
    <n v="3786.8852000000002"/>
    <x v="1"/>
  </r>
  <r>
    <n v="284"/>
    <x v="14"/>
    <n v="5760"/>
    <x v="1"/>
    <x v="2"/>
    <d v="2023-03-05T00:00:00"/>
    <n v="1038.6885"/>
    <n v="4721.3114999999998"/>
    <x v="1"/>
  </r>
  <r>
    <n v="487"/>
    <x v="14"/>
    <n v="5300"/>
    <x v="6"/>
    <x v="0"/>
    <d v="2023-03-05T00:00:00"/>
    <n v="955.73770000000002"/>
    <n v="4344.2623000000003"/>
    <x v="1"/>
  </r>
  <r>
    <n v="148"/>
    <x v="14"/>
    <n v="3040"/>
    <x v="1"/>
    <x v="3"/>
    <d v="2023-03-05T00:00:00"/>
    <n v="548.19669999999996"/>
    <n v="2491.8033"/>
    <x v="1"/>
  </r>
  <r>
    <n v="478"/>
    <x v="14"/>
    <n v="6200"/>
    <x v="3"/>
    <x v="1"/>
    <d v="2023-03-05T00:00:00"/>
    <n v="1118.0328"/>
    <n v="5081.9672"/>
    <x v="1"/>
  </r>
  <r>
    <n v="354"/>
    <x v="14"/>
    <n v="2450"/>
    <x v="7"/>
    <x v="2"/>
    <d v="2023-03-05T00:00:00"/>
    <n v="441.80329999999998"/>
    <n v="2008.1967"/>
    <x v="1"/>
  </r>
  <r>
    <n v="355"/>
    <x v="14"/>
    <n v="2500"/>
    <x v="1"/>
    <x v="1"/>
    <d v="2023-03-05T00:00:00"/>
    <n v="450.81970000000001"/>
    <n v="2049.1803"/>
    <x v="1"/>
  </r>
  <r>
    <n v="396"/>
    <x v="14"/>
    <n v="4550"/>
    <x v="0"/>
    <x v="2"/>
    <d v="2023-03-05T00:00:00"/>
    <n v="820.49180000000001"/>
    <n v="3729.5082000000002"/>
    <x v="1"/>
  </r>
  <r>
    <n v="235"/>
    <x v="15"/>
    <n v="4780"/>
    <x v="7"/>
    <x v="0"/>
    <d v="2023-03-04T00:00:00"/>
    <n v="861.96720000000005"/>
    <n v="3918.0328"/>
    <x v="1"/>
  </r>
  <r>
    <n v="225"/>
    <x v="15"/>
    <n v="4580"/>
    <x v="2"/>
    <x v="3"/>
    <d v="2023-03-04T00:00:00"/>
    <n v="825.90160000000003"/>
    <n v="3754.0983999999999"/>
    <x v="1"/>
  </r>
  <r>
    <n v="294"/>
    <x v="15"/>
    <n v="5960"/>
    <x v="0"/>
    <x v="1"/>
    <d v="2023-03-04T00:00:00"/>
    <n v="1074.7541000000001"/>
    <n v="4885.2458999999999"/>
    <x v="1"/>
  </r>
  <r>
    <n v="454"/>
    <x v="15"/>
    <n v="7450"/>
    <x v="1"/>
    <x v="1"/>
    <d v="2023-03-04T00:00:00"/>
    <n v="1343.4426000000001"/>
    <n v="6106.5573999999997"/>
    <x v="1"/>
  </r>
  <r>
    <n v="226"/>
    <x v="15"/>
    <n v="4600"/>
    <x v="0"/>
    <x v="1"/>
    <d v="2023-03-04T00:00:00"/>
    <n v="829.50819999999999"/>
    <n v="3770.4917999999998"/>
    <x v="1"/>
  </r>
  <r>
    <n v="265"/>
    <x v="15"/>
    <n v="5380"/>
    <x v="6"/>
    <x v="1"/>
    <d v="2023-03-04T00:00:00"/>
    <n v="970.16390000000001"/>
    <n v="4409.8361000000004"/>
    <x v="1"/>
  </r>
  <r>
    <n v="120"/>
    <x v="15"/>
    <n v="2480"/>
    <x v="0"/>
    <x v="3"/>
    <d v="2023-03-04T00:00:00"/>
    <n v="447.2131"/>
    <n v="2032.7869000000001"/>
    <x v="1"/>
  </r>
  <r>
    <n v="491"/>
    <x v="15"/>
    <n v="4900"/>
    <x v="1"/>
    <x v="3"/>
    <d v="2023-03-04T00:00:00"/>
    <n v="883.60659999999996"/>
    <n v="4016.3933999999999"/>
    <x v="1"/>
  </r>
  <r>
    <n v="381"/>
    <x v="15"/>
    <n v="3800"/>
    <x v="0"/>
    <x v="0"/>
    <d v="2023-03-04T00:00:00"/>
    <n v="685.24590000000001"/>
    <n v="3114.7541000000001"/>
    <x v="1"/>
  </r>
  <r>
    <n v="98"/>
    <x v="15"/>
    <n v="2040"/>
    <x v="3"/>
    <x v="1"/>
    <d v="2023-03-04T00:00:00"/>
    <n v="367.8689"/>
    <n v="1672.1311000000001"/>
    <x v="1"/>
  </r>
  <r>
    <n v="488"/>
    <x v="15"/>
    <n v="5200"/>
    <x v="1"/>
    <x v="3"/>
    <d v="2023-03-04T00:00:00"/>
    <n v="937.70489999999995"/>
    <n v="4262.2951000000003"/>
    <x v="1"/>
  </r>
  <r>
    <n v="313"/>
    <x v="15"/>
    <n v="400"/>
    <x v="0"/>
    <x v="1"/>
    <d v="2023-03-04T00:00:00"/>
    <n v="72.131100000000004"/>
    <n v="327.8689"/>
    <x v="1"/>
  </r>
  <r>
    <n v="302"/>
    <x v="15"/>
    <n v="1700"/>
    <x v="3"/>
    <x v="3"/>
    <d v="2023-03-04T00:00:00"/>
    <n v="306.55739999999997"/>
    <n v="1393.4426000000001"/>
    <x v="1"/>
  </r>
  <r>
    <n v="326"/>
    <x v="15"/>
    <n v="1050"/>
    <x v="7"/>
    <x v="2"/>
    <d v="2023-03-04T00:00:00"/>
    <n v="189.3443"/>
    <n v="860.65570000000002"/>
    <x v="1"/>
  </r>
  <r>
    <n v="335"/>
    <x v="15"/>
    <n v="1500"/>
    <x v="1"/>
    <x v="1"/>
    <d v="2023-03-04T00:00:00"/>
    <n v="270.49180000000001"/>
    <n v="1229.5082"/>
    <x v="1"/>
  </r>
  <r>
    <n v="328"/>
    <x v="15"/>
    <n v="1150"/>
    <x v="0"/>
    <x v="1"/>
    <d v="2023-03-04T00:00:00"/>
    <n v="207.37700000000001"/>
    <n v="942.62300000000005"/>
    <x v="1"/>
  </r>
  <r>
    <n v="496"/>
    <x v="15"/>
    <n v="4400"/>
    <x v="7"/>
    <x v="1"/>
    <d v="2023-03-04T00:00:00"/>
    <n v="793.44259999999997"/>
    <n v="3606.5574000000001"/>
    <x v="1"/>
  </r>
  <r>
    <n v="247"/>
    <x v="15"/>
    <n v="5020"/>
    <x v="1"/>
    <x v="0"/>
    <d v="2023-03-04T00:00:00"/>
    <n v="905.24590000000001"/>
    <n v="4114.7541000000001"/>
    <x v="1"/>
  </r>
  <r>
    <n v="61"/>
    <x v="15"/>
    <n v="1300"/>
    <x v="6"/>
    <x v="1"/>
    <d v="2023-03-04T00:00:00"/>
    <n v="234.42619999999999"/>
    <n v="1065.5737999999999"/>
    <x v="1"/>
  </r>
  <r>
    <n v="239"/>
    <x v="15"/>
    <n v="4860"/>
    <x v="0"/>
    <x v="3"/>
    <d v="2023-03-04T00:00:00"/>
    <n v="876.39340000000004"/>
    <n v="3983.6066000000001"/>
    <x v="1"/>
  </r>
  <r>
    <n v="422"/>
    <x v="15"/>
    <n v="5850"/>
    <x v="7"/>
    <x v="1"/>
    <d v="2023-03-04T00:00:00"/>
    <n v="1054.9179999999999"/>
    <n v="4795.0820000000003"/>
    <x v="1"/>
  </r>
  <r>
    <n v="87"/>
    <x v="15"/>
    <n v="1820"/>
    <x v="3"/>
    <x v="0"/>
    <d v="2023-03-04T00:00:00"/>
    <n v="328.19670000000002"/>
    <n v="1491.8033"/>
    <x v="1"/>
  </r>
  <r>
    <n v="407"/>
    <x v="15"/>
    <n v="5100"/>
    <x v="6"/>
    <x v="3"/>
    <d v="2023-03-04T00:00:00"/>
    <n v="919.6721"/>
    <n v="4180.3279000000002"/>
    <x v="1"/>
  </r>
  <r>
    <n v="397"/>
    <x v="15"/>
    <n v="4600"/>
    <x v="4"/>
    <x v="1"/>
    <d v="2023-03-04T00:00:00"/>
    <n v="829.50819999999999"/>
    <n v="3770.4917999999998"/>
    <x v="1"/>
  </r>
  <r>
    <n v="67"/>
    <x v="15"/>
    <n v="1420"/>
    <x v="6"/>
    <x v="0"/>
    <d v="2023-03-04T00:00:00"/>
    <n v="256.06560000000002"/>
    <n v="1163.9344000000001"/>
    <x v="1"/>
  </r>
  <r>
    <n v="408"/>
    <x v="15"/>
    <n v="5150"/>
    <x v="5"/>
    <x v="1"/>
    <d v="2023-03-04T00:00:00"/>
    <n v="928.68849999999998"/>
    <n v="4221.3114999999998"/>
    <x v="1"/>
  </r>
  <r>
    <n v="472"/>
    <x v="16"/>
    <n v="6800"/>
    <x v="3"/>
    <x v="0"/>
    <d v="2023-03-03T00:00:00"/>
    <n v="1226.2294999999999"/>
    <n v="5573.7704999999996"/>
    <x v="1"/>
  </r>
  <r>
    <n v="497"/>
    <x v="16"/>
    <n v="4300"/>
    <x v="2"/>
    <x v="2"/>
    <d v="2023-03-03T00:00:00"/>
    <n v="775.40980000000002"/>
    <n v="3524.5902000000001"/>
    <x v="1"/>
  </r>
  <r>
    <n v="473"/>
    <x v="16"/>
    <n v="6700"/>
    <x v="7"/>
    <x v="0"/>
    <d v="2023-03-03T00:00:00"/>
    <n v="1208.1967"/>
    <n v="5491.8032999999996"/>
    <x v="1"/>
  </r>
  <r>
    <n v="142"/>
    <x v="16"/>
    <n v="2920"/>
    <x v="4"/>
    <x v="1"/>
    <d v="2023-03-03T00:00:00"/>
    <n v="526.55740000000003"/>
    <n v="2393.4425999999999"/>
    <x v="1"/>
  </r>
  <r>
    <n v="334"/>
    <x v="16"/>
    <n v="1450"/>
    <x v="6"/>
    <x v="3"/>
    <d v="2023-03-03T00:00:00"/>
    <n v="261.47539999999998"/>
    <n v="1188.5246"/>
    <x v="1"/>
  </r>
  <r>
    <n v="163"/>
    <x v="16"/>
    <n v="3340"/>
    <x v="6"/>
    <x v="0"/>
    <d v="2023-03-03T00:00:00"/>
    <n v="602.29510000000005"/>
    <n v="2737.7049000000002"/>
    <x v="1"/>
  </r>
  <r>
    <n v="146"/>
    <x v="16"/>
    <n v="3000"/>
    <x v="6"/>
    <x v="1"/>
    <d v="2023-03-03T00:00:00"/>
    <n v="540.98360000000002"/>
    <n v="2459.0164"/>
    <x v="1"/>
  </r>
  <r>
    <n v="114"/>
    <x v="16"/>
    <n v="2360"/>
    <x v="1"/>
    <x v="1"/>
    <d v="2023-03-03T00:00:00"/>
    <n v="425.57380000000001"/>
    <n v="1934.4262000000001"/>
    <x v="1"/>
  </r>
  <r>
    <n v="113"/>
    <x v="16"/>
    <n v="2340"/>
    <x v="6"/>
    <x v="3"/>
    <d v="2023-03-03T00:00:00"/>
    <n v="421.96719999999999"/>
    <n v="1918.0328"/>
    <x v="1"/>
  </r>
  <r>
    <n v="338"/>
    <x v="16"/>
    <n v="1650"/>
    <x v="1"/>
    <x v="1"/>
    <d v="2023-03-03T00:00:00"/>
    <n v="297.541"/>
    <n v="1352.4590000000001"/>
    <x v="1"/>
  </r>
  <r>
    <n v="346"/>
    <x v="16"/>
    <n v="2050"/>
    <x v="4"/>
    <x v="0"/>
    <d v="2023-03-03T00:00:00"/>
    <n v="369.6721"/>
    <n v="1680.3279"/>
    <x v="1"/>
  </r>
  <r>
    <n v="165"/>
    <x v="16"/>
    <n v="3380"/>
    <x v="1"/>
    <x v="0"/>
    <d v="2023-03-03T00:00:00"/>
    <n v="609.50819999999999"/>
    <n v="2770.4917999999998"/>
    <x v="1"/>
  </r>
  <r>
    <n v="189"/>
    <x v="16"/>
    <n v="3860"/>
    <x v="3"/>
    <x v="2"/>
    <d v="2023-03-03T00:00:00"/>
    <n v="696.06560000000002"/>
    <n v="3163.9344000000001"/>
    <x v="1"/>
  </r>
  <r>
    <n v="274"/>
    <x v="16"/>
    <n v="5560"/>
    <x v="3"/>
    <x v="3"/>
    <d v="2023-03-03T00:00:00"/>
    <n v="1002.623"/>
    <n v="4557.3770000000004"/>
    <x v="1"/>
  </r>
  <r>
    <n v="241"/>
    <x v="16"/>
    <n v="4900"/>
    <x v="7"/>
    <x v="0"/>
    <d v="2023-03-03T00:00:00"/>
    <n v="883.60659999999996"/>
    <n v="4016.3933999999999"/>
    <x v="1"/>
  </r>
  <r>
    <n v="213"/>
    <x v="16"/>
    <n v="4340"/>
    <x v="1"/>
    <x v="0"/>
    <d v="2023-03-03T00:00:00"/>
    <n v="782.62300000000005"/>
    <n v="3557.377"/>
    <x v="1"/>
  </r>
  <r>
    <n v="178"/>
    <x v="16"/>
    <n v="3640"/>
    <x v="2"/>
    <x v="0"/>
    <d v="2023-03-03T00:00:00"/>
    <n v="656.39340000000004"/>
    <n v="2983.6066000000001"/>
    <x v="1"/>
  </r>
  <r>
    <n v="175"/>
    <x v="16"/>
    <n v="3580"/>
    <x v="0"/>
    <x v="2"/>
    <d v="2023-03-03T00:00:00"/>
    <n v="645.57380000000001"/>
    <n v="2934.4261999999999"/>
    <x v="1"/>
  </r>
  <r>
    <n v="275"/>
    <x v="16"/>
    <n v="5580"/>
    <x v="7"/>
    <x v="0"/>
    <d v="2023-03-03T00:00:00"/>
    <n v="1006.2295"/>
    <n v="4573.7704999999996"/>
    <x v="1"/>
  </r>
  <r>
    <n v="186"/>
    <x v="16"/>
    <n v="3800"/>
    <x v="6"/>
    <x v="2"/>
    <d v="2023-03-03T00:00:00"/>
    <n v="685.24590000000001"/>
    <n v="3114.7541000000001"/>
    <x v="1"/>
  </r>
  <r>
    <n v="230"/>
    <x v="16"/>
    <n v="4680"/>
    <x v="1"/>
    <x v="1"/>
    <d v="2023-03-03T00:00:00"/>
    <n v="843.93439999999998"/>
    <n v="3836.0655999999999"/>
    <x v="1"/>
  </r>
  <r>
    <n v="436"/>
    <x v="16"/>
    <n v="6550"/>
    <x v="6"/>
    <x v="1"/>
    <d v="2023-03-03T00:00:00"/>
    <n v="1181.1475"/>
    <n v="5368.8525"/>
    <x v="1"/>
  </r>
  <r>
    <n v="442"/>
    <x v="16"/>
    <n v="6850"/>
    <x v="5"/>
    <x v="3"/>
    <d v="2023-03-03T00:00:00"/>
    <n v="1235.2458999999999"/>
    <n v="5614.7541000000001"/>
    <x v="1"/>
  </r>
  <r>
    <n v="429"/>
    <x v="16"/>
    <n v="6200"/>
    <x v="2"/>
    <x v="0"/>
    <d v="2023-03-03T00:00:00"/>
    <n v="1118.0328"/>
    <n v="5081.9672"/>
    <x v="1"/>
  </r>
  <r>
    <n v="417"/>
    <x v="16"/>
    <n v="5600"/>
    <x v="1"/>
    <x v="0"/>
    <d v="2023-03-03T00:00:00"/>
    <n v="1009.8361"/>
    <n v="4590.1638999999996"/>
    <x v="1"/>
  </r>
  <r>
    <n v="80"/>
    <x v="16"/>
    <n v="1680"/>
    <x v="1"/>
    <x v="0"/>
    <d v="2023-03-03T00:00:00"/>
    <n v="302.95080000000002"/>
    <n v="1377.0491999999999"/>
    <x v="1"/>
  </r>
  <r>
    <n v="54"/>
    <x v="16"/>
    <n v="1160"/>
    <x v="7"/>
    <x v="3"/>
    <d v="2023-03-03T00:00:00"/>
    <n v="209.18029999999999"/>
    <n v="950.81970000000001"/>
    <x v="1"/>
  </r>
  <r>
    <n v="105"/>
    <x v="16"/>
    <n v="2180"/>
    <x v="7"/>
    <x v="2"/>
    <d v="2023-03-03T00:00:00"/>
    <n v="393.1148"/>
    <n v="1786.8851999999999"/>
    <x v="1"/>
  </r>
  <r>
    <n v="211"/>
    <x v="17"/>
    <n v="4300"/>
    <x v="0"/>
    <x v="3"/>
    <d v="2023-03-02T00:00:00"/>
    <n v="775.40980000000002"/>
    <n v="3524.5902000000001"/>
    <x v="1"/>
  </r>
  <r>
    <n v="490"/>
    <x v="17"/>
    <n v="5000"/>
    <x v="7"/>
    <x v="1"/>
    <d v="2023-03-02T00:00:00"/>
    <n v="901.63930000000005"/>
    <n v="4098.3607000000002"/>
    <x v="1"/>
  </r>
  <r>
    <n v="38"/>
    <x v="17"/>
    <n v="840"/>
    <x v="2"/>
    <x v="0"/>
    <d v="2023-03-02T00:00:00"/>
    <n v="151.47540000000001"/>
    <n v="688.52459999999996"/>
    <x v="1"/>
  </r>
  <r>
    <n v="52"/>
    <x v="17"/>
    <n v="1120"/>
    <x v="0"/>
    <x v="0"/>
    <d v="2023-03-02T00:00:00"/>
    <n v="201.96719999999999"/>
    <n v="918.03279999999995"/>
    <x v="1"/>
  </r>
  <r>
    <n v="190"/>
    <x v="17"/>
    <n v="3880"/>
    <x v="7"/>
    <x v="3"/>
    <d v="2023-03-02T00:00:00"/>
    <n v="699.6721"/>
    <n v="3180.3279000000002"/>
    <x v="1"/>
  </r>
  <r>
    <n v="214"/>
    <x v="17"/>
    <n v="4360"/>
    <x v="6"/>
    <x v="2"/>
    <d v="2023-03-02T00:00:00"/>
    <n v="786.22950000000003"/>
    <n v="3573.7705000000001"/>
    <x v="1"/>
  </r>
  <r>
    <n v="215"/>
    <x v="17"/>
    <n v="4380"/>
    <x v="6"/>
    <x v="1"/>
    <d v="2023-03-02T00:00:00"/>
    <n v="789.83609999999999"/>
    <n v="3590.1639"/>
    <x v="1"/>
  </r>
  <r>
    <n v="236"/>
    <x v="17"/>
    <n v="4800"/>
    <x v="1"/>
    <x v="3"/>
    <d v="2023-03-02T00:00:00"/>
    <n v="865.57380000000001"/>
    <n v="3934.4261999999999"/>
    <x v="1"/>
  </r>
  <r>
    <n v="440"/>
    <x v="17"/>
    <n v="6750"/>
    <x v="1"/>
    <x v="1"/>
    <d v="2023-03-02T00:00:00"/>
    <n v="1217.2130999999999"/>
    <n v="5532.7869000000001"/>
    <x v="1"/>
  </r>
  <r>
    <n v="200"/>
    <x v="17"/>
    <n v="4080"/>
    <x v="3"/>
    <x v="2"/>
    <d v="2023-03-02T00:00:00"/>
    <n v="735.73770000000002"/>
    <n v="3344.2622999999999"/>
    <x v="1"/>
  </r>
  <r>
    <n v="492"/>
    <x v="17"/>
    <n v="4800"/>
    <x v="6"/>
    <x v="1"/>
    <d v="2023-03-02T00:00:00"/>
    <n v="865.57380000000001"/>
    <n v="3934.4261999999999"/>
    <x v="1"/>
  </r>
  <r>
    <n v="1"/>
    <x v="17"/>
    <n v="100"/>
    <x v="0"/>
    <x v="3"/>
    <d v="2023-03-02T00:00:00"/>
    <n v="18.032800000000002"/>
    <n v="81.967200000000005"/>
    <x v="1"/>
  </r>
  <r>
    <n v="71"/>
    <x v="17"/>
    <n v="1500"/>
    <x v="7"/>
    <x v="3"/>
    <d v="2023-03-02T00:00:00"/>
    <n v="270.49180000000001"/>
    <n v="1229.5082"/>
    <x v="1"/>
  </r>
  <r>
    <n v="462"/>
    <x v="17"/>
    <n v="7800"/>
    <x v="7"/>
    <x v="1"/>
    <d v="2023-03-02T00:00:00"/>
    <n v="1406.5573999999999"/>
    <n v="6393.4426000000003"/>
    <x v="1"/>
  </r>
  <r>
    <n v="461"/>
    <x v="17"/>
    <n v="7900"/>
    <x v="3"/>
    <x v="1"/>
    <d v="2023-03-02T00:00:00"/>
    <n v="1424.5902000000001"/>
    <n v="6475.4098000000004"/>
    <x v="1"/>
  </r>
  <r>
    <n v="359"/>
    <x v="17"/>
    <n v="2700"/>
    <x v="3"/>
    <x v="0"/>
    <d v="2023-03-02T00:00:00"/>
    <n v="486.8852"/>
    <n v="2213.1147999999998"/>
    <x v="1"/>
  </r>
  <r>
    <n v="132"/>
    <x v="17"/>
    <n v="2720"/>
    <x v="3"/>
    <x v="1"/>
    <d v="2023-03-02T00:00:00"/>
    <n v="490.49180000000001"/>
    <n v="2229.5082000000002"/>
    <x v="1"/>
  </r>
  <r>
    <n v="136"/>
    <x v="17"/>
    <n v="2800"/>
    <x v="5"/>
    <x v="0"/>
    <d v="2023-03-02T00:00:00"/>
    <n v="504.91800000000001"/>
    <n v="2295.0819999999999"/>
    <x v="1"/>
  </r>
  <r>
    <n v="70"/>
    <x v="17"/>
    <n v="1480"/>
    <x v="3"/>
    <x v="1"/>
    <d v="2023-03-02T00:00:00"/>
    <n v="266.8852"/>
    <n v="1213.1148000000001"/>
    <x v="1"/>
  </r>
  <r>
    <n v="366"/>
    <x v="17"/>
    <n v="3050"/>
    <x v="1"/>
    <x v="1"/>
    <d v="2023-03-02T00:00:00"/>
    <n v="550"/>
    <n v="2500"/>
    <x v="1"/>
  </r>
  <r>
    <n v="281"/>
    <x v="17"/>
    <n v="5700"/>
    <x v="1"/>
    <x v="3"/>
    <d v="2023-03-02T00:00:00"/>
    <n v="1027.8688999999999"/>
    <n v="4672.1310999999996"/>
    <x v="1"/>
  </r>
  <r>
    <n v="435"/>
    <x v="17"/>
    <n v="6500"/>
    <x v="6"/>
    <x v="3"/>
    <d v="2023-03-02T00:00:00"/>
    <n v="1172.1311000000001"/>
    <n v="5327.8689000000004"/>
    <x v="1"/>
  </r>
  <r>
    <n v="316"/>
    <x v="17"/>
    <n v="550"/>
    <x v="6"/>
    <x v="3"/>
    <d v="2023-03-02T00:00:00"/>
    <n v="99.180300000000003"/>
    <n v="450.81970000000001"/>
    <x v="1"/>
  </r>
  <r>
    <n v="315"/>
    <x v="17"/>
    <n v="500"/>
    <x v="1"/>
    <x v="2"/>
    <d v="2023-03-02T00:00:00"/>
    <n v="90.163899999999998"/>
    <n v="409.83609999999999"/>
    <x v="1"/>
  </r>
  <r>
    <n v="59"/>
    <x v="17"/>
    <n v="1260"/>
    <x v="2"/>
    <x v="0"/>
    <d v="2023-03-02T00:00:00"/>
    <n v="227.2131"/>
    <n v="1032.786900000000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25EDEF-6A2C-4DFC-839D-98EEB7594B64}" name="Tabella pivot2" cacheId="28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8">
  <location ref="B33:G43" firstHeaderRow="1" firstDataRow="2" firstDataCol="1" rowPageCount="1" colPageCount="1"/>
  <pivotFields count="12">
    <pivotField showAll="0"/>
    <pivotField numFmtId="14"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axis="axisRow" showAll="0">
      <items count="9">
        <item x="0"/>
        <item x="3"/>
        <item x="4"/>
        <item x="7"/>
        <item x="6"/>
        <item x="2"/>
        <item x="5"/>
        <item x="1"/>
        <item t="default"/>
      </items>
    </pivotField>
    <pivotField axis="axisCol" showAll="0">
      <items count="5">
        <item x="1"/>
        <item x="3"/>
        <item x="0"/>
        <item x="2"/>
        <item t="default"/>
      </items>
    </pivotField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Somma di IMPORTO" fld="2" baseField="0" baseItem="0"/>
  </dataFields>
  <chartFormats count="4"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959BB-30B9-4585-BCED-2F1F70F42096}" name="Tabella pivot1" cacheId="337" applyNumberFormats="0" applyBorderFormats="0" applyFontFormats="0" applyPatternFormats="0" applyAlignmentFormats="0" applyWidthHeightFormats="1" dataCaption="Valori" tag="1901de33-ba6e-46a8-b953-75e2dab08166" updatedVersion="8" minRefreshableVersion="5" useAutoFormatting="1" subtotalHiddenItems="1" itemPrintTitles="1" createdVersion="5" indent="0" outline="1" outlineData="1" multipleFieldFilters="0" chartFormat="15">
  <location ref="B3:G12" firstHeaderRow="1" firstDataRow="2" firstDataCol="1" rowPageCount="1" colPageCount="1"/>
  <pivotFields count="5"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" hier="12" name="[Tabella_Power_Query].[STATO].[All]" cap="All"/>
  </pageFields>
  <dataFields count="1">
    <dataField name="Somma di IMPORTO" fld="0" baseField="0" baseItem="0"/>
  </dataFields>
  <formats count="1">
    <format dxfId="9">
      <pivotArea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Medium7" showRowHeaders="1" showColHeaders="1" showRowStripes="1" showColStripes="0" showLastColumn="1"/>
  <filters count="1">
    <filter fld="3" type="dateBetween" evalOrder="-1" id="44" name="[Tabella_Power_Query].[DATA SCADENZA]">
      <autoFilter ref="A1">
        <filterColumn colId="0">
          <customFilters and="1">
            <customFilter operator="greaterThanOrEqual" val="44986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_Power_Query]"/>
        <x15:activeTabTopLevelEntity name="[CLIENTI_POWER_Q]"/>
        <x15:activeTabTopLevelEntity name="[Tabella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D5DD1A7F-6A0D-488B-83B9-ADEF58E346D7}" autoFormatId="16" applyNumberFormats="0" applyBorderFormats="0" applyFontFormats="0" applyPatternFormats="0" applyAlignmentFormats="0" applyWidthHeightFormats="0">
  <queryTableRefresh nextId="14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11" name="LORDO_IMPORTO" tableColumnId="11"/>
      <queryTableField id="9" name="STAT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587DF7AD-916E-48C9-A51F-1389F0CBEE00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'" tableColumnId="2"/>
      <queryTableField id="3" name="INDIRIZZO" tableColumnId="3"/>
      <queryTableField id="4" name="EMAIL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B93D94CE-084C-420E-85D2-9C4927E91170}" sourceName="[Tabella_Power_Query].[STATO]">
  <pivotTables>
    <pivotTable tabId="5" name="Tabella pivot1"/>
  </pivotTables>
  <data>
    <olap pivotCacheId="2033034109">
      <levels count="2">
        <level uniqueName="[Tabella_Power_Query].[STATO].[(All)]" sourceCaption="(All)" count="0"/>
        <level uniqueName="[Tabella_Power_Query].[STATO].[STATO]" sourceCaption="STATO" count="2">
          <ranges>
            <range startItem="0">
              <i n="[Tabella_Power_Query].[STATO].&amp;[ DA PAGARE]" c=" DA PAGARE"/>
              <i n="[Tabella_Power_Query].[STATO].&amp;[PAGATA]" c="PAGATA"/>
            </range>
          </ranges>
        </level>
      </levels>
      <selections count="1">
        <selection n="[Tabella_Power_Query].[STAT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2A5E8267-7F9B-49B9-9D3E-838BA899D5BB}" cache="FiltroDati_STATO" caption="STATO" level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8EF49-7CBF-4D08-BD25-816BB5B94259}" name="Tabella_Power_Query" displayName="Tabella_Power_Query" ref="A1:I500" tableType="queryTable" totalsRowShown="0">
  <autoFilter ref="A1:I500" xr:uid="{CE18EF49-7CBF-4D08-BD25-816BB5B94259}"/>
  <tableColumns count="9">
    <tableColumn id="1" xr3:uid="{C4AA277C-25BC-47D7-8503-27CE2898DBC4}" uniqueName="1" name="N° FATTURA" queryTableFieldId="1"/>
    <tableColumn id="2" xr3:uid="{80C3228A-5280-435F-B7BF-680E5ED7004B}" uniqueName="2" name="DATA FATTURA" queryTableFieldId="2" dataDxfId="30"/>
    <tableColumn id="3" xr3:uid="{785CCA45-CEDF-4E09-A98F-5355E078612C}" uniqueName="3" name="IMPORTO" queryTableFieldId="3"/>
    <tableColumn id="4" xr3:uid="{126B0118-C25D-43BD-8312-EB8B27B209DB}" uniqueName="4" name="CLIENTE" queryTableFieldId="4" dataDxfId="29"/>
    <tableColumn id="5" xr3:uid="{9DD6A85F-A736-4E1C-9A94-C53DFC551111}" uniqueName="5" name="OGGETTO" queryTableFieldId="5" dataDxfId="28"/>
    <tableColumn id="6" xr3:uid="{A8AC6C13-E00D-4A8D-8CDB-0BE6B31B2011}" uniqueName="6" name="DATA SCADENZA" queryTableFieldId="6" dataDxfId="27"/>
    <tableColumn id="7" xr3:uid="{5D667ECF-741D-4822-8CE1-267CD77FF106}" uniqueName="7" name="IVA" queryTableFieldId="7"/>
    <tableColumn id="11" xr3:uid="{A9576F68-8BE9-45BE-B513-A5B8F4A0E017}" uniqueName="11" name="LORDO_IMPORTO" queryTableFieldId="11"/>
    <tableColumn id="9" xr3:uid="{30A9299A-A7EC-4F07-86FF-75153CF45A45}" uniqueName="9" name="STATO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I500" totalsRowShown="0">
  <autoFilter ref="A1:I500" xr:uid="{B4E0FAFD-ADB0-45F6-B2DB-42D40830BDD6}"/>
  <tableColumns count="9">
    <tableColumn id="1" xr3:uid="{19865FA1-162B-483C-AB74-B224AA688D47}" name="N° FATTURA"/>
    <tableColumn id="2" xr3:uid="{67F4BF1B-B5ED-4BEF-80C3-6DC9947816BB}" name="DATA FATTURA" dataDxfId="26"/>
    <tableColumn id="3" xr3:uid="{8ADE28D0-47E7-462D-89FE-932A1C6FC2DB}" name="IMPORTO"/>
    <tableColumn id="4" xr3:uid="{D2CA4E11-AED8-4757-AD05-D3F4A16C0D52}" name="CLIENTE" dataDxfId="25"/>
    <tableColumn id="5" xr3:uid="{8E9680EA-818F-4E0C-9C22-91782CEC0AF7}" name="OGGETTO" dataDxfId="24"/>
    <tableColumn id="6" xr3:uid="{230E4934-9C70-4249-B41A-F06EE3FAE000}" name="DATA SCADENZA" dataDxfId="23">
      <calculatedColumnFormula>B2+60</calculatedColumnFormula>
    </tableColumn>
    <tableColumn id="7" xr3:uid="{6BE04840-4177-42C3-BA88-7D9FCBE0F9CE}" name="IVA" dataDxfId="22">
      <calculatedColumnFormula>(C2/1.22)*0.22</calculatedColumnFormula>
    </tableColumn>
    <tableColumn id="8" xr3:uid="{5A2D57B2-8041-4A5D-96FB-5B829C5A360D}" name="LORDO" dataDxfId="21">
      <calculatedColumnFormula>C2/1.22</calculatedColumnFormula>
    </tableColumn>
    <tableColumn id="9" xr3:uid="{EDD2E012-0D52-4474-BED3-1A226602F946}" name="STAT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6517C5-59E5-4613-BA9B-DB238D00993F}" name="CLIENTI_POWER_Q" displayName="CLIENTI_POWER_Q" ref="A1:D9" tableType="queryTable" totalsRowShown="0">
  <autoFilter ref="A1:D9" xr:uid="{BC6517C5-59E5-4613-BA9B-DB238D00993F}"/>
  <tableColumns count="4">
    <tableColumn id="1" xr3:uid="{1BE46F84-7D25-4124-9443-AFE801F6F925}" uniqueName="1" name="CLIENTE" queryTableFieldId="1" dataDxfId="20"/>
    <tableColumn id="2" xr3:uid="{2754B000-0477-4B36-BCE5-DAF13835E575}" uniqueName="2" name="CITTA'" queryTableFieldId="2" dataDxfId="19"/>
    <tableColumn id="3" xr3:uid="{2819D0B7-0731-4B20-BE2A-C2CCFEC6A985}" uniqueName="3" name="INDIRIZZO" queryTableFieldId="3" dataDxfId="18"/>
    <tableColumn id="4" xr3:uid="{1F64A2D8-1F1A-47B5-A668-D063AB75A67C}" uniqueName="4" name="EMAIL" queryTableFieldId="4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9DC551-1A99-45FB-9232-391A40531C8C}" name="Tabella4" displayName="Tabella4" ref="A1:H16" totalsRowShown="0">
  <autoFilter ref="A1:H16" xr:uid="{C59DC551-1A99-45FB-9232-391A40531C8C}"/>
  <tableColumns count="8">
    <tableColumn id="1" xr3:uid="{7640EBB2-308C-41AC-BD71-7A82D14027DD}" name="Colonna1"/>
    <tableColumn id="2" xr3:uid="{1B6286CE-2922-4EC4-A402-D71746597E60}" name="Colonna2"/>
    <tableColumn id="3" xr3:uid="{77C2C83A-2750-4BE9-B95B-551236FB5118}" name="Colonna3"/>
    <tableColumn id="4" xr3:uid="{379004C2-59BC-4362-8238-23E7C6ABA433}" name="Colonna4"/>
    <tableColumn id="5" xr3:uid="{5EBBD4AA-5FE9-4FFC-B40F-E69DF47A9777}" name="Colonna5"/>
    <tableColumn id="6" xr3:uid="{F059B0C4-3003-4E93-9BC0-BF87C4B9C5E4}" name="Colonna6"/>
    <tableColumn id="7" xr3:uid="{A7996298-7A4F-4A64-A10B-2D849F7212C2}" name="Colonna7"/>
    <tableColumn id="8" xr3:uid="{55422C83-EFC5-4458-A4E5-B43518987FDA}" name="Colonna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AEF910-88BD-44F4-8C7F-CDFDA6765606}" name="Tabella6" displayName="Tabella6" ref="A1:B5" totalsRowShown="0">
  <autoFilter ref="A1:B5" xr:uid="{C9AEF910-88BD-44F4-8C7F-CDFDA6765606}"/>
  <tableColumns count="2">
    <tableColumn id="1" xr3:uid="{71E2EA30-C2AF-402E-B018-67845B518DA7}" name="OGGETTO"/>
    <tableColumn id="2" xr3:uid="{BC353296-1A56-44AE-8E59-3F3530359B04}" name="TARIFF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SCADENZA" xr10:uid="{85D8EC5C-0578-41F5-97BF-428D06446C83}" sourceName="[Tabella_Power_Query].[DATA SCADENZA]">
  <pivotTables>
    <pivotTable tabId="5" name="Tabella pivot1"/>
  </pivotTables>
  <state minimalRefreshVersion="6" lastRefreshVersion="6" pivotCacheId="2127319306" filterType="dateBetween">
    <selection startDate="2023-03-01T00:00:00" endDate="2023-03-31T00:00:00"/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SCADENZA" xr10:uid="{AA6D0A07-A9A9-4CD0-8DC2-50049D3B1921}" cache="SequenzaTemporale_DATA_SCADENZA" caption="DATA SCADENZA" level="2" selectionLevel="2" scrollPosition="2023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79A89-A2FA-475A-99DA-20680340B8EE}">
  <dimension ref="A1:I500"/>
  <sheetViews>
    <sheetView workbookViewId="0">
      <selection sqref="A1:I500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1.85546875" bestFit="1" customWidth="1"/>
    <col min="4" max="4" width="10.28515625" bestFit="1" customWidth="1"/>
    <col min="5" max="5" width="13.140625" bestFit="1" customWidth="1"/>
    <col min="6" max="6" width="18.140625" bestFit="1" customWidth="1"/>
    <col min="7" max="7" width="10" bestFit="1" customWidth="1"/>
    <col min="8" max="8" width="19.140625" bestFit="1" customWidth="1"/>
    <col min="9" max="9" width="11.5703125" bestFit="1" customWidth="1"/>
    <col min="10" max="10" width="10" bestFit="1" customWidth="1"/>
    <col min="11" max="11" width="19.140625" bestFit="1" customWidth="1"/>
    <col min="12" max="12" width="10.42578125" bestFit="1" customWidth="1"/>
  </cols>
  <sheetData>
    <row r="1" spans="1:9" x14ac:dyDescent="0.25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24</v>
      </c>
      <c r="I1" t="s">
        <v>21</v>
      </c>
    </row>
    <row r="2" spans="1:9" x14ac:dyDescent="0.25">
      <c r="A2">
        <v>137</v>
      </c>
      <c r="B2" s="4">
        <v>45308</v>
      </c>
      <c r="C2">
        <v>2820</v>
      </c>
      <c r="D2" t="s">
        <v>3</v>
      </c>
      <c r="E2" t="s">
        <v>13</v>
      </c>
      <c r="F2" s="4">
        <v>45368</v>
      </c>
      <c r="G2">
        <v>508.52460000000002</v>
      </c>
      <c r="H2">
        <v>2311.4753999999998</v>
      </c>
      <c r="I2" t="s">
        <v>26</v>
      </c>
    </row>
    <row r="3" spans="1:9" x14ac:dyDescent="0.25">
      <c r="A3">
        <v>83</v>
      </c>
      <c r="B3" s="4">
        <v>45308</v>
      </c>
      <c r="C3">
        <v>1740</v>
      </c>
      <c r="D3" t="s">
        <v>8</v>
      </c>
      <c r="E3" t="s">
        <v>12</v>
      </c>
      <c r="F3" s="4">
        <v>45368</v>
      </c>
      <c r="G3">
        <v>313.77050000000003</v>
      </c>
      <c r="H3">
        <v>1426.2294999999999</v>
      </c>
      <c r="I3" t="s">
        <v>26</v>
      </c>
    </row>
    <row r="4" spans="1:9" x14ac:dyDescent="0.25">
      <c r="A4">
        <v>467</v>
      </c>
      <c r="B4" s="4">
        <v>45308</v>
      </c>
      <c r="C4">
        <v>7300</v>
      </c>
      <c r="D4" t="s">
        <v>6</v>
      </c>
      <c r="E4" t="s">
        <v>12</v>
      </c>
      <c r="F4" s="4">
        <v>45368</v>
      </c>
      <c r="G4">
        <v>1316.3933999999999</v>
      </c>
      <c r="H4">
        <v>5983.6066000000001</v>
      </c>
      <c r="I4" t="s">
        <v>26</v>
      </c>
    </row>
    <row r="5" spans="1:9" x14ac:dyDescent="0.25">
      <c r="A5">
        <v>131</v>
      </c>
      <c r="B5" s="4">
        <v>45308</v>
      </c>
      <c r="C5">
        <v>2700</v>
      </c>
      <c r="D5" t="s">
        <v>8</v>
      </c>
      <c r="E5" t="s">
        <v>12</v>
      </c>
      <c r="F5" s="4">
        <v>45368</v>
      </c>
      <c r="G5">
        <v>486.8852</v>
      </c>
      <c r="H5">
        <v>2213.1147999999998</v>
      </c>
      <c r="I5" t="s">
        <v>26</v>
      </c>
    </row>
    <row r="6" spans="1:9" x14ac:dyDescent="0.25">
      <c r="A6">
        <v>420</v>
      </c>
      <c r="B6" s="4">
        <v>45308</v>
      </c>
      <c r="C6">
        <v>5750</v>
      </c>
      <c r="D6" t="s">
        <v>8</v>
      </c>
      <c r="E6" t="s">
        <v>12</v>
      </c>
      <c r="F6" s="4">
        <v>45368</v>
      </c>
      <c r="G6">
        <v>1036.8851999999999</v>
      </c>
      <c r="H6">
        <v>4713.1148000000003</v>
      </c>
      <c r="I6" t="s">
        <v>26</v>
      </c>
    </row>
    <row r="7" spans="1:9" x14ac:dyDescent="0.25">
      <c r="A7">
        <v>172</v>
      </c>
      <c r="B7" s="4">
        <v>45308</v>
      </c>
      <c r="C7">
        <v>3520</v>
      </c>
      <c r="D7" t="s">
        <v>4</v>
      </c>
      <c r="E7" t="s">
        <v>14</v>
      </c>
      <c r="F7" s="4">
        <v>45368</v>
      </c>
      <c r="G7">
        <v>634.75409999999999</v>
      </c>
      <c r="H7">
        <v>2885.2458999999999</v>
      </c>
      <c r="I7" t="s">
        <v>26</v>
      </c>
    </row>
    <row r="8" spans="1:9" x14ac:dyDescent="0.25">
      <c r="A8">
        <v>482</v>
      </c>
      <c r="B8" s="4">
        <v>45308</v>
      </c>
      <c r="C8">
        <v>5800</v>
      </c>
      <c r="D8" t="s">
        <v>7</v>
      </c>
      <c r="E8" t="s">
        <v>12</v>
      </c>
      <c r="F8" s="4">
        <v>45368</v>
      </c>
      <c r="G8">
        <v>1045.9015999999999</v>
      </c>
      <c r="H8">
        <v>4754.0983999999999</v>
      </c>
      <c r="I8" t="s">
        <v>26</v>
      </c>
    </row>
    <row r="9" spans="1:9" x14ac:dyDescent="0.25">
      <c r="A9">
        <v>170</v>
      </c>
      <c r="B9" s="4">
        <v>45308</v>
      </c>
      <c r="C9">
        <v>3480</v>
      </c>
      <c r="D9" t="s">
        <v>9</v>
      </c>
      <c r="E9" t="s">
        <v>12</v>
      </c>
      <c r="F9" s="4">
        <v>45368</v>
      </c>
      <c r="G9">
        <v>627.54100000000005</v>
      </c>
      <c r="H9">
        <v>2852.4589999999998</v>
      </c>
      <c r="I9" t="s">
        <v>26</v>
      </c>
    </row>
    <row r="10" spans="1:9" x14ac:dyDescent="0.25">
      <c r="A10">
        <v>196</v>
      </c>
      <c r="B10" s="4">
        <v>45308</v>
      </c>
      <c r="C10">
        <v>4000</v>
      </c>
      <c r="D10" t="s">
        <v>8</v>
      </c>
      <c r="E10" t="s">
        <v>12</v>
      </c>
      <c r="F10" s="4">
        <v>45368</v>
      </c>
      <c r="G10">
        <v>721.31150000000002</v>
      </c>
      <c r="H10">
        <v>3278.6885000000002</v>
      </c>
      <c r="I10" t="s">
        <v>26</v>
      </c>
    </row>
    <row r="11" spans="1:9" x14ac:dyDescent="0.25">
      <c r="A11">
        <v>305</v>
      </c>
      <c r="B11" s="4">
        <v>45308</v>
      </c>
      <c r="C11">
        <v>2300</v>
      </c>
      <c r="D11" t="s">
        <v>27</v>
      </c>
      <c r="E11" t="s">
        <v>13</v>
      </c>
      <c r="F11" s="4">
        <v>45368</v>
      </c>
      <c r="G11">
        <v>414.75409999999999</v>
      </c>
      <c r="H11">
        <v>1885.2458999999999</v>
      </c>
      <c r="I11" t="s">
        <v>26</v>
      </c>
    </row>
    <row r="12" spans="1:9" x14ac:dyDescent="0.25">
      <c r="A12">
        <v>432</v>
      </c>
      <c r="B12" s="4">
        <v>45308</v>
      </c>
      <c r="C12">
        <v>6350</v>
      </c>
      <c r="D12" t="s">
        <v>3</v>
      </c>
      <c r="E12" t="s">
        <v>11</v>
      </c>
      <c r="F12" s="4">
        <v>45368</v>
      </c>
      <c r="G12">
        <v>1145.0820000000001</v>
      </c>
      <c r="H12">
        <v>5204.9179999999997</v>
      </c>
      <c r="I12" t="s">
        <v>26</v>
      </c>
    </row>
    <row r="13" spans="1:9" x14ac:dyDescent="0.25">
      <c r="A13">
        <v>154</v>
      </c>
      <c r="B13" s="4">
        <v>44943</v>
      </c>
      <c r="C13">
        <v>3160</v>
      </c>
      <c r="D13" t="s">
        <v>3</v>
      </c>
      <c r="E13" t="s">
        <v>12</v>
      </c>
      <c r="F13" s="4">
        <v>45003</v>
      </c>
      <c r="G13">
        <v>569.83609999999999</v>
      </c>
      <c r="H13">
        <v>2590.1639</v>
      </c>
      <c r="I13" t="s">
        <v>25</v>
      </c>
    </row>
    <row r="14" spans="1:9" x14ac:dyDescent="0.25">
      <c r="A14">
        <v>37</v>
      </c>
      <c r="B14" s="4">
        <v>44943</v>
      </c>
      <c r="C14">
        <v>820</v>
      </c>
      <c r="D14" t="s">
        <v>5</v>
      </c>
      <c r="E14" t="s">
        <v>13</v>
      </c>
      <c r="F14" s="4">
        <v>45003</v>
      </c>
      <c r="G14">
        <v>147.8689</v>
      </c>
      <c r="H14">
        <v>672.13109999999995</v>
      </c>
      <c r="I14" t="s">
        <v>25</v>
      </c>
    </row>
    <row r="15" spans="1:9" x14ac:dyDescent="0.25">
      <c r="A15">
        <v>314</v>
      </c>
      <c r="B15" s="4">
        <v>44943</v>
      </c>
      <c r="C15">
        <v>450</v>
      </c>
      <c r="D15" t="s">
        <v>6</v>
      </c>
      <c r="E15" t="s">
        <v>12</v>
      </c>
      <c r="F15" s="4">
        <v>45003</v>
      </c>
      <c r="G15">
        <v>81.147499999999994</v>
      </c>
      <c r="H15">
        <v>368.85250000000002</v>
      </c>
      <c r="I15" t="s">
        <v>25</v>
      </c>
    </row>
    <row r="16" spans="1:9" x14ac:dyDescent="0.25">
      <c r="A16">
        <v>195</v>
      </c>
      <c r="B16" s="4">
        <v>44943</v>
      </c>
      <c r="C16">
        <v>3980</v>
      </c>
      <c r="D16" t="s">
        <v>6</v>
      </c>
      <c r="E16" t="s">
        <v>12</v>
      </c>
      <c r="F16" s="4">
        <v>45003</v>
      </c>
      <c r="G16">
        <v>717.70489999999995</v>
      </c>
      <c r="H16">
        <v>3262.2950999999998</v>
      </c>
      <c r="I16" t="s">
        <v>25</v>
      </c>
    </row>
    <row r="17" spans="1:9" x14ac:dyDescent="0.25">
      <c r="A17">
        <v>111</v>
      </c>
      <c r="B17" s="4">
        <v>44943</v>
      </c>
      <c r="C17">
        <v>2300</v>
      </c>
      <c r="D17" t="s">
        <v>8</v>
      </c>
      <c r="E17" t="s">
        <v>12</v>
      </c>
      <c r="F17" s="4">
        <v>45003</v>
      </c>
      <c r="G17">
        <v>414.75409999999999</v>
      </c>
      <c r="H17">
        <v>1885.2458999999999</v>
      </c>
      <c r="I17" t="s">
        <v>25</v>
      </c>
    </row>
    <row r="18" spans="1:9" x14ac:dyDescent="0.25">
      <c r="A18">
        <v>486</v>
      </c>
      <c r="B18" s="4">
        <v>44943</v>
      </c>
      <c r="C18">
        <v>5400</v>
      </c>
      <c r="D18" t="s">
        <v>27</v>
      </c>
      <c r="E18" t="s">
        <v>13</v>
      </c>
      <c r="F18" s="4">
        <v>45003</v>
      </c>
      <c r="G18">
        <v>973.77049999999997</v>
      </c>
      <c r="H18">
        <v>4426.2295000000004</v>
      </c>
      <c r="I18" t="s">
        <v>25</v>
      </c>
    </row>
    <row r="19" spans="1:9" x14ac:dyDescent="0.25">
      <c r="A19">
        <v>16</v>
      </c>
      <c r="B19" s="4">
        <v>44943</v>
      </c>
      <c r="C19">
        <v>400</v>
      </c>
      <c r="D19" t="s">
        <v>27</v>
      </c>
      <c r="E19" t="s">
        <v>12</v>
      </c>
      <c r="F19" s="4">
        <v>45003</v>
      </c>
      <c r="G19">
        <v>72.131100000000004</v>
      </c>
      <c r="H19">
        <v>327.8689</v>
      </c>
      <c r="I19" t="s">
        <v>25</v>
      </c>
    </row>
    <row r="20" spans="1:9" x14ac:dyDescent="0.25">
      <c r="A20">
        <v>184</v>
      </c>
      <c r="B20" s="4">
        <v>44943</v>
      </c>
      <c r="C20">
        <v>3760</v>
      </c>
      <c r="D20" t="s">
        <v>5</v>
      </c>
      <c r="E20" t="s">
        <v>12</v>
      </c>
      <c r="F20" s="4">
        <v>45003</v>
      </c>
      <c r="G20">
        <v>678.03279999999995</v>
      </c>
      <c r="H20">
        <v>3081.9672</v>
      </c>
      <c r="I20" t="s">
        <v>25</v>
      </c>
    </row>
    <row r="21" spans="1:9" x14ac:dyDescent="0.25">
      <c r="A21">
        <v>2</v>
      </c>
      <c r="B21" s="4">
        <v>44943</v>
      </c>
      <c r="C21">
        <v>120</v>
      </c>
      <c r="D21" t="s">
        <v>4</v>
      </c>
      <c r="E21" t="s">
        <v>12</v>
      </c>
      <c r="F21" s="4">
        <v>45003</v>
      </c>
      <c r="G21">
        <v>21.639299999999999</v>
      </c>
      <c r="H21">
        <v>98.360699999999994</v>
      </c>
      <c r="I21" t="s">
        <v>25</v>
      </c>
    </row>
    <row r="22" spans="1:9" x14ac:dyDescent="0.25">
      <c r="A22">
        <v>228</v>
      </c>
      <c r="B22" s="4">
        <v>44943</v>
      </c>
      <c r="C22">
        <v>4640</v>
      </c>
      <c r="D22" t="s">
        <v>3</v>
      </c>
      <c r="E22" t="s">
        <v>14</v>
      </c>
      <c r="F22" s="4">
        <v>45003</v>
      </c>
      <c r="G22">
        <v>836.72130000000004</v>
      </c>
      <c r="H22">
        <v>3803.2786999999998</v>
      </c>
      <c r="I22" t="s">
        <v>25</v>
      </c>
    </row>
    <row r="23" spans="1:9" x14ac:dyDescent="0.25">
      <c r="A23">
        <v>109</v>
      </c>
      <c r="B23" s="4">
        <v>44943</v>
      </c>
      <c r="C23">
        <v>2260</v>
      </c>
      <c r="D23" t="s">
        <v>3</v>
      </c>
      <c r="E23" t="s">
        <v>13</v>
      </c>
      <c r="F23" s="4">
        <v>45003</v>
      </c>
      <c r="G23">
        <v>407.541</v>
      </c>
      <c r="H23">
        <v>1852.4590000000001</v>
      </c>
      <c r="I23" t="s">
        <v>25</v>
      </c>
    </row>
    <row r="24" spans="1:9" x14ac:dyDescent="0.25">
      <c r="A24">
        <v>271</v>
      </c>
      <c r="B24" s="4">
        <v>44943</v>
      </c>
      <c r="C24">
        <v>5500</v>
      </c>
      <c r="D24" t="s">
        <v>27</v>
      </c>
      <c r="E24" t="s">
        <v>12</v>
      </c>
      <c r="F24" s="4">
        <v>45003</v>
      </c>
      <c r="G24">
        <v>991.80330000000004</v>
      </c>
      <c r="H24">
        <v>4508.1967000000004</v>
      </c>
      <c r="I24" t="s">
        <v>25</v>
      </c>
    </row>
    <row r="25" spans="1:9" x14ac:dyDescent="0.25">
      <c r="A25">
        <v>447</v>
      </c>
      <c r="B25" s="4">
        <v>44943</v>
      </c>
      <c r="C25">
        <v>7100</v>
      </c>
      <c r="D25" t="s">
        <v>3</v>
      </c>
      <c r="E25" t="s">
        <v>12</v>
      </c>
      <c r="F25" s="4">
        <v>45003</v>
      </c>
      <c r="G25">
        <v>1280.3279</v>
      </c>
      <c r="H25">
        <v>5819.6720999999998</v>
      </c>
      <c r="I25" t="s">
        <v>25</v>
      </c>
    </row>
    <row r="26" spans="1:9" x14ac:dyDescent="0.25">
      <c r="A26">
        <v>45</v>
      </c>
      <c r="B26" s="4">
        <v>44943</v>
      </c>
      <c r="C26">
        <v>980</v>
      </c>
      <c r="D26" t="s">
        <v>27</v>
      </c>
      <c r="E26" t="s">
        <v>13</v>
      </c>
      <c r="F26" s="4">
        <v>45003</v>
      </c>
      <c r="G26">
        <v>176.72130000000001</v>
      </c>
      <c r="H26">
        <v>803.27869999999996</v>
      </c>
      <c r="I26" t="s">
        <v>25</v>
      </c>
    </row>
    <row r="27" spans="1:9" x14ac:dyDescent="0.25">
      <c r="A27">
        <v>182</v>
      </c>
      <c r="B27" s="4">
        <v>44943</v>
      </c>
      <c r="C27">
        <v>3720</v>
      </c>
      <c r="D27" t="s">
        <v>8</v>
      </c>
      <c r="E27" t="s">
        <v>12</v>
      </c>
      <c r="F27" s="4">
        <v>45003</v>
      </c>
      <c r="G27">
        <v>670.81970000000001</v>
      </c>
      <c r="H27">
        <v>3049.1803</v>
      </c>
      <c r="I27" t="s">
        <v>25</v>
      </c>
    </row>
    <row r="28" spans="1:9" x14ac:dyDescent="0.25">
      <c r="A28">
        <v>96</v>
      </c>
      <c r="B28" s="4">
        <v>44943</v>
      </c>
      <c r="C28">
        <v>2000</v>
      </c>
      <c r="D28" t="s">
        <v>27</v>
      </c>
      <c r="E28" t="s">
        <v>11</v>
      </c>
      <c r="F28" s="4">
        <v>45003</v>
      </c>
      <c r="G28">
        <v>360.65570000000002</v>
      </c>
      <c r="H28">
        <v>1639.3443</v>
      </c>
      <c r="I28" t="s">
        <v>25</v>
      </c>
    </row>
    <row r="29" spans="1:9" x14ac:dyDescent="0.25">
      <c r="A29">
        <v>11</v>
      </c>
      <c r="B29" s="4">
        <v>44943</v>
      </c>
      <c r="C29">
        <v>300</v>
      </c>
      <c r="D29" t="s">
        <v>27</v>
      </c>
      <c r="E29" t="s">
        <v>13</v>
      </c>
      <c r="F29" s="4">
        <v>45003</v>
      </c>
      <c r="G29">
        <v>54.098399999999998</v>
      </c>
      <c r="H29">
        <v>245.9016</v>
      </c>
      <c r="I29" t="s">
        <v>25</v>
      </c>
    </row>
    <row r="30" spans="1:9" x14ac:dyDescent="0.25">
      <c r="A30">
        <v>279</v>
      </c>
      <c r="B30" s="4">
        <v>44942</v>
      </c>
      <c r="C30">
        <v>5660</v>
      </c>
      <c r="D30" t="s">
        <v>3</v>
      </c>
      <c r="E30" t="s">
        <v>12</v>
      </c>
      <c r="F30" s="4">
        <v>45002</v>
      </c>
      <c r="G30">
        <v>1020.6557</v>
      </c>
      <c r="H30">
        <v>4639.3442999999997</v>
      </c>
      <c r="I30" t="s">
        <v>25</v>
      </c>
    </row>
    <row r="31" spans="1:9" x14ac:dyDescent="0.25">
      <c r="A31">
        <v>438</v>
      </c>
      <c r="B31" s="4">
        <v>44942</v>
      </c>
      <c r="C31">
        <v>6650</v>
      </c>
      <c r="D31" t="s">
        <v>4</v>
      </c>
      <c r="E31" t="s">
        <v>14</v>
      </c>
      <c r="F31" s="4">
        <v>45002</v>
      </c>
      <c r="G31">
        <v>1199.1803</v>
      </c>
      <c r="H31">
        <v>5450.8197</v>
      </c>
      <c r="I31" t="s">
        <v>25</v>
      </c>
    </row>
    <row r="32" spans="1:9" x14ac:dyDescent="0.25">
      <c r="A32">
        <v>368</v>
      </c>
      <c r="B32" s="4">
        <v>44942</v>
      </c>
      <c r="C32">
        <v>3150</v>
      </c>
      <c r="D32" t="s">
        <v>27</v>
      </c>
      <c r="E32" t="s">
        <v>14</v>
      </c>
      <c r="F32" s="4">
        <v>45002</v>
      </c>
      <c r="G32">
        <v>568.03279999999995</v>
      </c>
      <c r="H32">
        <v>2581.9672</v>
      </c>
      <c r="I32" t="s">
        <v>25</v>
      </c>
    </row>
    <row r="33" spans="1:9" x14ac:dyDescent="0.25">
      <c r="A33">
        <v>297</v>
      </c>
      <c r="B33" s="4">
        <v>44942</v>
      </c>
      <c r="C33">
        <v>700</v>
      </c>
      <c r="D33" t="s">
        <v>6</v>
      </c>
      <c r="E33" t="s">
        <v>13</v>
      </c>
      <c r="F33" s="4">
        <v>45002</v>
      </c>
      <c r="G33">
        <v>126.2295</v>
      </c>
      <c r="H33">
        <v>573.77049999999997</v>
      </c>
      <c r="I33" t="s">
        <v>25</v>
      </c>
    </row>
    <row r="34" spans="1:9" x14ac:dyDescent="0.25">
      <c r="A34">
        <v>93</v>
      </c>
      <c r="B34" s="4">
        <v>44942</v>
      </c>
      <c r="C34">
        <v>1940</v>
      </c>
      <c r="D34" t="s">
        <v>6</v>
      </c>
      <c r="E34" t="s">
        <v>13</v>
      </c>
      <c r="F34" s="4">
        <v>45002</v>
      </c>
      <c r="G34">
        <v>349.83609999999999</v>
      </c>
      <c r="H34">
        <v>1590.1639</v>
      </c>
      <c r="I34" t="s">
        <v>25</v>
      </c>
    </row>
    <row r="35" spans="1:9" x14ac:dyDescent="0.25">
      <c r="A35">
        <v>360</v>
      </c>
      <c r="B35" s="4">
        <v>44942</v>
      </c>
      <c r="C35">
        <v>2750</v>
      </c>
      <c r="D35" t="s">
        <v>5</v>
      </c>
      <c r="E35" t="s">
        <v>13</v>
      </c>
      <c r="F35" s="4">
        <v>45002</v>
      </c>
      <c r="G35">
        <v>495.90159999999997</v>
      </c>
      <c r="H35">
        <v>2254.0983999999999</v>
      </c>
      <c r="I35" t="s">
        <v>25</v>
      </c>
    </row>
    <row r="36" spans="1:9" x14ac:dyDescent="0.25">
      <c r="A36">
        <v>89</v>
      </c>
      <c r="B36" s="4">
        <v>44942</v>
      </c>
      <c r="C36">
        <v>1860</v>
      </c>
      <c r="D36" t="s">
        <v>6</v>
      </c>
      <c r="E36" t="s">
        <v>12</v>
      </c>
      <c r="F36" s="4">
        <v>45002</v>
      </c>
      <c r="G36">
        <v>335.40980000000002</v>
      </c>
      <c r="H36">
        <v>1524.5902000000001</v>
      </c>
      <c r="I36" t="s">
        <v>25</v>
      </c>
    </row>
    <row r="37" spans="1:9" x14ac:dyDescent="0.25">
      <c r="A37">
        <v>362</v>
      </c>
      <c r="B37" s="4">
        <v>44942</v>
      </c>
      <c r="C37">
        <v>2850</v>
      </c>
      <c r="D37" t="s">
        <v>3</v>
      </c>
      <c r="E37" t="s">
        <v>11</v>
      </c>
      <c r="F37" s="4">
        <v>45002</v>
      </c>
      <c r="G37">
        <v>513.93439999999998</v>
      </c>
      <c r="H37">
        <v>2336.0655999999999</v>
      </c>
      <c r="I37" t="s">
        <v>25</v>
      </c>
    </row>
    <row r="38" spans="1:9" x14ac:dyDescent="0.25">
      <c r="A38">
        <v>108</v>
      </c>
      <c r="B38" s="4">
        <v>44942</v>
      </c>
      <c r="C38">
        <v>2240</v>
      </c>
      <c r="D38" t="s">
        <v>7</v>
      </c>
      <c r="E38" t="s">
        <v>13</v>
      </c>
      <c r="F38" s="4">
        <v>45002</v>
      </c>
      <c r="G38">
        <v>403.93439999999998</v>
      </c>
      <c r="H38">
        <v>1836.0655999999999</v>
      </c>
      <c r="I38" t="s">
        <v>25</v>
      </c>
    </row>
    <row r="39" spans="1:9" x14ac:dyDescent="0.25">
      <c r="A39">
        <v>100</v>
      </c>
      <c r="B39" s="4">
        <v>44942</v>
      </c>
      <c r="C39">
        <v>2080</v>
      </c>
      <c r="D39" t="s">
        <v>8</v>
      </c>
      <c r="E39" t="s">
        <v>12</v>
      </c>
      <c r="F39" s="4">
        <v>45002</v>
      </c>
      <c r="G39">
        <v>375.08199999999999</v>
      </c>
      <c r="H39">
        <v>1704.9179999999999</v>
      </c>
      <c r="I39" t="s">
        <v>25</v>
      </c>
    </row>
    <row r="40" spans="1:9" x14ac:dyDescent="0.25">
      <c r="A40">
        <v>377</v>
      </c>
      <c r="B40" s="4">
        <v>44942</v>
      </c>
      <c r="C40">
        <v>3600</v>
      </c>
      <c r="D40" t="s">
        <v>5</v>
      </c>
      <c r="E40" t="s">
        <v>12</v>
      </c>
      <c r="F40" s="4">
        <v>45002</v>
      </c>
      <c r="G40">
        <v>649.18029999999999</v>
      </c>
      <c r="H40">
        <v>2950.8197</v>
      </c>
      <c r="I40" t="s">
        <v>25</v>
      </c>
    </row>
    <row r="41" spans="1:9" x14ac:dyDescent="0.25">
      <c r="A41">
        <v>353</v>
      </c>
      <c r="B41" s="4">
        <v>44942</v>
      </c>
      <c r="C41">
        <v>2400</v>
      </c>
      <c r="D41" t="s">
        <v>4</v>
      </c>
      <c r="E41" t="s">
        <v>13</v>
      </c>
      <c r="F41" s="4">
        <v>45002</v>
      </c>
      <c r="G41">
        <v>432.7869</v>
      </c>
      <c r="H41">
        <v>1967.2130999999999</v>
      </c>
      <c r="I41" t="s">
        <v>25</v>
      </c>
    </row>
    <row r="42" spans="1:9" x14ac:dyDescent="0.25">
      <c r="A42">
        <v>310</v>
      </c>
      <c r="B42" s="4">
        <v>44942</v>
      </c>
      <c r="C42">
        <v>250</v>
      </c>
      <c r="D42" t="s">
        <v>6</v>
      </c>
      <c r="E42" t="s">
        <v>12</v>
      </c>
      <c r="F42" s="4">
        <v>45002</v>
      </c>
      <c r="G42">
        <v>45.082000000000001</v>
      </c>
      <c r="H42">
        <v>204.91800000000001</v>
      </c>
      <c r="I42" t="s">
        <v>25</v>
      </c>
    </row>
    <row r="43" spans="1:9" x14ac:dyDescent="0.25">
      <c r="A43">
        <v>414</v>
      </c>
      <c r="B43" s="4">
        <v>44942</v>
      </c>
      <c r="C43">
        <v>5450</v>
      </c>
      <c r="D43" t="s">
        <v>7</v>
      </c>
      <c r="E43" t="s">
        <v>11</v>
      </c>
      <c r="F43" s="4">
        <v>45002</v>
      </c>
      <c r="G43">
        <v>982.78689999999995</v>
      </c>
      <c r="H43">
        <v>4467.2130999999999</v>
      </c>
      <c r="I43" t="s">
        <v>25</v>
      </c>
    </row>
    <row r="44" spans="1:9" x14ac:dyDescent="0.25">
      <c r="A44">
        <v>164</v>
      </c>
      <c r="B44" s="4">
        <v>44942</v>
      </c>
      <c r="C44">
        <v>3360</v>
      </c>
      <c r="D44" t="s">
        <v>27</v>
      </c>
      <c r="E44" t="s">
        <v>13</v>
      </c>
      <c r="F44" s="4">
        <v>45002</v>
      </c>
      <c r="G44">
        <v>605.90160000000003</v>
      </c>
      <c r="H44">
        <v>2754.0983999999999</v>
      </c>
      <c r="I44" t="s">
        <v>25</v>
      </c>
    </row>
    <row r="45" spans="1:9" x14ac:dyDescent="0.25">
      <c r="A45">
        <v>153</v>
      </c>
      <c r="B45" s="4">
        <v>44942</v>
      </c>
      <c r="C45">
        <v>3140</v>
      </c>
      <c r="D45" t="s">
        <v>9</v>
      </c>
      <c r="E45" t="s">
        <v>12</v>
      </c>
      <c r="F45" s="4">
        <v>45002</v>
      </c>
      <c r="G45">
        <v>566.22950000000003</v>
      </c>
      <c r="H45">
        <v>2573.7705000000001</v>
      </c>
      <c r="I45" t="s">
        <v>25</v>
      </c>
    </row>
    <row r="46" spans="1:9" x14ac:dyDescent="0.25">
      <c r="A46">
        <v>130</v>
      </c>
      <c r="B46" s="4">
        <v>44942</v>
      </c>
      <c r="C46">
        <v>2680</v>
      </c>
      <c r="D46" t="s">
        <v>27</v>
      </c>
      <c r="E46" t="s">
        <v>14</v>
      </c>
      <c r="F46" s="4">
        <v>45002</v>
      </c>
      <c r="G46">
        <v>483.27870000000001</v>
      </c>
      <c r="H46">
        <v>2196.7213000000002</v>
      </c>
      <c r="I46" t="s">
        <v>25</v>
      </c>
    </row>
    <row r="47" spans="1:9" x14ac:dyDescent="0.25">
      <c r="A47">
        <v>388</v>
      </c>
      <c r="B47" s="4">
        <v>44942</v>
      </c>
      <c r="C47">
        <v>4150</v>
      </c>
      <c r="D47" t="s">
        <v>5</v>
      </c>
      <c r="E47" t="s">
        <v>13</v>
      </c>
      <c r="F47" s="4">
        <v>45002</v>
      </c>
      <c r="G47">
        <v>748.36069999999995</v>
      </c>
      <c r="H47">
        <v>3401.6392999999998</v>
      </c>
      <c r="I47" t="s">
        <v>25</v>
      </c>
    </row>
    <row r="48" spans="1:9" x14ac:dyDescent="0.25">
      <c r="A48">
        <v>391</v>
      </c>
      <c r="B48" s="4">
        <v>44942</v>
      </c>
      <c r="C48">
        <v>4300</v>
      </c>
      <c r="D48" t="s">
        <v>9</v>
      </c>
      <c r="E48" t="s">
        <v>12</v>
      </c>
      <c r="F48" s="4">
        <v>45002</v>
      </c>
      <c r="G48">
        <v>775.40980000000002</v>
      </c>
      <c r="H48">
        <v>3524.5902000000001</v>
      </c>
      <c r="I48" t="s">
        <v>25</v>
      </c>
    </row>
    <row r="49" spans="1:9" x14ac:dyDescent="0.25">
      <c r="A49">
        <v>48</v>
      </c>
      <c r="B49" s="4">
        <v>44942</v>
      </c>
      <c r="C49">
        <v>1040</v>
      </c>
      <c r="D49" t="s">
        <v>5</v>
      </c>
      <c r="E49" t="s">
        <v>12</v>
      </c>
      <c r="F49" s="4">
        <v>45002</v>
      </c>
      <c r="G49">
        <v>187.541</v>
      </c>
      <c r="H49">
        <v>852.45899999999995</v>
      </c>
      <c r="I49" t="s">
        <v>25</v>
      </c>
    </row>
    <row r="50" spans="1:9" x14ac:dyDescent="0.25">
      <c r="A50">
        <v>12</v>
      </c>
      <c r="B50" s="4">
        <v>44942</v>
      </c>
      <c r="C50">
        <v>320</v>
      </c>
      <c r="D50" t="s">
        <v>8</v>
      </c>
      <c r="E50" t="s">
        <v>11</v>
      </c>
      <c r="F50" s="4">
        <v>45002</v>
      </c>
      <c r="G50">
        <v>57.704900000000002</v>
      </c>
      <c r="H50">
        <v>262.29509999999999</v>
      </c>
      <c r="I50" t="s">
        <v>25</v>
      </c>
    </row>
    <row r="51" spans="1:9" x14ac:dyDescent="0.25">
      <c r="A51">
        <v>29</v>
      </c>
      <c r="B51" s="4">
        <v>44942</v>
      </c>
      <c r="C51">
        <v>660</v>
      </c>
      <c r="D51" t="s">
        <v>8</v>
      </c>
      <c r="E51" t="s">
        <v>11</v>
      </c>
      <c r="F51" s="4">
        <v>45002</v>
      </c>
      <c r="G51">
        <v>119.0164</v>
      </c>
      <c r="H51">
        <v>540.98360000000002</v>
      </c>
      <c r="I51" t="s">
        <v>25</v>
      </c>
    </row>
    <row r="52" spans="1:9" x14ac:dyDescent="0.25">
      <c r="A52">
        <v>453</v>
      </c>
      <c r="B52" s="4">
        <v>44942</v>
      </c>
      <c r="C52">
        <v>7400</v>
      </c>
      <c r="D52" t="s">
        <v>27</v>
      </c>
      <c r="E52" t="s">
        <v>12</v>
      </c>
      <c r="F52" s="4">
        <v>45002</v>
      </c>
      <c r="G52">
        <v>1334.4262000000001</v>
      </c>
      <c r="H52">
        <v>6065.5738000000001</v>
      </c>
      <c r="I52" t="s">
        <v>25</v>
      </c>
    </row>
    <row r="53" spans="1:9" x14ac:dyDescent="0.25">
      <c r="A53">
        <v>224</v>
      </c>
      <c r="B53" s="4">
        <v>44942</v>
      </c>
      <c r="C53">
        <v>4560</v>
      </c>
      <c r="D53" t="s">
        <v>5</v>
      </c>
      <c r="E53" t="s">
        <v>12</v>
      </c>
      <c r="F53" s="4">
        <v>45002</v>
      </c>
      <c r="G53">
        <v>822.29510000000005</v>
      </c>
      <c r="H53">
        <v>3737.7049000000002</v>
      </c>
      <c r="I53" t="s">
        <v>25</v>
      </c>
    </row>
    <row r="54" spans="1:9" x14ac:dyDescent="0.25">
      <c r="A54">
        <v>28</v>
      </c>
      <c r="B54" s="4">
        <v>44942</v>
      </c>
      <c r="C54">
        <v>640</v>
      </c>
      <c r="D54" t="s">
        <v>27</v>
      </c>
      <c r="E54" t="s">
        <v>12</v>
      </c>
      <c r="F54" s="4">
        <v>45002</v>
      </c>
      <c r="G54">
        <v>115.4098</v>
      </c>
      <c r="H54">
        <v>524.59019999999998</v>
      </c>
      <c r="I54" t="s">
        <v>25</v>
      </c>
    </row>
    <row r="55" spans="1:9" x14ac:dyDescent="0.25">
      <c r="A55">
        <v>457</v>
      </c>
      <c r="B55" s="4">
        <v>44942</v>
      </c>
      <c r="C55">
        <v>2350</v>
      </c>
      <c r="D55" t="s">
        <v>8</v>
      </c>
      <c r="E55" t="s">
        <v>13</v>
      </c>
      <c r="F55" s="4">
        <v>45002</v>
      </c>
      <c r="G55">
        <v>423.77050000000003</v>
      </c>
      <c r="H55">
        <v>1926.2294999999999</v>
      </c>
      <c r="I55" t="s">
        <v>25</v>
      </c>
    </row>
    <row r="56" spans="1:9" x14ac:dyDescent="0.25">
      <c r="A56">
        <v>499</v>
      </c>
      <c r="B56" s="4">
        <v>44942</v>
      </c>
      <c r="C56">
        <v>4100</v>
      </c>
      <c r="D56" t="s">
        <v>7</v>
      </c>
      <c r="E56" t="s">
        <v>13</v>
      </c>
      <c r="F56" s="4">
        <v>45002</v>
      </c>
      <c r="G56">
        <v>739.34429999999998</v>
      </c>
      <c r="H56">
        <v>3360.6556999999998</v>
      </c>
      <c r="I56" t="s">
        <v>25</v>
      </c>
    </row>
    <row r="57" spans="1:9" x14ac:dyDescent="0.25">
      <c r="A57">
        <v>188</v>
      </c>
      <c r="B57" s="4">
        <v>44942</v>
      </c>
      <c r="C57">
        <v>3840</v>
      </c>
      <c r="D57" t="s">
        <v>3</v>
      </c>
      <c r="E57" t="s">
        <v>12</v>
      </c>
      <c r="F57" s="4">
        <v>45002</v>
      </c>
      <c r="G57">
        <v>692.45899999999995</v>
      </c>
      <c r="H57">
        <v>3147.5410000000002</v>
      </c>
      <c r="I57" t="s">
        <v>25</v>
      </c>
    </row>
    <row r="58" spans="1:9" x14ac:dyDescent="0.25">
      <c r="A58">
        <v>209</v>
      </c>
      <c r="B58" s="4">
        <v>44942</v>
      </c>
      <c r="C58">
        <v>4260</v>
      </c>
      <c r="D58" t="s">
        <v>3</v>
      </c>
      <c r="E58" t="s">
        <v>12</v>
      </c>
      <c r="F58" s="4">
        <v>45002</v>
      </c>
      <c r="G58">
        <v>768.19669999999996</v>
      </c>
      <c r="H58">
        <v>3491.8033</v>
      </c>
      <c r="I58" t="s">
        <v>25</v>
      </c>
    </row>
    <row r="59" spans="1:9" x14ac:dyDescent="0.25">
      <c r="A59">
        <v>117</v>
      </c>
      <c r="B59" s="4">
        <v>44941</v>
      </c>
      <c r="C59">
        <v>2420</v>
      </c>
      <c r="D59" t="s">
        <v>8</v>
      </c>
      <c r="E59" t="s">
        <v>12</v>
      </c>
      <c r="F59" s="4">
        <v>45001</v>
      </c>
      <c r="G59">
        <v>436.39339999999999</v>
      </c>
      <c r="H59">
        <v>1983.6066000000001</v>
      </c>
      <c r="I59" t="s">
        <v>25</v>
      </c>
    </row>
    <row r="60" spans="1:9" x14ac:dyDescent="0.25">
      <c r="A60">
        <v>411</v>
      </c>
      <c r="B60" s="4">
        <v>44941</v>
      </c>
      <c r="C60">
        <v>5300</v>
      </c>
      <c r="D60" t="s">
        <v>5</v>
      </c>
      <c r="E60" t="s">
        <v>12</v>
      </c>
      <c r="F60" s="4">
        <v>45001</v>
      </c>
      <c r="G60">
        <v>955.73770000000002</v>
      </c>
      <c r="H60">
        <v>4344.2623000000003</v>
      </c>
      <c r="I60" t="s">
        <v>25</v>
      </c>
    </row>
    <row r="61" spans="1:9" x14ac:dyDescent="0.25">
      <c r="A61">
        <v>244</v>
      </c>
      <c r="B61" s="4">
        <v>44941</v>
      </c>
      <c r="C61">
        <v>4960</v>
      </c>
      <c r="D61" t="s">
        <v>7</v>
      </c>
      <c r="E61" t="s">
        <v>12</v>
      </c>
      <c r="F61" s="4">
        <v>45001</v>
      </c>
      <c r="G61">
        <v>894.42619999999999</v>
      </c>
      <c r="H61">
        <v>4065.5738000000001</v>
      </c>
      <c r="I61" t="s">
        <v>25</v>
      </c>
    </row>
    <row r="62" spans="1:9" x14ac:dyDescent="0.25">
      <c r="A62">
        <v>483</v>
      </c>
      <c r="B62" s="4">
        <v>44941</v>
      </c>
      <c r="C62">
        <v>5700</v>
      </c>
      <c r="D62" t="s">
        <v>3</v>
      </c>
      <c r="E62" t="s">
        <v>14</v>
      </c>
      <c r="F62" s="4">
        <v>45001</v>
      </c>
      <c r="G62">
        <v>1027.8688999999999</v>
      </c>
      <c r="H62">
        <v>4672.1310999999996</v>
      </c>
      <c r="I62" t="s">
        <v>25</v>
      </c>
    </row>
    <row r="63" spans="1:9" x14ac:dyDescent="0.25">
      <c r="A63">
        <v>339</v>
      </c>
      <c r="B63" s="4">
        <v>44941</v>
      </c>
      <c r="C63">
        <v>1700</v>
      </c>
      <c r="D63" t="s">
        <v>27</v>
      </c>
      <c r="E63" t="s">
        <v>13</v>
      </c>
      <c r="F63" s="4">
        <v>45001</v>
      </c>
      <c r="G63">
        <v>306.55739999999997</v>
      </c>
      <c r="H63">
        <v>1393.4426000000001</v>
      </c>
      <c r="I63" t="s">
        <v>25</v>
      </c>
    </row>
    <row r="64" spans="1:9" x14ac:dyDescent="0.25">
      <c r="A64">
        <v>251</v>
      </c>
      <c r="B64" s="4">
        <v>44941</v>
      </c>
      <c r="C64">
        <v>5100</v>
      </c>
      <c r="D64" t="s">
        <v>4</v>
      </c>
      <c r="E64" t="s">
        <v>12</v>
      </c>
      <c r="F64" s="4">
        <v>45001</v>
      </c>
      <c r="G64">
        <v>919.6721</v>
      </c>
      <c r="H64">
        <v>4180.3279000000002</v>
      </c>
      <c r="I64" t="s">
        <v>25</v>
      </c>
    </row>
    <row r="65" spans="1:9" x14ac:dyDescent="0.25">
      <c r="A65">
        <v>141</v>
      </c>
      <c r="B65" s="4">
        <v>44941</v>
      </c>
      <c r="C65">
        <v>2900</v>
      </c>
      <c r="D65" t="s">
        <v>3</v>
      </c>
      <c r="E65" t="s">
        <v>11</v>
      </c>
      <c r="F65" s="4">
        <v>45001</v>
      </c>
      <c r="G65">
        <v>522.95079999999996</v>
      </c>
      <c r="H65">
        <v>2377.0491999999999</v>
      </c>
      <c r="I65" t="s">
        <v>25</v>
      </c>
    </row>
    <row r="66" spans="1:9" x14ac:dyDescent="0.25">
      <c r="A66">
        <v>242</v>
      </c>
      <c r="B66" s="4">
        <v>44941</v>
      </c>
      <c r="C66">
        <v>4920</v>
      </c>
      <c r="D66" t="s">
        <v>6</v>
      </c>
      <c r="E66" t="s">
        <v>14</v>
      </c>
      <c r="F66" s="4">
        <v>45001</v>
      </c>
      <c r="G66">
        <v>887.21310000000005</v>
      </c>
      <c r="H66">
        <v>4032.7869000000001</v>
      </c>
      <c r="I66" t="s">
        <v>25</v>
      </c>
    </row>
    <row r="67" spans="1:9" x14ac:dyDescent="0.25">
      <c r="A67">
        <v>152</v>
      </c>
      <c r="B67" s="4">
        <v>44941</v>
      </c>
      <c r="C67">
        <v>3120</v>
      </c>
      <c r="D67" t="s">
        <v>27</v>
      </c>
      <c r="E67" t="s">
        <v>11</v>
      </c>
      <c r="F67" s="4">
        <v>45001</v>
      </c>
      <c r="G67">
        <v>562.62300000000005</v>
      </c>
      <c r="H67">
        <v>2557.377</v>
      </c>
      <c r="I67" t="s">
        <v>25</v>
      </c>
    </row>
    <row r="68" spans="1:9" x14ac:dyDescent="0.25">
      <c r="A68">
        <v>223</v>
      </c>
      <c r="B68" s="4">
        <v>44941</v>
      </c>
      <c r="C68">
        <v>4540</v>
      </c>
      <c r="D68" t="s">
        <v>4</v>
      </c>
      <c r="E68" t="s">
        <v>12</v>
      </c>
      <c r="F68" s="4">
        <v>45001</v>
      </c>
      <c r="G68">
        <v>818.68849999999998</v>
      </c>
      <c r="H68">
        <v>3721.3114999999998</v>
      </c>
      <c r="I68" t="s">
        <v>25</v>
      </c>
    </row>
    <row r="69" spans="1:9" x14ac:dyDescent="0.25">
      <c r="A69">
        <v>427</v>
      </c>
      <c r="B69" s="4">
        <v>44941</v>
      </c>
      <c r="C69">
        <v>6100</v>
      </c>
      <c r="D69" t="s">
        <v>4</v>
      </c>
      <c r="E69" t="s">
        <v>14</v>
      </c>
      <c r="F69" s="4">
        <v>45001</v>
      </c>
      <c r="G69">
        <v>1100</v>
      </c>
      <c r="H69">
        <v>5000</v>
      </c>
      <c r="I69" t="s">
        <v>25</v>
      </c>
    </row>
    <row r="70" spans="1:9" x14ac:dyDescent="0.25">
      <c r="A70">
        <v>187</v>
      </c>
      <c r="B70" s="4">
        <v>44941</v>
      </c>
      <c r="C70">
        <v>3820</v>
      </c>
      <c r="D70" t="s">
        <v>9</v>
      </c>
      <c r="E70" t="s">
        <v>12</v>
      </c>
      <c r="F70" s="4">
        <v>45001</v>
      </c>
      <c r="G70">
        <v>688.85249999999996</v>
      </c>
      <c r="H70">
        <v>3131.1475</v>
      </c>
      <c r="I70" t="s">
        <v>25</v>
      </c>
    </row>
    <row r="71" spans="1:9" x14ac:dyDescent="0.25">
      <c r="A71">
        <v>292</v>
      </c>
      <c r="B71" s="4">
        <v>44941</v>
      </c>
      <c r="C71">
        <v>5920</v>
      </c>
      <c r="D71" t="s">
        <v>5</v>
      </c>
      <c r="E71" t="s">
        <v>11</v>
      </c>
      <c r="F71" s="4">
        <v>45001</v>
      </c>
      <c r="G71">
        <v>1067.5409999999999</v>
      </c>
      <c r="H71">
        <v>4852.4589999999998</v>
      </c>
      <c r="I71" t="s">
        <v>25</v>
      </c>
    </row>
    <row r="72" spans="1:9" x14ac:dyDescent="0.25">
      <c r="A72">
        <v>445</v>
      </c>
      <c r="B72" s="4">
        <v>44941</v>
      </c>
      <c r="C72">
        <v>7000</v>
      </c>
      <c r="D72" t="s">
        <v>5</v>
      </c>
      <c r="E72" t="s">
        <v>13</v>
      </c>
      <c r="F72" s="4">
        <v>45001</v>
      </c>
      <c r="G72">
        <v>1262.2951</v>
      </c>
      <c r="H72">
        <v>5737.7048999999997</v>
      </c>
      <c r="I72" t="s">
        <v>25</v>
      </c>
    </row>
    <row r="73" spans="1:9" x14ac:dyDescent="0.25">
      <c r="A73">
        <v>270</v>
      </c>
      <c r="B73" s="4">
        <v>44941</v>
      </c>
      <c r="C73">
        <v>5480</v>
      </c>
      <c r="D73" t="s">
        <v>8</v>
      </c>
      <c r="E73" t="s">
        <v>14</v>
      </c>
      <c r="F73" s="4">
        <v>45001</v>
      </c>
      <c r="G73">
        <v>988.19669999999996</v>
      </c>
      <c r="H73">
        <v>4491.8032999999996</v>
      </c>
      <c r="I73" t="s">
        <v>25</v>
      </c>
    </row>
    <row r="74" spans="1:9" x14ac:dyDescent="0.25">
      <c r="A74">
        <v>448</v>
      </c>
      <c r="B74" s="4">
        <v>44941</v>
      </c>
      <c r="C74">
        <v>7150</v>
      </c>
      <c r="D74" t="s">
        <v>7</v>
      </c>
      <c r="E74" t="s">
        <v>12</v>
      </c>
      <c r="F74" s="4">
        <v>45001</v>
      </c>
      <c r="G74">
        <v>1289.3443</v>
      </c>
      <c r="H74">
        <v>5860.6557000000003</v>
      </c>
      <c r="I74" t="s">
        <v>25</v>
      </c>
    </row>
    <row r="75" spans="1:9" x14ac:dyDescent="0.25">
      <c r="A75">
        <v>9</v>
      </c>
      <c r="B75" s="4">
        <v>44941</v>
      </c>
      <c r="C75">
        <v>260</v>
      </c>
      <c r="D75" t="s">
        <v>8</v>
      </c>
      <c r="E75" t="s">
        <v>13</v>
      </c>
      <c r="F75" s="4">
        <v>45001</v>
      </c>
      <c r="G75">
        <v>46.885199999999998</v>
      </c>
      <c r="H75">
        <v>213.1148</v>
      </c>
      <c r="I75" t="s">
        <v>25</v>
      </c>
    </row>
    <row r="76" spans="1:9" x14ac:dyDescent="0.25">
      <c r="A76">
        <v>484</v>
      </c>
      <c r="B76" s="4">
        <v>44941</v>
      </c>
      <c r="C76">
        <v>5600</v>
      </c>
      <c r="D76" t="s">
        <v>6</v>
      </c>
      <c r="E76" t="s">
        <v>11</v>
      </c>
      <c r="F76" s="4">
        <v>45001</v>
      </c>
      <c r="G76">
        <v>1009.8361</v>
      </c>
      <c r="H76">
        <v>4590.1638999999996</v>
      </c>
      <c r="I76" t="s">
        <v>25</v>
      </c>
    </row>
    <row r="77" spans="1:9" x14ac:dyDescent="0.25">
      <c r="A77">
        <v>374</v>
      </c>
      <c r="B77" s="4">
        <v>44941</v>
      </c>
      <c r="C77">
        <v>3450</v>
      </c>
      <c r="D77" t="s">
        <v>9</v>
      </c>
      <c r="E77" t="s">
        <v>13</v>
      </c>
      <c r="F77" s="4">
        <v>45001</v>
      </c>
      <c r="G77">
        <v>622.13109999999995</v>
      </c>
      <c r="H77">
        <v>2827.8688999999999</v>
      </c>
      <c r="I77" t="s">
        <v>25</v>
      </c>
    </row>
    <row r="78" spans="1:9" x14ac:dyDescent="0.25">
      <c r="A78">
        <v>285</v>
      </c>
      <c r="B78" s="4">
        <v>44940</v>
      </c>
      <c r="C78">
        <v>5780</v>
      </c>
      <c r="D78" t="s">
        <v>4</v>
      </c>
      <c r="E78" t="s">
        <v>12</v>
      </c>
      <c r="F78" s="4">
        <v>45000</v>
      </c>
      <c r="G78">
        <v>1042.2951</v>
      </c>
      <c r="H78">
        <v>4737.7048999999997</v>
      </c>
      <c r="I78" t="s">
        <v>25</v>
      </c>
    </row>
    <row r="79" spans="1:9" x14ac:dyDescent="0.25">
      <c r="A79">
        <v>231</v>
      </c>
      <c r="B79" s="4">
        <v>44940</v>
      </c>
      <c r="C79">
        <v>4700</v>
      </c>
      <c r="D79" t="s">
        <v>27</v>
      </c>
      <c r="E79" t="s">
        <v>14</v>
      </c>
      <c r="F79" s="4">
        <v>45000</v>
      </c>
      <c r="G79">
        <v>847.54100000000005</v>
      </c>
      <c r="H79">
        <v>3852.4589999999998</v>
      </c>
      <c r="I79" t="s">
        <v>25</v>
      </c>
    </row>
    <row r="80" spans="1:9" x14ac:dyDescent="0.25">
      <c r="A80">
        <v>119</v>
      </c>
      <c r="B80" s="4">
        <v>44940</v>
      </c>
      <c r="C80">
        <v>2460</v>
      </c>
      <c r="D80" t="s">
        <v>9</v>
      </c>
      <c r="E80" t="s">
        <v>14</v>
      </c>
      <c r="F80" s="4">
        <v>45000</v>
      </c>
      <c r="G80">
        <v>443.60660000000001</v>
      </c>
      <c r="H80">
        <v>2016.3933999999999</v>
      </c>
      <c r="I80" t="s">
        <v>25</v>
      </c>
    </row>
    <row r="81" spans="1:9" x14ac:dyDescent="0.25">
      <c r="A81">
        <v>233</v>
      </c>
      <c r="B81" s="4">
        <v>44940</v>
      </c>
      <c r="C81">
        <v>4740</v>
      </c>
      <c r="D81" t="s">
        <v>8</v>
      </c>
      <c r="E81" t="s">
        <v>13</v>
      </c>
      <c r="F81" s="4">
        <v>45000</v>
      </c>
      <c r="G81">
        <v>854.75409999999999</v>
      </c>
      <c r="H81">
        <v>3885.2458999999999</v>
      </c>
      <c r="I81" t="s">
        <v>25</v>
      </c>
    </row>
    <row r="82" spans="1:9" x14ac:dyDescent="0.25">
      <c r="A82">
        <v>110</v>
      </c>
      <c r="B82" s="4">
        <v>44940</v>
      </c>
      <c r="C82">
        <v>2280</v>
      </c>
      <c r="D82" t="s">
        <v>6</v>
      </c>
      <c r="E82" t="s">
        <v>11</v>
      </c>
      <c r="F82" s="4">
        <v>45000</v>
      </c>
      <c r="G82">
        <v>411.14749999999998</v>
      </c>
      <c r="H82">
        <v>1868.8525</v>
      </c>
      <c r="I82" t="s">
        <v>25</v>
      </c>
    </row>
    <row r="83" spans="1:9" x14ac:dyDescent="0.25">
      <c r="A83">
        <v>361</v>
      </c>
      <c r="B83" s="4">
        <v>44940</v>
      </c>
      <c r="C83">
        <v>2800</v>
      </c>
      <c r="D83" t="s">
        <v>6</v>
      </c>
      <c r="E83" t="s">
        <v>13</v>
      </c>
      <c r="F83" s="4">
        <v>45000</v>
      </c>
      <c r="G83">
        <v>504.91800000000001</v>
      </c>
      <c r="H83">
        <v>2295.0819999999999</v>
      </c>
      <c r="I83" t="s">
        <v>25</v>
      </c>
    </row>
    <row r="84" spans="1:9" x14ac:dyDescent="0.25">
      <c r="A84">
        <v>222</v>
      </c>
      <c r="B84" s="4">
        <v>44940</v>
      </c>
      <c r="C84">
        <v>4520</v>
      </c>
      <c r="D84" t="s">
        <v>3</v>
      </c>
      <c r="E84" t="s">
        <v>11</v>
      </c>
      <c r="F84" s="4">
        <v>45000</v>
      </c>
      <c r="G84">
        <v>815.08199999999999</v>
      </c>
      <c r="H84">
        <v>3704.9180000000001</v>
      </c>
      <c r="I84" t="s">
        <v>25</v>
      </c>
    </row>
    <row r="85" spans="1:9" x14ac:dyDescent="0.25">
      <c r="A85">
        <v>240</v>
      </c>
      <c r="B85" s="4">
        <v>44940</v>
      </c>
      <c r="C85">
        <v>4880</v>
      </c>
      <c r="D85" t="s">
        <v>4</v>
      </c>
      <c r="E85" t="s">
        <v>12</v>
      </c>
      <c r="F85" s="4">
        <v>45000</v>
      </c>
      <c r="G85">
        <v>880</v>
      </c>
      <c r="H85">
        <v>4000</v>
      </c>
      <c r="I85" t="s">
        <v>25</v>
      </c>
    </row>
    <row r="86" spans="1:9" x14ac:dyDescent="0.25">
      <c r="A86">
        <v>238</v>
      </c>
      <c r="B86" s="4">
        <v>44940</v>
      </c>
      <c r="C86">
        <v>4840</v>
      </c>
      <c r="D86" t="s">
        <v>9</v>
      </c>
      <c r="E86" t="s">
        <v>12</v>
      </c>
      <c r="F86" s="4">
        <v>45000</v>
      </c>
      <c r="G86">
        <v>872.78689999999995</v>
      </c>
      <c r="H86">
        <v>3967.2130999999999</v>
      </c>
      <c r="I86" t="s">
        <v>25</v>
      </c>
    </row>
    <row r="87" spans="1:9" x14ac:dyDescent="0.25">
      <c r="A87">
        <v>162</v>
      </c>
      <c r="B87" s="4">
        <v>44940</v>
      </c>
      <c r="C87">
        <v>3320</v>
      </c>
      <c r="D87" t="s">
        <v>8</v>
      </c>
      <c r="E87" t="s">
        <v>11</v>
      </c>
      <c r="F87" s="4">
        <v>45000</v>
      </c>
      <c r="G87">
        <v>598.68849999999998</v>
      </c>
      <c r="H87">
        <v>2721.3114999999998</v>
      </c>
      <c r="I87" t="s">
        <v>25</v>
      </c>
    </row>
    <row r="88" spans="1:9" x14ac:dyDescent="0.25">
      <c r="A88">
        <v>257</v>
      </c>
      <c r="B88" s="4">
        <v>44940</v>
      </c>
      <c r="C88">
        <v>5220</v>
      </c>
      <c r="D88" t="s">
        <v>4</v>
      </c>
      <c r="E88" t="s">
        <v>12</v>
      </c>
      <c r="F88" s="4">
        <v>45000</v>
      </c>
      <c r="G88">
        <v>941.31150000000002</v>
      </c>
      <c r="H88">
        <v>4278.6885000000002</v>
      </c>
      <c r="I88" t="s">
        <v>25</v>
      </c>
    </row>
    <row r="89" spans="1:9" x14ac:dyDescent="0.25">
      <c r="A89">
        <v>160</v>
      </c>
      <c r="B89" s="4">
        <v>44940</v>
      </c>
      <c r="C89">
        <v>3280</v>
      </c>
      <c r="D89" t="s">
        <v>3</v>
      </c>
      <c r="E89" t="s">
        <v>12</v>
      </c>
      <c r="F89" s="4">
        <v>45000</v>
      </c>
      <c r="G89">
        <v>591.47540000000004</v>
      </c>
      <c r="H89">
        <v>2688.5246000000002</v>
      </c>
      <c r="I89" t="s">
        <v>25</v>
      </c>
    </row>
    <row r="90" spans="1:9" x14ac:dyDescent="0.25">
      <c r="A90">
        <v>301</v>
      </c>
      <c r="B90" s="4">
        <v>44940</v>
      </c>
      <c r="C90">
        <v>1500</v>
      </c>
      <c r="D90" t="s">
        <v>8</v>
      </c>
      <c r="E90" t="s">
        <v>14</v>
      </c>
      <c r="F90" s="4">
        <v>45000</v>
      </c>
      <c r="G90">
        <v>270.49180000000001</v>
      </c>
      <c r="H90">
        <v>1229.5082</v>
      </c>
      <c r="I90" t="s">
        <v>25</v>
      </c>
    </row>
    <row r="91" spans="1:9" x14ac:dyDescent="0.25">
      <c r="A91">
        <v>256</v>
      </c>
      <c r="B91" s="4">
        <v>44940</v>
      </c>
      <c r="C91">
        <v>5200</v>
      </c>
      <c r="D91" t="s">
        <v>3</v>
      </c>
      <c r="E91" t="s">
        <v>14</v>
      </c>
      <c r="F91" s="4">
        <v>45000</v>
      </c>
      <c r="G91">
        <v>937.70489999999995</v>
      </c>
      <c r="H91">
        <v>4262.2951000000003</v>
      </c>
      <c r="I91" t="s">
        <v>25</v>
      </c>
    </row>
    <row r="92" spans="1:9" x14ac:dyDescent="0.25">
      <c r="A92">
        <v>192</v>
      </c>
      <c r="B92" s="4">
        <v>44940</v>
      </c>
      <c r="C92">
        <v>3920</v>
      </c>
      <c r="D92" t="s">
        <v>3</v>
      </c>
      <c r="E92" t="s">
        <v>13</v>
      </c>
      <c r="F92" s="4">
        <v>45000</v>
      </c>
      <c r="G92">
        <v>706.88520000000005</v>
      </c>
      <c r="H92">
        <v>3213.1147999999998</v>
      </c>
      <c r="I92" t="s">
        <v>25</v>
      </c>
    </row>
    <row r="93" spans="1:9" x14ac:dyDescent="0.25">
      <c r="A93">
        <v>177</v>
      </c>
      <c r="B93" s="4">
        <v>44940</v>
      </c>
      <c r="C93">
        <v>3620</v>
      </c>
      <c r="D93" t="s">
        <v>3</v>
      </c>
      <c r="E93" t="s">
        <v>13</v>
      </c>
      <c r="F93" s="4">
        <v>45000</v>
      </c>
      <c r="G93">
        <v>652.78689999999995</v>
      </c>
      <c r="H93">
        <v>2967.2130999999999</v>
      </c>
      <c r="I93" t="s">
        <v>25</v>
      </c>
    </row>
    <row r="94" spans="1:9" x14ac:dyDescent="0.25">
      <c r="A94">
        <v>199</v>
      </c>
      <c r="B94" s="4">
        <v>44940</v>
      </c>
      <c r="C94">
        <v>4060</v>
      </c>
      <c r="D94" t="s">
        <v>8</v>
      </c>
      <c r="E94" t="s">
        <v>13</v>
      </c>
      <c r="F94" s="4">
        <v>45000</v>
      </c>
      <c r="G94">
        <v>732.13109999999995</v>
      </c>
      <c r="H94">
        <v>3327.8688999999999</v>
      </c>
      <c r="I94" t="s">
        <v>25</v>
      </c>
    </row>
    <row r="95" spans="1:9" x14ac:dyDescent="0.25">
      <c r="A95">
        <v>258</v>
      </c>
      <c r="B95" s="4">
        <v>44940</v>
      </c>
      <c r="C95">
        <v>5240</v>
      </c>
      <c r="D95" t="s">
        <v>5</v>
      </c>
      <c r="E95" t="s">
        <v>12</v>
      </c>
      <c r="F95" s="4">
        <v>45000</v>
      </c>
      <c r="G95">
        <v>944.91800000000001</v>
      </c>
      <c r="H95">
        <v>4295.0820000000003</v>
      </c>
      <c r="I95" t="s">
        <v>25</v>
      </c>
    </row>
    <row r="96" spans="1:9" x14ac:dyDescent="0.25">
      <c r="A96">
        <v>293</v>
      </c>
      <c r="B96" s="4">
        <v>44940</v>
      </c>
      <c r="C96">
        <v>5940</v>
      </c>
      <c r="D96" t="s">
        <v>6</v>
      </c>
      <c r="E96" t="s">
        <v>12</v>
      </c>
      <c r="F96" s="4">
        <v>45000</v>
      </c>
      <c r="G96">
        <v>1071.1475</v>
      </c>
      <c r="H96">
        <v>4868.8525</v>
      </c>
      <c r="I96" t="s">
        <v>25</v>
      </c>
    </row>
    <row r="97" spans="1:9" x14ac:dyDescent="0.25">
      <c r="A97">
        <v>139</v>
      </c>
      <c r="B97" s="4">
        <v>44940</v>
      </c>
      <c r="C97">
        <v>2860</v>
      </c>
      <c r="D97" t="s">
        <v>5</v>
      </c>
      <c r="E97" t="s">
        <v>12</v>
      </c>
      <c r="F97" s="4">
        <v>45000</v>
      </c>
      <c r="G97">
        <v>515.73770000000002</v>
      </c>
      <c r="H97">
        <v>2344.2622999999999</v>
      </c>
      <c r="I97" t="s">
        <v>25</v>
      </c>
    </row>
    <row r="98" spans="1:9" x14ac:dyDescent="0.25">
      <c r="A98">
        <v>324</v>
      </c>
      <c r="B98" s="4">
        <v>44940</v>
      </c>
      <c r="C98">
        <v>950</v>
      </c>
      <c r="D98" t="s">
        <v>3</v>
      </c>
      <c r="E98" t="s">
        <v>12</v>
      </c>
      <c r="F98" s="4">
        <v>45000</v>
      </c>
      <c r="G98">
        <v>171.3115</v>
      </c>
      <c r="H98">
        <v>778.68849999999998</v>
      </c>
      <c r="I98" t="s">
        <v>25</v>
      </c>
    </row>
    <row r="99" spans="1:9" x14ac:dyDescent="0.25">
      <c r="A99">
        <v>249</v>
      </c>
      <c r="B99" s="4">
        <v>44940</v>
      </c>
      <c r="C99">
        <v>5060</v>
      </c>
      <c r="D99" t="s">
        <v>27</v>
      </c>
      <c r="E99" t="s">
        <v>13</v>
      </c>
      <c r="F99" s="4">
        <v>45000</v>
      </c>
      <c r="G99">
        <v>912.45899999999995</v>
      </c>
      <c r="H99">
        <v>4147.5410000000002</v>
      </c>
      <c r="I99" t="s">
        <v>25</v>
      </c>
    </row>
    <row r="100" spans="1:9" x14ac:dyDescent="0.25">
      <c r="A100">
        <v>347</v>
      </c>
      <c r="B100" s="4">
        <v>44940</v>
      </c>
      <c r="C100">
        <v>2100</v>
      </c>
      <c r="D100" t="s">
        <v>3</v>
      </c>
      <c r="E100" t="s">
        <v>13</v>
      </c>
      <c r="F100" s="4">
        <v>45000</v>
      </c>
      <c r="G100">
        <v>378.68849999999998</v>
      </c>
      <c r="H100">
        <v>1721.3115</v>
      </c>
      <c r="I100" t="s">
        <v>25</v>
      </c>
    </row>
    <row r="101" spans="1:9" x14ac:dyDescent="0.25">
      <c r="A101">
        <v>248</v>
      </c>
      <c r="B101" s="4">
        <v>44940</v>
      </c>
      <c r="C101">
        <v>5040</v>
      </c>
      <c r="D101" t="s">
        <v>27</v>
      </c>
      <c r="E101" t="s">
        <v>13</v>
      </c>
      <c r="F101" s="4">
        <v>45000</v>
      </c>
      <c r="G101">
        <v>908.85249999999996</v>
      </c>
      <c r="H101">
        <v>4131.1475</v>
      </c>
      <c r="I101" t="s">
        <v>25</v>
      </c>
    </row>
    <row r="102" spans="1:9" x14ac:dyDescent="0.25">
      <c r="A102">
        <v>205</v>
      </c>
      <c r="B102" s="4">
        <v>44940</v>
      </c>
      <c r="C102">
        <v>4180</v>
      </c>
      <c r="D102" t="s">
        <v>3</v>
      </c>
      <c r="E102" t="s">
        <v>13</v>
      </c>
      <c r="F102" s="4">
        <v>45000</v>
      </c>
      <c r="G102">
        <v>753.77049999999997</v>
      </c>
      <c r="H102">
        <v>3426.2294999999999</v>
      </c>
      <c r="I102" t="s">
        <v>25</v>
      </c>
    </row>
    <row r="103" spans="1:9" x14ac:dyDescent="0.25">
      <c r="A103">
        <v>309</v>
      </c>
      <c r="B103" s="4">
        <v>44940</v>
      </c>
      <c r="C103">
        <v>200</v>
      </c>
      <c r="D103" t="s">
        <v>5</v>
      </c>
      <c r="E103" t="s">
        <v>11</v>
      </c>
      <c r="F103" s="4">
        <v>45000</v>
      </c>
      <c r="G103">
        <v>36.065600000000003</v>
      </c>
      <c r="H103">
        <v>163.93440000000001</v>
      </c>
      <c r="I103" t="s">
        <v>25</v>
      </c>
    </row>
    <row r="104" spans="1:9" x14ac:dyDescent="0.25">
      <c r="A104">
        <v>206</v>
      </c>
      <c r="B104" s="4">
        <v>44940</v>
      </c>
      <c r="C104">
        <v>4200</v>
      </c>
      <c r="D104" t="s">
        <v>4</v>
      </c>
      <c r="E104" t="s">
        <v>13</v>
      </c>
      <c r="F104" s="4">
        <v>45000</v>
      </c>
      <c r="G104">
        <v>757.37699999999995</v>
      </c>
      <c r="H104">
        <v>3442.623</v>
      </c>
      <c r="I104" t="s">
        <v>25</v>
      </c>
    </row>
    <row r="105" spans="1:9" x14ac:dyDescent="0.25">
      <c r="A105">
        <v>318</v>
      </c>
      <c r="B105" s="4">
        <v>44940</v>
      </c>
      <c r="C105">
        <v>650</v>
      </c>
      <c r="D105" t="s">
        <v>8</v>
      </c>
      <c r="E105" t="s">
        <v>13</v>
      </c>
      <c r="F105" s="4">
        <v>45000</v>
      </c>
      <c r="G105">
        <v>117.2131</v>
      </c>
      <c r="H105">
        <v>532.78689999999995</v>
      </c>
      <c r="I105" t="s">
        <v>25</v>
      </c>
    </row>
    <row r="106" spans="1:9" x14ac:dyDescent="0.25">
      <c r="A106">
        <v>254</v>
      </c>
      <c r="B106" s="4">
        <v>44940</v>
      </c>
      <c r="C106">
        <v>5160</v>
      </c>
      <c r="D106" t="s">
        <v>27</v>
      </c>
      <c r="E106" t="s">
        <v>12</v>
      </c>
      <c r="F106" s="4">
        <v>45000</v>
      </c>
      <c r="G106">
        <v>930.49180000000001</v>
      </c>
      <c r="H106">
        <v>4229.5082000000002</v>
      </c>
      <c r="I106" t="s">
        <v>25</v>
      </c>
    </row>
    <row r="107" spans="1:9" x14ac:dyDescent="0.25">
      <c r="A107">
        <v>379</v>
      </c>
      <c r="B107" s="4">
        <v>44940</v>
      </c>
      <c r="C107">
        <v>3700</v>
      </c>
      <c r="D107" t="s">
        <v>3</v>
      </c>
      <c r="E107" t="s">
        <v>11</v>
      </c>
      <c r="F107" s="4">
        <v>45000</v>
      </c>
      <c r="G107">
        <v>667.21310000000005</v>
      </c>
      <c r="H107">
        <v>3032.7869000000001</v>
      </c>
      <c r="I107" t="s">
        <v>25</v>
      </c>
    </row>
    <row r="108" spans="1:9" x14ac:dyDescent="0.25">
      <c r="A108">
        <v>72</v>
      </c>
      <c r="B108" s="4">
        <v>44940</v>
      </c>
      <c r="C108">
        <v>1520</v>
      </c>
      <c r="D108" t="s">
        <v>6</v>
      </c>
      <c r="E108" t="s">
        <v>12</v>
      </c>
      <c r="F108" s="4">
        <v>45000</v>
      </c>
      <c r="G108">
        <v>274.09840000000003</v>
      </c>
      <c r="H108">
        <v>1245.9015999999999</v>
      </c>
      <c r="I108" t="s">
        <v>25</v>
      </c>
    </row>
    <row r="109" spans="1:9" x14ac:dyDescent="0.25">
      <c r="A109">
        <v>406</v>
      </c>
      <c r="B109" s="4">
        <v>44940</v>
      </c>
      <c r="C109">
        <v>5050</v>
      </c>
      <c r="D109" t="s">
        <v>8</v>
      </c>
      <c r="E109" t="s">
        <v>12</v>
      </c>
      <c r="F109" s="4">
        <v>45000</v>
      </c>
      <c r="G109">
        <v>910.65570000000002</v>
      </c>
      <c r="H109">
        <v>4139.3442999999997</v>
      </c>
      <c r="I109" t="s">
        <v>25</v>
      </c>
    </row>
    <row r="110" spans="1:9" x14ac:dyDescent="0.25">
      <c r="A110">
        <v>393</v>
      </c>
      <c r="B110" s="4">
        <v>44940</v>
      </c>
      <c r="C110">
        <v>4400</v>
      </c>
      <c r="D110" t="s">
        <v>4</v>
      </c>
      <c r="E110" t="s">
        <v>11</v>
      </c>
      <c r="F110" s="4">
        <v>45000</v>
      </c>
      <c r="G110">
        <v>793.44259999999997</v>
      </c>
      <c r="H110">
        <v>3606.5574000000001</v>
      </c>
      <c r="I110" t="s">
        <v>25</v>
      </c>
    </row>
    <row r="111" spans="1:9" x14ac:dyDescent="0.25">
      <c r="A111">
        <v>23</v>
      </c>
      <c r="B111" s="4">
        <v>44940</v>
      </c>
      <c r="C111">
        <v>540</v>
      </c>
      <c r="D111" t="s">
        <v>7</v>
      </c>
      <c r="E111" t="s">
        <v>13</v>
      </c>
      <c r="F111" s="4">
        <v>45000</v>
      </c>
      <c r="G111">
        <v>97.376999999999995</v>
      </c>
      <c r="H111">
        <v>442.62299999999999</v>
      </c>
      <c r="I111" t="s">
        <v>25</v>
      </c>
    </row>
    <row r="112" spans="1:9" x14ac:dyDescent="0.25">
      <c r="A112">
        <v>401</v>
      </c>
      <c r="B112" s="4">
        <v>44940</v>
      </c>
      <c r="C112">
        <v>4800</v>
      </c>
      <c r="D112" t="s">
        <v>27</v>
      </c>
      <c r="E112" t="s">
        <v>13</v>
      </c>
      <c r="F112" s="4">
        <v>45000</v>
      </c>
      <c r="G112">
        <v>865.57380000000001</v>
      </c>
      <c r="H112">
        <v>3934.4261999999999</v>
      </c>
      <c r="I112" t="s">
        <v>25</v>
      </c>
    </row>
    <row r="113" spans="1:9" x14ac:dyDescent="0.25">
      <c r="A113">
        <v>30</v>
      </c>
      <c r="B113" s="4">
        <v>44940</v>
      </c>
      <c r="C113">
        <v>680</v>
      </c>
      <c r="D113" t="s">
        <v>4</v>
      </c>
      <c r="E113" t="s">
        <v>12</v>
      </c>
      <c r="F113" s="4">
        <v>45000</v>
      </c>
      <c r="G113">
        <v>122.623</v>
      </c>
      <c r="H113">
        <v>557.37699999999995</v>
      </c>
      <c r="I113" t="s">
        <v>25</v>
      </c>
    </row>
    <row r="114" spans="1:9" x14ac:dyDescent="0.25">
      <c r="A114">
        <v>385</v>
      </c>
      <c r="B114" s="4">
        <v>44940</v>
      </c>
      <c r="C114">
        <v>4000</v>
      </c>
      <c r="D114" t="s">
        <v>27</v>
      </c>
      <c r="E114" t="s">
        <v>14</v>
      </c>
      <c r="F114" s="4">
        <v>45000</v>
      </c>
      <c r="G114">
        <v>721.31150000000002</v>
      </c>
      <c r="H114">
        <v>3278.6885000000002</v>
      </c>
      <c r="I114" t="s">
        <v>25</v>
      </c>
    </row>
    <row r="115" spans="1:9" x14ac:dyDescent="0.25">
      <c r="A115">
        <v>51</v>
      </c>
      <c r="B115" s="4">
        <v>44940</v>
      </c>
      <c r="C115">
        <v>1100</v>
      </c>
      <c r="D115" t="s">
        <v>9</v>
      </c>
      <c r="E115" t="s">
        <v>13</v>
      </c>
      <c r="F115" s="4">
        <v>45000</v>
      </c>
      <c r="G115">
        <v>198.36070000000001</v>
      </c>
      <c r="H115">
        <v>901.63930000000005</v>
      </c>
      <c r="I115" t="s">
        <v>25</v>
      </c>
    </row>
    <row r="116" spans="1:9" x14ac:dyDescent="0.25">
      <c r="A116">
        <v>95</v>
      </c>
      <c r="B116" s="4">
        <v>44940</v>
      </c>
      <c r="C116">
        <v>1980</v>
      </c>
      <c r="D116" t="s">
        <v>27</v>
      </c>
      <c r="E116" t="s">
        <v>13</v>
      </c>
      <c r="F116" s="4">
        <v>45000</v>
      </c>
      <c r="G116">
        <v>357.04919999999998</v>
      </c>
      <c r="H116">
        <v>1622.9508000000001</v>
      </c>
      <c r="I116" t="s">
        <v>25</v>
      </c>
    </row>
    <row r="117" spans="1:9" x14ac:dyDescent="0.25">
      <c r="A117">
        <v>495</v>
      </c>
      <c r="B117" s="4">
        <v>44940</v>
      </c>
      <c r="C117">
        <v>4500</v>
      </c>
      <c r="D117" t="s">
        <v>4</v>
      </c>
      <c r="E117" t="s">
        <v>12</v>
      </c>
      <c r="F117" s="4">
        <v>45000</v>
      </c>
      <c r="G117">
        <v>811.47540000000004</v>
      </c>
      <c r="H117">
        <v>3688.5246000000002</v>
      </c>
      <c r="I117" t="s">
        <v>25</v>
      </c>
    </row>
    <row r="118" spans="1:9" x14ac:dyDescent="0.25">
      <c r="A118">
        <v>101</v>
      </c>
      <c r="B118" s="4">
        <v>44940</v>
      </c>
      <c r="C118">
        <v>2100</v>
      </c>
      <c r="D118" t="s">
        <v>27</v>
      </c>
      <c r="E118" t="s">
        <v>13</v>
      </c>
      <c r="F118" s="4">
        <v>45000</v>
      </c>
      <c r="G118">
        <v>378.68849999999998</v>
      </c>
      <c r="H118">
        <v>1721.3115</v>
      </c>
      <c r="I118" t="s">
        <v>25</v>
      </c>
    </row>
    <row r="119" spans="1:9" x14ac:dyDescent="0.25">
      <c r="A119">
        <v>15</v>
      </c>
      <c r="B119" s="4">
        <v>44940</v>
      </c>
      <c r="C119">
        <v>380</v>
      </c>
      <c r="D119" t="s">
        <v>8</v>
      </c>
      <c r="E119" t="s">
        <v>11</v>
      </c>
      <c r="F119" s="4">
        <v>45000</v>
      </c>
      <c r="G119">
        <v>68.524600000000007</v>
      </c>
      <c r="H119">
        <v>311.47539999999998</v>
      </c>
      <c r="I119" t="s">
        <v>25</v>
      </c>
    </row>
    <row r="120" spans="1:9" x14ac:dyDescent="0.25">
      <c r="A120">
        <v>3</v>
      </c>
      <c r="B120" s="4">
        <v>44940</v>
      </c>
      <c r="C120">
        <v>140</v>
      </c>
      <c r="D120" t="s">
        <v>5</v>
      </c>
      <c r="E120" t="s">
        <v>13</v>
      </c>
      <c r="F120" s="4">
        <v>45000</v>
      </c>
      <c r="G120">
        <v>25.245899999999999</v>
      </c>
      <c r="H120">
        <v>114.75409999999999</v>
      </c>
      <c r="I120" t="s">
        <v>25</v>
      </c>
    </row>
    <row r="121" spans="1:9" x14ac:dyDescent="0.25">
      <c r="A121">
        <v>424</v>
      </c>
      <c r="B121" s="4">
        <v>44940</v>
      </c>
      <c r="C121">
        <v>5950</v>
      </c>
      <c r="D121" t="s">
        <v>27</v>
      </c>
      <c r="E121" t="s">
        <v>14</v>
      </c>
      <c r="F121" s="4">
        <v>45000</v>
      </c>
      <c r="G121">
        <v>1072.9508000000001</v>
      </c>
      <c r="H121">
        <v>4877.0492000000004</v>
      </c>
      <c r="I121" t="s">
        <v>25</v>
      </c>
    </row>
    <row r="122" spans="1:9" x14ac:dyDescent="0.25">
      <c r="A122">
        <v>43</v>
      </c>
      <c r="B122" s="4">
        <v>44940</v>
      </c>
      <c r="C122">
        <v>940</v>
      </c>
      <c r="D122" t="s">
        <v>8</v>
      </c>
      <c r="E122" t="s">
        <v>11</v>
      </c>
      <c r="F122" s="4">
        <v>45000</v>
      </c>
      <c r="G122">
        <v>169.50819999999999</v>
      </c>
      <c r="H122">
        <v>770.49180000000001</v>
      </c>
      <c r="I122" t="s">
        <v>25</v>
      </c>
    </row>
    <row r="123" spans="1:9" x14ac:dyDescent="0.25">
      <c r="A123">
        <v>376</v>
      </c>
      <c r="B123" s="4">
        <v>44940</v>
      </c>
      <c r="C123">
        <v>3550</v>
      </c>
      <c r="D123" t="s">
        <v>4</v>
      </c>
      <c r="E123" t="s">
        <v>11</v>
      </c>
      <c r="F123" s="4">
        <v>45000</v>
      </c>
      <c r="G123">
        <v>640.16390000000001</v>
      </c>
      <c r="H123">
        <v>2909.8361</v>
      </c>
      <c r="I123" t="s">
        <v>25</v>
      </c>
    </row>
    <row r="124" spans="1:9" x14ac:dyDescent="0.25">
      <c r="A124">
        <v>329</v>
      </c>
      <c r="B124" s="4">
        <v>44939</v>
      </c>
      <c r="C124">
        <v>1200</v>
      </c>
      <c r="D124" t="s">
        <v>7</v>
      </c>
      <c r="E124" t="s">
        <v>14</v>
      </c>
      <c r="F124" s="4">
        <v>44999</v>
      </c>
      <c r="G124">
        <v>216.39340000000001</v>
      </c>
      <c r="H124">
        <v>983.60659999999996</v>
      </c>
      <c r="I124" t="s">
        <v>25</v>
      </c>
    </row>
    <row r="125" spans="1:9" x14ac:dyDescent="0.25">
      <c r="A125">
        <v>84</v>
      </c>
      <c r="B125" s="4">
        <v>44939</v>
      </c>
      <c r="C125">
        <v>1760</v>
      </c>
      <c r="D125" t="s">
        <v>27</v>
      </c>
      <c r="E125" t="s">
        <v>12</v>
      </c>
      <c r="F125" s="4">
        <v>44999</v>
      </c>
      <c r="G125">
        <v>317.37700000000001</v>
      </c>
      <c r="H125">
        <v>1442.623</v>
      </c>
      <c r="I125" t="s">
        <v>25</v>
      </c>
    </row>
    <row r="126" spans="1:9" x14ac:dyDescent="0.25">
      <c r="A126">
        <v>330</v>
      </c>
      <c r="B126" s="4">
        <v>44939</v>
      </c>
      <c r="C126">
        <v>1250</v>
      </c>
      <c r="D126" t="s">
        <v>3</v>
      </c>
      <c r="E126" t="s">
        <v>11</v>
      </c>
      <c r="F126" s="4">
        <v>44999</v>
      </c>
      <c r="G126">
        <v>225.40979999999999</v>
      </c>
      <c r="H126">
        <v>1024.5902000000001</v>
      </c>
      <c r="I126" t="s">
        <v>25</v>
      </c>
    </row>
    <row r="127" spans="1:9" x14ac:dyDescent="0.25">
      <c r="A127">
        <v>140</v>
      </c>
      <c r="B127" s="4">
        <v>44939</v>
      </c>
      <c r="C127">
        <v>2880</v>
      </c>
      <c r="D127" t="s">
        <v>6</v>
      </c>
      <c r="E127" t="s">
        <v>12</v>
      </c>
      <c r="F127" s="4">
        <v>44999</v>
      </c>
      <c r="G127">
        <v>519.34429999999998</v>
      </c>
      <c r="H127">
        <v>2360.6556999999998</v>
      </c>
      <c r="I127" t="s">
        <v>25</v>
      </c>
    </row>
    <row r="128" spans="1:9" x14ac:dyDescent="0.25">
      <c r="A128">
        <v>78</v>
      </c>
      <c r="B128" s="4">
        <v>44939</v>
      </c>
      <c r="C128">
        <v>1640</v>
      </c>
      <c r="D128" t="s">
        <v>27</v>
      </c>
      <c r="E128" t="s">
        <v>11</v>
      </c>
      <c r="F128" s="4">
        <v>44999</v>
      </c>
      <c r="G128">
        <v>295.73770000000002</v>
      </c>
      <c r="H128">
        <v>1344.2623000000001</v>
      </c>
      <c r="I128" t="s">
        <v>25</v>
      </c>
    </row>
    <row r="129" spans="1:9" x14ac:dyDescent="0.25">
      <c r="A129">
        <v>331</v>
      </c>
      <c r="B129" s="4">
        <v>44939</v>
      </c>
      <c r="C129">
        <v>1300</v>
      </c>
      <c r="D129" t="s">
        <v>6</v>
      </c>
      <c r="E129" t="s">
        <v>13</v>
      </c>
      <c r="F129" s="4">
        <v>44999</v>
      </c>
      <c r="G129">
        <v>234.42619999999999</v>
      </c>
      <c r="H129">
        <v>1065.5737999999999</v>
      </c>
      <c r="I129" t="s">
        <v>25</v>
      </c>
    </row>
    <row r="130" spans="1:9" x14ac:dyDescent="0.25">
      <c r="A130">
        <v>288</v>
      </c>
      <c r="B130" s="4">
        <v>44939</v>
      </c>
      <c r="C130">
        <v>5840</v>
      </c>
      <c r="D130" t="s">
        <v>27</v>
      </c>
      <c r="E130" t="s">
        <v>11</v>
      </c>
      <c r="F130" s="4">
        <v>44999</v>
      </c>
      <c r="G130">
        <v>1053.1148000000001</v>
      </c>
      <c r="H130">
        <v>4786.8851999999997</v>
      </c>
      <c r="I130" t="s">
        <v>25</v>
      </c>
    </row>
    <row r="131" spans="1:9" x14ac:dyDescent="0.25">
      <c r="A131">
        <v>287</v>
      </c>
      <c r="B131" s="4">
        <v>44939</v>
      </c>
      <c r="C131">
        <v>5820</v>
      </c>
      <c r="D131" t="s">
        <v>8</v>
      </c>
      <c r="E131" t="s">
        <v>14</v>
      </c>
      <c r="F131" s="4">
        <v>44999</v>
      </c>
      <c r="G131">
        <v>1049.5082</v>
      </c>
      <c r="H131">
        <v>4770.4917999999998</v>
      </c>
      <c r="I131" t="s">
        <v>25</v>
      </c>
    </row>
    <row r="132" spans="1:9" x14ac:dyDescent="0.25">
      <c r="A132">
        <v>60</v>
      </c>
      <c r="B132" s="4">
        <v>44939</v>
      </c>
      <c r="C132">
        <v>1280</v>
      </c>
      <c r="D132" t="s">
        <v>8</v>
      </c>
      <c r="E132" t="s">
        <v>14</v>
      </c>
      <c r="F132" s="4">
        <v>44999</v>
      </c>
      <c r="G132">
        <v>230.81970000000001</v>
      </c>
      <c r="H132">
        <v>1049.1803</v>
      </c>
      <c r="I132" t="s">
        <v>25</v>
      </c>
    </row>
    <row r="133" spans="1:9" x14ac:dyDescent="0.25">
      <c r="A133">
        <v>418</v>
      </c>
      <c r="B133" s="4">
        <v>44939</v>
      </c>
      <c r="C133">
        <v>5650</v>
      </c>
      <c r="D133" t="s">
        <v>27</v>
      </c>
      <c r="E133" t="s">
        <v>11</v>
      </c>
      <c r="F133" s="4">
        <v>44999</v>
      </c>
      <c r="G133">
        <v>1018.8525</v>
      </c>
      <c r="H133">
        <v>4631.1475</v>
      </c>
      <c r="I133" t="s">
        <v>25</v>
      </c>
    </row>
    <row r="134" spans="1:9" x14ac:dyDescent="0.25">
      <c r="A134">
        <v>439</v>
      </c>
      <c r="B134" s="4">
        <v>44939</v>
      </c>
      <c r="C134">
        <v>6700</v>
      </c>
      <c r="D134" t="s">
        <v>5</v>
      </c>
      <c r="E134" t="s">
        <v>12</v>
      </c>
      <c r="F134" s="4">
        <v>44999</v>
      </c>
      <c r="G134">
        <v>1208.1967</v>
      </c>
      <c r="H134">
        <v>5491.8032999999996</v>
      </c>
      <c r="I134" t="s">
        <v>25</v>
      </c>
    </row>
    <row r="135" spans="1:9" x14ac:dyDescent="0.25">
      <c r="A135">
        <v>277</v>
      </c>
      <c r="B135" s="4">
        <v>44939</v>
      </c>
      <c r="C135">
        <v>5620</v>
      </c>
      <c r="D135" t="s">
        <v>3</v>
      </c>
      <c r="E135" t="s">
        <v>13</v>
      </c>
      <c r="F135" s="4">
        <v>44999</v>
      </c>
      <c r="G135">
        <v>1013.4426</v>
      </c>
      <c r="H135">
        <v>4606.5573999999997</v>
      </c>
      <c r="I135" t="s">
        <v>25</v>
      </c>
    </row>
    <row r="136" spans="1:9" x14ac:dyDescent="0.25">
      <c r="A136">
        <v>283</v>
      </c>
      <c r="B136" s="4">
        <v>44939</v>
      </c>
      <c r="C136">
        <v>5740</v>
      </c>
      <c r="D136" t="s">
        <v>27</v>
      </c>
      <c r="E136" t="s">
        <v>13</v>
      </c>
      <c r="F136" s="4">
        <v>44999</v>
      </c>
      <c r="G136">
        <v>1035.0820000000001</v>
      </c>
      <c r="H136">
        <v>4704.9179999999997</v>
      </c>
      <c r="I136" t="s">
        <v>25</v>
      </c>
    </row>
    <row r="137" spans="1:9" x14ac:dyDescent="0.25">
      <c r="A137">
        <v>151</v>
      </c>
      <c r="B137" s="4">
        <v>44939</v>
      </c>
      <c r="C137">
        <v>3100</v>
      </c>
      <c r="D137" t="s">
        <v>8</v>
      </c>
      <c r="E137" t="s">
        <v>13</v>
      </c>
      <c r="F137" s="4">
        <v>44999</v>
      </c>
      <c r="G137">
        <v>559.01639999999998</v>
      </c>
      <c r="H137">
        <v>2540.9836</v>
      </c>
      <c r="I137" t="s">
        <v>25</v>
      </c>
    </row>
    <row r="138" spans="1:9" x14ac:dyDescent="0.25">
      <c r="A138">
        <v>123</v>
      </c>
      <c r="B138" s="4">
        <v>44939</v>
      </c>
      <c r="C138">
        <v>2540</v>
      </c>
      <c r="D138" t="s">
        <v>6</v>
      </c>
      <c r="E138" t="s">
        <v>13</v>
      </c>
      <c r="F138" s="4">
        <v>44999</v>
      </c>
      <c r="G138">
        <v>458.03280000000001</v>
      </c>
      <c r="H138">
        <v>2081.9672</v>
      </c>
      <c r="I138" t="s">
        <v>25</v>
      </c>
    </row>
    <row r="139" spans="1:9" x14ac:dyDescent="0.25">
      <c r="A139">
        <v>88</v>
      </c>
      <c r="B139" s="4">
        <v>44939</v>
      </c>
      <c r="C139">
        <v>1840</v>
      </c>
      <c r="D139" t="s">
        <v>5</v>
      </c>
      <c r="E139" t="s">
        <v>14</v>
      </c>
      <c r="F139" s="4">
        <v>44999</v>
      </c>
      <c r="G139">
        <v>331.80329999999998</v>
      </c>
      <c r="H139">
        <v>1508.1967</v>
      </c>
      <c r="I139" t="s">
        <v>25</v>
      </c>
    </row>
    <row r="140" spans="1:9" x14ac:dyDescent="0.25">
      <c r="A140">
        <v>349</v>
      </c>
      <c r="B140" s="4">
        <v>44939</v>
      </c>
      <c r="C140">
        <v>2200</v>
      </c>
      <c r="D140" t="s">
        <v>8</v>
      </c>
      <c r="E140" t="s">
        <v>12</v>
      </c>
      <c r="F140" s="4">
        <v>44999</v>
      </c>
      <c r="G140">
        <v>396.72129999999999</v>
      </c>
      <c r="H140">
        <v>1803.2787000000001</v>
      </c>
      <c r="I140" t="s">
        <v>25</v>
      </c>
    </row>
    <row r="141" spans="1:9" x14ac:dyDescent="0.25">
      <c r="A141">
        <v>458</v>
      </c>
      <c r="B141" s="4">
        <v>44939</v>
      </c>
      <c r="C141">
        <v>190</v>
      </c>
      <c r="D141" t="s">
        <v>27</v>
      </c>
      <c r="E141" t="s">
        <v>13</v>
      </c>
      <c r="F141" s="4">
        <v>44999</v>
      </c>
      <c r="G141">
        <v>34.262300000000003</v>
      </c>
      <c r="H141">
        <v>155.73769999999999</v>
      </c>
      <c r="I141" t="s">
        <v>25</v>
      </c>
    </row>
    <row r="142" spans="1:9" x14ac:dyDescent="0.25">
      <c r="A142">
        <v>14</v>
      </c>
      <c r="B142" s="4">
        <v>44939</v>
      </c>
      <c r="C142">
        <v>360</v>
      </c>
      <c r="D142" t="s">
        <v>5</v>
      </c>
      <c r="E142" t="s">
        <v>12</v>
      </c>
      <c r="F142" s="4">
        <v>44999</v>
      </c>
      <c r="G142">
        <v>64.918000000000006</v>
      </c>
      <c r="H142">
        <v>295.08199999999999</v>
      </c>
      <c r="I142" t="s">
        <v>25</v>
      </c>
    </row>
    <row r="143" spans="1:9" x14ac:dyDescent="0.25">
      <c r="A143">
        <v>370</v>
      </c>
      <c r="B143" s="4">
        <v>44939</v>
      </c>
      <c r="C143">
        <v>3250</v>
      </c>
      <c r="D143" t="s">
        <v>4</v>
      </c>
      <c r="E143" t="s">
        <v>12</v>
      </c>
      <c r="F143" s="4">
        <v>44999</v>
      </c>
      <c r="G143">
        <v>586.06560000000002</v>
      </c>
      <c r="H143">
        <v>2663.9344000000001</v>
      </c>
      <c r="I143" t="s">
        <v>25</v>
      </c>
    </row>
    <row r="144" spans="1:9" x14ac:dyDescent="0.25">
      <c r="A144">
        <v>167</v>
      </c>
      <c r="B144" s="4">
        <v>44939</v>
      </c>
      <c r="C144">
        <v>3420</v>
      </c>
      <c r="D144" t="s">
        <v>5</v>
      </c>
      <c r="E144" t="s">
        <v>12</v>
      </c>
      <c r="F144" s="4">
        <v>44999</v>
      </c>
      <c r="G144">
        <v>616.72130000000004</v>
      </c>
      <c r="H144">
        <v>2803.2786999999998</v>
      </c>
      <c r="I144" t="s">
        <v>25</v>
      </c>
    </row>
    <row r="145" spans="1:9" x14ac:dyDescent="0.25">
      <c r="A145">
        <v>97</v>
      </c>
      <c r="B145" s="4">
        <v>44939</v>
      </c>
      <c r="C145">
        <v>2020</v>
      </c>
      <c r="D145" t="s">
        <v>8</v>
      </c>
      <c r="E145" t="s">
        <v>12</v>
      </c>
      <c r="F145" s="4">
        <v>44999</v>
      </c>
      <c r="G145">
        <v>364.26229999999998</v>
      </c>
      <c r="H145">
        <v>1655.7376999999999</v>
      </c>
      <c r="I145" t="s">
        <v>25</v>
      </c>
    </row>
    <row r="146" spans="1:9" x14ac:dyDescent="0.25">
      <c r="A146">
        <v>10</v>
      </c>
      <c r="B146" s="4">
        <v>44939</v>
      </c>
      <c r="C146">
        <v>280</v>
      </c>
      <c r="D146" t="s">
        <v>27</v>
      </c>
      <c r="E146" t="s">
        <v>13</v>
      </c>
      <c r="F146" s="4">
        <v>44999</v>
      </c>
      <c r="G146">
        <v>50.491799999999998</v>
      </c>
      <c r="H146">
        <v>229.50819999999999</v>
      </c>
      <c r="I146" t="s">
        <v>25</v>
      </c>
    </row>
    <row r="147" spans="1:9" x14ac:dyDescent="0.25">
      <c r="A147">
        <v>194</v>
      </c>
      <c r="B147" s="4">
        <v>44939</v>
      </c>
      <c r="C147">
        <v>3960</v>
      </c>
      <c r="D147" t="s">
        <v>3</v>
      </c>
      <c r="E147" t="s">
        <v>11</v>
      </c>
      <c r="F147" s="4">
        <v>44999</v>
      </c>
      <c r="G147">
        <v>714.09839999999997</v>
      </c>
      <c r="H147">
        <v>3245.9016000000001</v>
      </c>
      <c r="I147" t="s">
        <v>25</v>
      </c>
    </row>
    <row r="148" spans="1:9" x14ac:dyDescent="0.25">
      <c r="A148">
        <v>34</v>
      </c>
      <c r="B148" s="4">
        <v>44939</v>
      </c>
      <c r="C148">
        <v>760</v>
      </c>
      <c r="D148" t="s">
        <v>9</v>
      </c>
      <c r="E148" t="s">
        <v>12</v>
      </c>
      <c r="F148" s="4">
        <v>44999</v>
      </c>
      <c r="G148">
        <v>137.04920000000001</v>
      </c>
      <c r="H148">
        <v>622.95079999999996</v>
      </c>
      <c r="I148" t="s">
        <v>25</v>
      </c>
    </row>
    <row r="149" spans="1:9" x14ac:dyDescent="0.25">
      <c r="A149">
        <v>36</v>
      </c>
      <c r="B149" s="4">
        <v>44939</v>
      </c>
      <c r="C149">
        <v>800</v>
      </c>
      <c r="D149" t="s">
        <v>4</v>
      </c>
      <c r="E149" t="s">
        <v>11</v>
      </c>
      <c r="F149" s="4">
        <v>44999</v>
      </c>
      <c r="G149">
        <v>144.26230000000001</v>
      </c>
      <c r="H149">
        <v>655.73770000000002</v>
      </c>
      <c r="I149" t="s">
        <v>25</v>
      </c>
    </row>
    <row r="150" spans="1:9" x14ac:dyDescent="0.25">
      <c r="A150">
        <v>35</v>
      </c>
      <c r="B150" s="4">
        <v>44939</v>
      </c>
      <c r="C150">
        <v>780</v>
      </c>
      <c r="D150" t="s">
        <v>3</v>
      </c>
      <c r="E150" t="s">
        <v>14</v>
      </c>
      <c r="F150" s="4">
        <v>44999</v>
      </c>
      <c r="G150">
        <v>140.6557</v>
      </c>
      <c r="H150">
        <v>639.34429999999998</v>
      </c>
      <c r="I150" t="s">
        <v>25</v>
      </c>
    </row>
    <row r="151" spans="1:9" x14ac:dyDescent="0.25">
      <c r="A151">
        <v>32</v>
      </c>
      <c r="B151" s="4">
        <v>44939</v>
      </c>
      <c r="C151">
        <v>720</v>
      </c>
      <c r="D151" t="s">
        <v>8</v>
      </c>
      <c r="E151" t="s">
        <v>14</v>
      </c>
      <c r="F151" s="4">
        <v>44999</v>
      </c>
      <c r="G151">
        <v>129.83609999999999</v>
      </c>
      <c r="H151">
        <v>590.16390000000001</v>
      </c>
      <c r="I151" t="s">
        <v>25</v>
      </c>
    </row>
    <row r="152" spans="1:9" x14ac:dyDescent="0.25">
      <c r="A152">
        <v>197</v>
      </c>
      <c r="B152" s="4">
        <v>44939</v>
      </c>
      <c r="C152">
        <v>4020</v>
      </c>
      <c r="D152" t="s">
        <v>27</v>
      </c>
      <c r="E152" t="s">
        <v>11</v>
      </c>
      <c r="F152" s="4">
        <v>44999</v>
      </c>
      <c r="G152">
        <v>724.91800000000001</v>
      </c>
      <c r="H152">
        <v>3295.0819999999999</v>
      </c>
      <c r="I152" t="s">
        <v>25</v>
      </c>
    </row>
    <row r="153" spans="1:9" x14ac:dyDescent="0.25">
      <c r="A153">
        <v>55</v>
      </c>
      <c r="B153" s="4">
        <v>44938</v>
      </c>
      <c r="C153">
        <v>1180</v>
      </c>
      <c r="D153" t="s">
        <v>6</v>
      </c>
      <c r="E153" t="s">
        <v>12</v>
      </c>
      <c r="F153" s="4">
        <v>44998</v>
      </c>
      <c r="G153">
        <v>212.7869</v>
      </c>
      <c r="H153">
        <v>967.21310000000005</v>
      </c>
      <c r="I153" t="s">
        <v>25</v>
      </c>
    </row>
    <row r="154" spans="1:9" x14ac:dyDescent="0.25">
      <c r="A154">
        <v>221</v>
      </c>
      <c r="B154" s="4">
        <v>44938</v>
      </c>
      <c r="C154">
        <v>4500</v>
      </c>
      <c r="D154" t="s">
        <v>9</v>
      </c>
      <c r="E154" t="s">
        <v>13</v>
      </c>
      <c r="F154" s="4">
        <v>44998</v>
      </c>
      <c r="G154">
        <v>811.47540000000004</v>
      </c>
      <c r="H154">
        <v>3688.5246000000002</v>
      </c>
      <c r="I154" t="s">
        <v>25</v>
      </c>
    </row>
    <row r="155" spans="1:9" x14ac:dyDescent="0.25">
      <c r="A155">
        <v>173</v>
      </c>
      <c r="B155" s="4">
        <v>44938</v>
      </c>
      <c r="C155">
        <v>3540</v>
      </c>
      <c r="D155" t="s">
        <v>5</v>
      </c>
      <c r="E155" t="s">
        <v>12</v>
      </c>
      <c r="F155" s="4">
        <v>44998</v>
      </c>
      <c r="G155">
        <v>638.36069999999995</v>
      </c>
      <c r="H155">
        <v>2901.6392999999998</v>
      </c>
      <c r="I155" t="s">
        <v>25</v>
      </c>
    </row>
    <row r="156" spans="1:9" x14ac:dyDescent="0.25">
      <c r="A156">
        <v>273</v>
      </c>
      <c r="B156" s="4">
        <v>44938</v>
      </c>
      <c r="C156">
        <v>5540</v>
      </c>
      <c r="D156" t="s">
        <v>3</v>
      </c>
      <c r="E156" t="s">
        <v>14</v>
      </c>
      <c r="F156" s="4">
        <v>44998</v>
      </c>
      <c r="G156">
        <v>999.01639999999998</v>
      </c>
      <c r="H156">
        <v>4540.9835999999996</v>
      </c>
      <c r="I156" t="s">
        <v>25</v>
      </c>
    </row>
    <row r="157" spans="1:9" x14ac:dyDescent="0.25">
      <c r="A157">
        <v>46</v>
      </c>
      <c r="B157" s="4">
        <v>44938</v>
      </c>
      <c r="C157">
        <v>1000</v>
      </c>
      <c r="D157" t="s">
        <v>8</v>
      </c>
      <c r="E157" t="s">
        <v>14</v>
      </c>
      <c r="F157" s="4">
        <v>44998</v>
      </c>
      <c r="G157">
        <v>180.3279</v>
      </c>
      <c r="H157">
        <v>819.6721</v>
      </c>
      <c r="I157" t="s">
        <v>25</v>
      </c>
    </row>
    <row r="158" spans="1:9" x14ac:dyDescent="0.25">
      <c r="A158">
        <v>171</v>
      </c>
      <c r="B158" s="4">
        <v>44938</v>
      </c>
      <c r="C158">
        <v>3500</v>
      </c>
      <c r="D158" t="s">
        <v>3</v>
      </c>
      <c r="E158" t="s">
        <v>13</v>
      </c>
      <c r="F158" s="4">
        <v>44998</v>
      </c>
      <c r="G158">
        <v>631.14750000000004</v>
      </c>
      <c r="H158">
        <v>2868.8525</v>
      </c>
      <c r="I158" t="s">
        <v>25</v>
      </c>
    </row>
    <row r="159" spans="1:9" x14ac:dyDescent="0.25">
      <c r="A159">
        <v>169</v>
      </c>
      <c r="B159" s="4">
        <v>44938</v>
      </c>
      <c r="C159">
        <v>3460</v>
      </c>
      <c r="D159" t="s">
        <v>27</v>
      </c>
      <c r="E159" t="s">
        <v>11</v>
      </c>
      <c r="F159" s="4">
        <v>44998</v>
      </c>
      <c r="G159">
        <v>623.93439999999998</v>
      </c>
      <c r="H159">
        <v>2836.0655999999999</v>
      </c>
      <c r="I159" t="s">
        <v>25</v>
      </c>
    </row>
    <row r="160" spans="1:9" x14ac:dyDescent="0.25">
      <c r="A160">
        <v>198</v>
      </c>
      <c r="B160" s="4">
        <v>44938</v>
      </c>
      <c r="C160">
        <v>4040</v>
      </c>
      <c r="D160" t="s">
        <v>27</v>
      </c>
      <c r="E160" t="s">
        <v>12</v>
      </c>
      <c r="F160" s="4">
        <v>44998</v>
      </c>
      <c r="G160">
        <v>728.52459999999996</v>
      </c>
      <c r="H160">
        <v>3311.4753999999998</v>
      </c>
      <c r="I160" t="s">
        <v>25</v>
      </c>
    </row>
    <row r="161" spans="1:9" x14ac:dyDescent="0.25">
      <c r="A161">
        <v>210</v>
      </c>
      <c r="B161" s="4">
        <v>44938</v>
      </c>
      <c r="C161">
        <v>4280</v>
      </c>
      <c r="D161" t="s">
        <v>7</v>
      </c>
      <c r="E161" t="s">
        <v>12</v>
      </c>
      <c r="F161" s="4">
        <v>44998</v>
      </c>
      <c r="G161">
        <v>771.80330000000004</v>
      </c>
      <c r="H161">
        <v>3508.1967</v>
      </c>
      <c r="I161" t="s">
        <v>25</v>
      </c>
    </row>
    <row r="162" spans="1:9" x14ac:dyDescent="0.25">
      <c r="A162">
        <v>27</v>
      </c>
      <c r="B162" s="4">
        <v>44938</v>
      </c>
      <c r="C162">
        <v>620</v>
      </c>
      <c r="D162" t="s">
        <v>27</v>
      </c>
      <c r="E162" t="s">
        <v>12</v>
      </c>
      <c r="F162" s="4">
        <v>44998</v>
      </c>
      <c r="G162">
        <v>111.80329999999999</v>
      </c>
      <c r="H162">
        <v>508.19670000000002</v>
      </c>
      <c r="I162" t="s">
        <v>25</v>
      </c>
    </row>
    <row r="163" spans="1:9" x14ac:dyDescent="0.25">
      <c r="A163">
        <v>262</v>
      </c>
      <c r="B163" s="4">
        <v>44938</v>
      </c>
      <c r="C163">
        <v>5320</v>
      </c>
      <c r="D163" t="s">
        <v>3</v>
      </c>
      <c r="E163" t="s">
        <v>13</v>
      </c>
      <c r="F163" s="4">
        <v>44998</v>
      </c>
      <c r="G163">
        <v>959.34429999999998</v>
      </c>
      <c r="H163">
        <v>4360.6557000000003</v>
      </c>
      <c r="I163" t="s">
        <v>25</v>
      </c>
    </row>
    <row r="164" spans="1:9" x14ac:dyDescent="0.25">
      <c r="A164">
        <v>443</v>
      </c>
      <c r="B164" s="4">
        <v>44938</v>
      </c>
      <c r="C164">
        <v>6900</v>
      </c>
      <c r="D164" t="s">
        <v>3</v>
      </c>
      <c r="E164" t="s">
        <v>13</v>
      </c>
      <c r="F164" s="4">
        <v>44998</v>
      </c>
      <c r="G164">
        <v>1244.2623000000001</v>
      </c>
      <c r="H164">
        <v>5655.7376999999997</v>
      </c>
      <c r="I164" t="s">
        <v>25</v>
      </c>
    </row>
    <row r="165" spans="1:9" x14ac:dyDescent="0.25">
      <c r="A165">
        <v>433</v>
      </c>
      <c r="B165" s="4">
        <v>44938</v>
      </c>
      <c r="C165">
        <v>6400</v>
      </c>
      <c r="D165" t="s">
        <v>6</v>
      </c>
      <c r="E165" t="s">
        <v>12</v>
      </c>
      <c r="F165" s="4">
        <v>44998</v>
      </c>
      <c r="G165">
        <v>1154.0984000000001</v>
      </c>
      <c r="H165">
        <v>5245.9016000000001</v>
      </c>
      <c r="I165" t="s">
        <v>25</v>
      </c>
    </row>
    <row r="166" spans="1:9" x14ac:dyDescent="0.25">
      <c r="A166">
        <v>19</v>
      </c>
      <c r="B166" s="4">
        <v>44938</v>
      </c>
      <c r="C166">
        <v>460</v>
      </c>
      <c r="D166" t="s">
        <v>4</v>
      </c>
      <c r="E166" t="s">
        <v>12</v>
      </c>
      <c r="F166" s="4">
        <v>44998</v>
      </c>
      <c r="G166">
        <v>82.950800000000001</v>
      </c>
      <c r="H166">
        <v>377.04919999999998</v>
      </c>
      <c r="I166" t="s">
        <v>25</v>
      </c>
    </row>
    <row r="167" spans="1:9" x14ac:dyDescent="0.25">
      <c r="A167">
        <v>53</v>
      </c>
      <c r="B167" s="4">
        <v>44938</v>
      </c>
      <c r="C167">
        <v>1140</v>
      </c>
      <c r="D167" t="s">
        <v>4</v>
      </c>
      <c r="E167" t="s">
        <v>13</v>
      </c>
      <c r="F167" s="4">
        <v>44998</v>
      </c>
      <c r="G167">
        <v>205.57380000000001</v>
      </c>
      <c r="H167">
        <v>934.42619999999999</v>
      </c>
      <c r="I167" t="s">
        <v>25</v>
      </c>
    </row>
    <row r="168" spans="1:9" x14ac:dyDescent="0.25">
      <c r="A168">
        <v>115</v>
      </c>
      <c r="B168" s="4">
        <v>44938</v>
      </c>
      <c r="C168">
        <v>2380</v>
      </c>
      <c r="D168" t="s">
        <v>4</v>
      </c>
      <c r="E168" t="s">
        <v>13</v>
      </c>
      <c r="F168" s="4">
        <v>44998</v>
      </c>
      <c r="G168">
        <v>429.18029999999999</v>
      </c>
      <c r="H168">
        <v>1950.8197</v>
      </c>
      <c r="I168" t="s">
        <v>25</v>
      </c>
    </row>
    <row r="169" spans="1:9" x14ac:dyDescent="0.25">
      <c r="A169">
        <v>147</v>
      </c>
      <c r="B169" s="4">
        <v>44938</v>
      </c>
      <c r="C169">
        <v>3020</v>
      </c>
      <c r="D169" t="s">
        <v>27</v>
      </c>
      <c r="E169" t="s">
        <v>14</v>
      </c>
      <c r="F169" s="4">
        <v>44998</v>
      </c>
      <c r="G169">
        <v>544.59019999999998</v>
      </c>
      <c r="H169">
        <v>2475.4097999999999</v>
      </c>
      <c r="I169" t="s">
        <v>25</v>
      </c>
    </row>
    <row r="170" spans="1:9" x14ac:dyDescent="0.25">
      <c r="A170">
        <v>351</v>
      </c>
      <c r="B170" s="4">
        <v>44938</v>
      </c>
      <c r="C170">
        <v>2300</v>
      </c>
      <c r="D170" t="s">
        <v>27</v>
      </c>
      <c r="E170" t="s">
        <v>11</v>
      </c>
      <c r="F170" s="4">
        <v>44998</v>
      </c>
      <c r="G170">
        <v>414.75409999999999</v>
      </c>
      <c r="H170">
        <v>1885.2458999999999</v>
      </c>
      <c r="I170" t="s">
        <v>25</v>
      </c>
    </row>
    <row r="171" spans="1:9" x14ac:dyDescent="0.25">
      <c r="A171">
        <v>380</v>
      </c>
      <c r="B171" s="4">
        <v>44938</v>
      </c>
      <c r="C171">
        <v>3750</v>
      </c>
      <c r="D171" t="s">
        <v>7</v>
      </c>
      <c r="E171" t="s">
        <v>12</v>
      </c>
      <c r="F171" s="4">
        <v>44998</v>
      </c>
      <c r="G171">
        <v>676.22950000000003</v>
      </c>
      <c r="H171">
        <v>3073.7705000000001</v>
      </c>
      <c r="I171" t="s">
        <v>25</v>
      </c>
    </row>
    <row r="172" spans="1:9" x14ac:dyDescent="0.25">
      <c r="A172">
        <v>402</v>
      </c>
      <c r="B172" s="4">
        <v>44938</v>
      </c>
      <c r="C172">
        <v>4850</v>
      </c>
      <c r="D172" t="s">
        <v>27</v>
      </c>
      <c r="E172" t="s">
        <v>13</v>
      </c>
      <c r="F172" s="4">
        <v>44998</v>
      </c>
      <c r="G172">
        <v>874.59019999999998</v>
      </c>
      <c r="H172">
        <v>3975.4097999999999</v>
      </c>
      <c r="I172" t="s">
        <v>25</v>
      </c>
    </row>
    <row r="173" spans="1:9" x14ac:dyDescent="0.25">
      <c r="A173">
        <v>383</v>
      </c>
      <c r="B173" s="4">
        <v>44938</v>
      </c>
      <c r="C173">
        <v>3900</v>
      </c>
      <c r="D173" t="s">
        <v>8</v>
      </c>
      <c r="E173" t="s">
        <v>12</v>
      </c>
      <c r="F173" s="4">
        <v>44998</v>
      </c>
      <c r="G173">
        <v>703.27869999999996</v>
      </c>
      <c r="H173">
        <v>3196.7213000000002</v>
      </c>
      <c r="I173" t="s">
        <v>25</v>
      </c>
    </row>
    <row r="174" spans="1:9" x14ac:dyDescent="0.25">
      <c r="A174">
        <v>342</v>
      </c>
      <c r="B174" s="4">
        <v>44938</v>
      </c>
      <c r="C174">
        <v>1850</v>
      </c>
      <c r="D174" t="s">
        <v>4</v>
      </c>
      <c r="E174" t="s">
        <v>12</v>
      </c>
      <c r="F174" s="4">
        <v>44998</v>
      </c>
      <c r="G174">
        <v>333.60660000000001</v>
      </c>
      <c r="H174">
        <v>1516.3933999999999</v>
      </c>
      <c r="I174" t="s">
        <v>25</v>
      </c>
    </row>
    <row r="175" spans="1:9" x14ac:dyDescent="0.25">
      <c r="A175">
        <v>344</v>
      </c>
      <c r="B175" s="4">
        <v>44938</v>
      </c>
      <c r="C175">
        <v>1950</v>
      </c>
      <c r="D175" t="s">
        <v>6</v>
      </c>
      <c r="E175" t="s">
        <v>11</v>
      </c>
      <c r="F175" s="4">
        <v>44998</v>
      </c>
      <c r="G175">
        <v>351.63929999999999</v>
      </c>
      <c r="H175">
        <v>1598.3607</v>
      </c>
      <c r="I175" t="s">
        <v>25</v>
      </c>
    </row>
    <row r="176" spans="1:9" x14ac:dyDescent="0.25">
      <c r="A176">
        <v>341</v>
      </c>
      <c r="B176" s="4">
        <v>44938</v>
      </c>
      <c r="C176">
        <v>1800</v>
      </c>
      <c r="D176" t="s">
        <v>3</v>
      </c>
      <c r="E176" t="s">
        <v>12</v>
      </c>
      <c r="F176" s="4">
        <v>44998</v>
      </c>
      <c r="G176">
        <v>324.59019999999998</v>
      </c>
      <c r="H176">
        <v>1475.4097999999999</v>
      </c>
      <c r="I176" t="s">
        <v>25</v>
      </c>
    </row>
    <row r="177" spans="1:9" x14ac:dyDescent="0.25">
      <c r="A177">
        <v>350</v>
      </c>
      <c r="B177" s="4">
        <v>44938</v>
      </c>
      <c r="C177">
        <v>2250</v>
      </c>
      <c r="D177" t="s">
        <v>27</v>
      </c>
      <c r="E177" t="s">
        <v>12</v>
      </c>
      <c r="F177" s="4">
        <v>44998</v>
      </c>
      <c r="G177">
        <v>405.73770000000002</v>
      </c>
      <c r="H177">
        <v>1844.2623000000001</v>
      </c>
      <c r="I177" t="s">
        <v>25</v>
      </c>
    </row>
    <row r="178" spans="1:9" x14ac:dyDescent="0.25">
      <c r="A178">
        <v>340</v>
      </c>
      <c r="B178" s="4">
        <v>44938</v>
      </c>
      <c r="C178">
        <v>1750</v>
      </c>
      <c r="D178" t="s">
        <v>9</v>
      </c>
      <c r="E178" t="s">
        <v>14</v>
      </c>
      <c r="F178" s="4">
        <v>44998</v>
      </c>
      <c r="G178">
        <v>315.57380000000001</v>
      </c>
      <c r="H178">
        <v>1434.4262000000001</v>
      </c>
      <c r="I178" t="s">
        <v>25</v>
      </c>
    </row>
    <row r="179" spans="1:9" x14ac:dyDescent="0.25">
      <c r="A179">
        <v>157</v>
      </c>
      <c r="B179" s="4">
        <v>44938</v>
      </c>
      <c r="C179">
        <v>3220</v>
      </c>
      <c r="D179" t="s">
        <v>6</v>
      </c>
      <c r="E179" t="s">
        <v>13</v>
      </c>
      <c r="F179" s="4">
        <v>44998</v>
      </c>
      <c r="G179">
        <v>580.65570000000002</v>
      </c>
      <c r="H179">
        <v>2639.3443000000002</v>
      </c>
      <c r="I179" t="s">
        <v>25</v>
      </c>
    </row>
    <row r="180" spans="1:9" x14ac:dyDescent="0.25">
      <c r="A180">
        <v>364</v>
      </c>
      <c r="B180" s="4">
        <v>44938</v>
      </c>
      <c r="C180">
        <v>2950</v>
      </c>
      <c r="D180" t="s">
        <v>3</v>
      </c>
      <c r="E180" t="s">
        <v>12</v>
      </c>
      <c r="F180" s="4">
        <v>44998</v>
      </c>
      <c r="G180">
        <v>531.96720000000005</v>
      </c>
      <c r="H180">
        <v>2418.0328</v>
      </c>
      <c r="I180" t="s">
        <v>25</v>
      </c>
    </row>
    <row r="181" spans="1:9" x14ac:dyDescent="0.25">
      <c r="A181">
        <v>363</v>
      </c>
      <c r="B181" s="4">
        <v>44938</v>
      </c>
      <c r="C181">
        <v>2900</v>
      </c>
      <c r="D181" t="s">
        <v>7</v>
      </c>
      <c r="E181" t="s">
        <v>12</v>
      </c>
      <c r="F181" s="4">
        <v>44998</v>
      </c>
      <c r="G181">
        <v>522.95079999999996</v>
      </c>
      <c r="H181">
        <v>2377.0491999999999</v>
      </c>
      <c r="I181" t="s">
        <v>25</v>
      </c>
    </row>
    <row r="182" spans="1:9" x14ac:dyDescent="0.25">
      <c r="A182">
        <v>299</v>
      </c>
      <c r="B182" s="4">
        <v>44938</v>
      </c>
      <c r="C182">
        <v>1100</v>
      </c>
      <c r="D182" t="s">
        <v>27</v>
      </c>
      <c r="E182" t="s">
        <v>12</v>
      </c>
      <c r="F182" s="4">
        <v>44998</v>
      </c>
      <c r="G182">
        <v>198.36070000000001</v>
      </c>
      <c r="H182">
        <v>901.63930000000005</v>
      </c>
      <c r="I182" t="s">
        <v>25</v>
      </c>
    </row>
    <row r="183" spans="1:9" x14ac:dyDescent="0.25">
      <c r="A183">
        <v>116</v>
      </c>
      <c r="B183" s="4">
        <v>44938</v>
      </c>
      <c r="C183">
        <v>2400</v>
      </c>
      <c r="D183" t="s">
        <v>5</v>
      </c>
      <c r="E183" t="s">
        <v>14</v>
      </c>
      <c r="F183" s="4">
        <v>44998</v>
      </c>
      <c r="G183">
        <v>432.7869</v>
      </c>
      <c r="H183">
        <v>1967.2130999999999</v>
      </c>
      <c r="I183" t="s">
        <v>25</v>
      </c>
    </row>
    <row r="184" spans="1:9" x14ac:dyDescent="0.25">
      <c r="A184">
        <v>86</v>
      </c>
      <c r="B184" s="4">
        <v>44938</v>
      </c>
      <c r="C184">
        <v>1800</v>
      </c>
      <c r="D184" t="s">
        <v>3</v>
      </c>
      <c r="E184" t="s">
        <v>12</v>
      </c>
      <c r="F184" s="4">
        <v>44998</v>
      </c>
      <c r="G184">
        <v>324.59019999999998</v>
      </c>
      <c r="H184">
        <v>1475.4097999999999</v>
      </c>
      <c r="I184" t="s">
        <v>25</v>
      </c>
    </row>
    <row r="185" spans="1:9" x14ac:dyDescent="0.25">
      <c r="A185">
        <v>352</v>
      </c>
      <c r="B185" s="4">
        <v>44937</v>
      </c>
      <c r="C185">
        <v>2350</v>
      </c>
      <c r="D185" t="s">
        <v>8</v>
      </c>
      <c r="E185" t="s">
        <v>12</v>
      </c>
      <c r="F185" s="4">
        <v>44997</v>
      </c>
      <c r="G185">
        <v>423.77050000000003</v>
      </c>
      <c r="H185">
        <v>1926.2294999999999</v>
      </c>
      <c r="I185" t="s">
        <v>25</v>
      </c>
    </row>
    <row r="186" spans="1:9" x14ac:dyDescent="0.25">
      <c r="A186">
        <v>493</v>
      </c>
      <c r="B186" s="4">
        <v>44937</v>
      </c>
      <c r="C186">
        <v>4700</v>
      </c>
      <c r="D186" t="s">
        <v>9</v>
      </c>
      <c r="E186" t="s">
        <v>13</v>
      </c>
      <c r="F186" s="4">
        <v>44997</v>
      </c>
      <c r="G186">
        <v>847.54100000000005</v>
      </c>
      <c r="H186">
        <v>3852.4589999999998</v>
      </c>
      <c r="I186" t="s">
        <v>25</v>
      </c>
    </row>
    <row r="187" spans="1:9" x14ac:dyDescent="0.25">
      <c r="A187">
        <v>5</v>
      </c>
      <c r="B187" s="4">
        <v>44937</v>
      </c>
      <c r="C187">
        <v>180</v>
      </c>
      <c r="D187" t="s">
        <v>3</v>
      </c>
      <c r="E187" t="s">
        <v>12</v>
      </c>
      <c r="F187" s="4">
        <v>44997</v>
      </c>
      <c r="G187">
        <v>32.459000000000003</v>
      </c>
      <c r="H187">
        <v>147.541</v>
      </c>
      <c r="I187" t="s">
        <v>25</v>
      </c>
    </row>
    <row r="188" spans="1:9" x14ac:dyDescent="0.25">
      <c r="A188">
        <v>261</v>
      </c>
      <c r="B188" s="4">
        <v>44937</v>
      </c>
      <c r="C188">
        <v>5300</v>
      </c>
      <c r="D188" t="s">
        <v>7</v>
      </c>
      <c r="E188" t="s">
        <v>13</v>
      </c>
      <c r="F188" s="4">
        <v>44997</v>
      </c>
      <c r="G188">
        <v>955.73770000000002</v>
      </c>
      <c r="H188">
        <v>4344.2623000000003</v>
      </c>
      <c r="I188" t="s">
        <v>25</v>
      </c>
    </row>
    <row r="189" spans="1:9" x14ac:dyDescent="0.25">
      <c r="A189">
        <v>246</v>
      </c>
      <c r="B189" s="4">
        <v>44937</v>
      </c>
      <c r="C189">
        <v>5000</v>
      </c>
      <c r="D189" t="s">
        <v>6</v>
      </c>
      <c r="E189" t="s">
        <v>11</v>
      </c>
      <c r="F189" s="4">
        <v>44997</v>
      </c>
      <c r="G189">
        <v>901.63930000000005</v>
      </c>
      <c r="H189">
        <v>4098.3607000000002</v>
      </c>
      <c r="I189" t="s">
        <v>25</v>
      </c>
    </row>
    <row r="190" spans="1:9" x14ac:dyDescent="0.25">
      <c r="A190">
        <v>372</v>
      </c>
      <c r="B190" s="4">
        <v>44937</v>
      </c>
      <c r="C190">
        <v>3350</v>
      </c>
      <c r="D190" t="s">
        <v>8</v>
      </c>
      <c r="E190" t="s">
        <v>11</v>
      </c>
      <c r="F190" s="4">
        <v>44997</v>
      </c>
      <c r="G190">
        <v>604.09839999999997</v>
      </c>
      <c r="H190">
        <v>2745.9016000000001</v>
      </c>
      <c r="I190" t="s">
        <v>25</v>
      </c>
    </row>
    <row r="191" spans="1:9" x14ac:dyDescent="0.25">
      <c r="A191">
        <v>107</v>
      </c>
      <c r="B191" s="4">
        <v>44937</v>
      </c>
      <c r="C191">
        <v>2220</v>
      </c>
      <c r="D191" t="s">
        <v>3</v>
      </c>
      <c r="E191" t="s">
        <v>13</v>
      </c>
      <c r="F191" s="4">
        <v>44997</v>
      </c>
      <c r="G191">
        <v>400.3279</v>
      </c>
      <c r="H191">
        <v>1819.6721</v>
      </c>
      <c r="I191" t="s">
        <v>25</v>
      </c>
    </row>
    <row r="192" spans="1:9" x14ac:dyDescent="0.25">
      <c r="A192">
        <v>91</v>
      </c>
      <c r="B192" s="4">
        <v>44937</v>
      </c>
      <c r="C192">
        <v>1900</v>
      </c>
      <c r="D192" t="s">
        <v>7</v>
      </c>
      <c r="E192" t="s">
        <v>14</v>
      </c>
      <c r="F192" s="4">
        <v>44997</v>
      </c>
      <c r="G192">
        <v>342.62299999999999</v>
      </c>
      <c r="H192">
        <v>1557.377</v>
      </c>
      <c r="I192" t="s">
        <v>25</v>
      </c>
    </row>
    <row r="193" spans="1:9" x14ac:dyDescent="0.25">
      <c r="A193">
        <v>481</v>
      </c>
      <c r="B193" s="4">
        <v>44937</v>
      </c>
      <c r="C193">
        <v>5900</v>
      </c>
      <c r="D193" t="s">
        <v>3</v>
      </c>
      <c r="E193" t="s">
        <v>12</v>
      </c>
      <c r="F193" s="4">
        <v>44997</v>
      </c>
      <c r="G193">
        <v>1063.9344000000001</v>
      </c>
      <c r="H193">
        <v>4836.0655999999999</v>
      </c>
      <c r="I193" t="s">
        <v>25</v>
      </c>
    </row>
    <row r="194" spans="1:9" x14ac:dyDescent="0.25">
      <c r="A194">
        <v>219</v>
      </c>
      <c r="B194" s="4">
        <v>44937</v>
      </c>
      <c r="C194">
        <v>4460</v>
      </c>
      <c r="D194" t="s">
        <v>8</v>
      </c>
      <c r="E194" t="s">
        <v>13</v>
      </c>
      <c r="F194" s="4">
        <v>44997</v>
      </c>
      <c r="G194">
        <v>804.26229999999998</v>
      </c>
      <c r="H194">
        <v>3655.7377000000001</v>
      </c>
      <c r="I194" t="s">
        <v>25</v>
      </c>
    </row>
    <row r="195" spans="1:9" x14ac:dyDescent="0.25">
      <c r="A195">
        <v>218</v>
      </c>
      <c r="B195" s="4">
        <v>44937</v>
      </c>
      <c r="C195">
        <v>4440</v>
      </c>
      <c r="D195" t="s">
        <v>5</v>
      </c>
      <c r="E195" t="s">
        <v>11</v>
      </c>
      <c r="F195" s="4">
        <v>44997</v>
      </c>
      <c r="G195">
        <v>800.65570000000002</v>
      </c>
      <c r="H195">
        <v>3639.3443000000002</v>
      </c>
      <c r="I195" t="s">
        <v>25</v>
      </c>
    </row>
    <row r="196" spans="1:9" x14ac:dyDescent="0.25">
      <c r="A196">
        <v>479</v>
      </c>
      <c r="B196" s="4">
        <v>44937</v>
      </c>
      <c r="C196">
        <v>6100</v>
      </c>
      <c r="D196" t="s">
        <v>5</v>
      </c>
      <c r="E196" t="s">
        <v>13</v>
      </c>
      <c r="F196" s="4">
        <v>44997</v>
      </c>
      <c r="G196">
        <v>1100</v>
      </c>
      <c r="H196">
        <v>5000</v>
      </c>
      <c r="I196" t="s">
        <v>25</v>
      </c>
    </row>
    <row r="197" spans="1:9" x14ac:dyDescent="0.25">
      <c r="A197">
        <v>463</v>
      </c>
      <c r="B197" s="4">
        <v>44937</v>
      </c>
      <c r="C197">
        <v>7700</v>
      </c>
      <c r="D197" t="s">
        <v>6</v>
      </c>
      <c r="E197" t="s">
        <v>11</v>
      </c>
      <c r="F197" s="4">
        <v>44997</v>
      </c>
      <c r="G197">
        <v>1388.5246</v>
      </c>
      <c r="H197">
        <v>6311.4754000000003</v>
      </c>
      <c r="I197" t="s">
        <v>25</v>
      </c>
    </row>
    <row r="198" spans="1:9" x14ac:dyDescent="0.25">
      <c r="A198">
        <v>459</v>
      </c>
      <c r="B198" s="4">
        <v>44937</v>
      </c>
      <c r="C198">
        <v>2345</v>
      </c>
      <c r="D198" t="s">
        <v>9</v>
      </c>
      <c r="E198" t="s">
        <v>13</v>
      </c>
      <c r="F198" s="4">
        <v>44997</v>
      </c>
      <c r="G198">
        <v>422.8689</v>
      </c>
      <c r="H198">
        <v>1922.1311000000001</v>
      </c>
      <c r="I198" t="s">
        <v>25</v>
      </c>
    </row>
    <row r="199" spans="1:9" x14ac:dyDescent="0.25">
      <c r="A199">
        <v>13</v>
      </c>
      <c r="B199" s="4">
        <v>44937</v>
      </c>
      <c r="C199">
        <v>340</v>
      </c>
      <c r="D199" t="s">
        <v>4</v>
      </c>
      <c r="E199" t="s">
        <v>12</v>
      </c>
      <c r="F199" s="4">
        <v>44997</v>
      </c>
      <c r="G199">
        <v>61.311500000000002</v>
      </c>
      <c r="H199">
        <v>278.68849999999998</v>
      </c>
      <c r="I199" t="s">
        <v>25</v>
      </c>
    </row>
    <row r="200" spans="1:9" x14ac:dyDescent="0.25">
      <c r="A200">
        <v>208</v>
      </c>
      <c r="B200" s="4">
        <v>44937</v>
      </c>
      <c r="C200">
        <v>4240</v>
      </c>
      <c r="D200" t="s">
        <v>6</v>
      </c>
      <c r="E200" t="s">
        <v>11</v>
      </c>
      <c r="F200" s="4">
        <v>44997</v>
      </c>
      <c r="G200">
        <v>764.59019999999998</v>
      </c>
      <c r="H200">
        <v>3475.4097999999999</v>
      </c>
      <c r="I200" t="s">
        <v>25</v>
      </c>
    </row>
    <row r="201" spans="1:9" x14ac:dyDescent="0.25">
      <c r="A201">
        <v>129</v>
      </c>
      <c r="B201" s="4">
        <v>44937</v>
      </c>
      <c r="C201">
        <v>2660</v>
      </c>
      <c r="D201" t="s">
        <v>27</v>
      </c>
      <c r="E201" t="s">
        <v>13</v>
      </c>
      <c r="F201" s="4">
        <v>44997</v>
      </c>
      <c r="G201">
        <v>479.6721</v>
      </c>
      <c r="H201">
        <v>2180.3279000000002</v>
      </c>
      <c r="I201" t="s">
        <v>25</v>
      </c>
    </row>
    <row r="202" spans="1:9" x14ac:dyDescent="0.25">
      <c r="A202">
        <v>73</v>
      </c>
      <c r="B202" s="4">
        <v>44937</v>
      </c>
      <c r="C202">
        <v>1540</v>
      </c>
      <c r="D202" t="s">
        <v>3</v>
      </c>
      <c r="E202" t="s">
        <v>13</v>
      </c>
      <c r="F202" s="4">
        <v>44997</v>
      </c>
      <c r="G202">
        <v>277.70490000000001</v>
      </c>
      <c r="H202">
        <v>1262.2951</v>
      </c>
      <c r="I202" t="s">
        <v>25</v>
      </c>
    </row>
    <row r="203" spans="1:9" x14ac:dyDescent="0.25">
      <c r="A203">
        <v>403</v>
      </c>
      <c r="B203" s="4">
        <v>44937</v>
      </c>
      <c r="C203">
        <v>4900</v>
      </c>
      <c r="D203" t="s">
        <v>8</v>
      </c>
      <c r="E203" t="s">
        <v>13</v>
      </c>
      <c r="F203" s="4">
        <v>44997</v>
      </c>
      <c r="G203">
        <v>883.60659999999996</v>
      </c>
      <c r="H203">
        <v>4016.3933999999999</v>
      </c>
      <c r="I203" t="s">
        <v>25</v>
      </c>
    </row>
    <row r="204" spans="1:9" x14ac:dyDescent="0.25">
      <c r="A204">
        <v>68</v>
      </c>
      <c r="B204" s="4">
        <v>44937</v>
      </c>
      <c r="C204">
        <v>1440</v>
      </c>
      <c r="D204" t="s">
        <v>9</v>
      </c>
      <c r="E204" t="s">
        <v>11</v>
      </c>
      <c r="F204" s="4">
        <v>44997</v>
      </c>
      <c r="G204">
        <v>259.6721</v>
      </c>
      <c r="H204">
        <v>1180.3279</v>
      </c>
      <c r="I204" t="s">
        <v>25</v>
      </c>
    </row>
    <row r="205" spans="1:9" x14ac:dyDescent="0.25">
      <c r="A205">
        <v>149</v>
      </c>
      <c r="B205" s="4">
        <v>44937</v>
      </c>
      <c r="C205">
        <v>3060</v>
      </c>
      <c r="D205" t="s">
        <v>4</v>
      </c>
      <c r="E205" t="s">
        <v>13</v>
      </c>
      <c r="F205" s="4">
        <v>44997</v>
      </c>
      <c r="G205">
        <v>551.80330000000004</v>
      </c>
      <c r="H205">
        <v>2508.1967</v>
      </c>
      <c r="I205" t="s">
        <v>25</v>
      </c>
    </row>
    <row r="206" spans="1:9" x14ac:dyDescent="0.25">
      <c r="A206">
        <v>183</v>
      </c>
      <c r="B206" s="4">
        <v>44937</v>
      </c>
      <c r="C206">
        <v>3740</v>
      </c>
      <c r="D206" t="s">
        <v>4</v>
      </c>
      <c r="E206" t="s">
        <v>11</v>
      </c>
      <c r="F206" s="4">
        <v>44997</v>
      </c>
      <c r="G206">
        <v>674.42619999999999</v>
      </c>
      <c r="H206">
        <v>3065.5738000000001</v>
      </c>
      <c r="I206" t="s">
        <v>25</v>
      </c>
    </row>
    <row r="207" spans="1:9" x14ac:dyDescent="0.25">
      <c r="A207">
        <v>181</v>
      </c>
      <c r="B207" s="4">
        <v>44937</v>
      </c>
      <c r="C207">
        <v>3700</v>
      </c>
      <c r="D207" t="s">
        <v>27</v>
      </c>
      <c r="E207" t="s">
        <v>12</v>
      </c>
      <c r="F207" s="4">
        <v>44997</v>
      </c>
      <c r="G207">
        <v>667.21310000000005</v>
      </c>
      <c r="H207">
        <v>3032.7869000000001</v>
      </c>
      <c r="I207" t="s">
        <v>25</v>
      </c>
    </row>
    <row r="208" spans="1:9" x14ac:dyDescent="0.25">
      <c r="A208">
        <v>415</v>
      </c>
      <c r="B208" s="4">
        <v>44937</v>
      </c>
      <c r="C208">
        <v>5500</v>
      </c>
      <c r="D208" t="s">
        <v>3</v>
      </c>
      <c r="E208" t="s">
        <v>13</v>
      </c>
      <c r="F208" s="4">
        <v>44997</v>
      </c>
      <c r="G208">
        <v>991.80330000000004</v>
      </c>
      <c r="H208">
        <v>4508.1967000000004</v>
      </c>
      <c r="I208" t="s">
        <v>25</v>
      </c>
    </row>
    <row r="209" spans="1:9" x14ac:dyDescent="0.25">
      <c r="A209">
        <v>56</v>
      </c>
      <c r="B209" s="4">
        <v>44937</v>
      </c>
      <c r="C209">
        <v>1200</v>
      </c>
      <c r="D209" t="s">
        <v>3</v>
      </c>
      <c r="E209" t="s">
        <v>12</v>
      </c>
      <c r="F209" s="4">
        <v>44997</v>
      </c>
      <c r="G209">
        <v>216.39340000000001</v>
      </c>
      <c r="H209">
        <v>983.60659999999996</v>
      </c>
      <c r="I209" t="s">
        <v>25</v>
      </c>
    </row>
    <row r="210" spans="1:9" x14ac:dyDescent="0.25">
      <c r="A210">
        <v>298</v>
      </c>
      <c r="B210" s="4">
        <v>44937</v>
      </c>
      <c r="C210">
        <v>900</v>
      </c>
      <c r="D210" t="s">
        <v>8</v>
      </c>
      <c r="E210" t="s">
        <v>14</v>
      </c>
      <c r="F210" s="4">
        <v>44997</v>
      </c>
      <c r="G210">
        <v>162.29509999999999</v>
      </c>
      <c r="H210">
        <v>737.70489999999995</v>
      </c>
      <c r="I210" t="s">
        <v>25</v>
      </c>
    </row>
    <row r="211" spans="1:9" x14ac:dyDescent="0.25">
      <c r="A211">
        <v>412</v>
      </c>
      <c r="B211" s="4">
        <v>44937</v>
      </c>
      <c r="C211">
        <v>5350</v>
      </c>
      <c r="D211" t="s">
        <v>6</v>
      </c>
      <c r="E211" t="s">
        <v>12</v>
      </c>
      <c r="F211" s="4">
        <v>44997</v>
      </c>
      <c r="G211">
        <v>964.75409999999999</v>
      </c>
      <c r="H211">
        <v>4385.2458999999999</v>
      </c>
      <c r="I211" t="s">
        <v>25</v>
      </c>
    </row>
    <row r="212" spans="1:9" x14ac:dyDescent="0.25">
      <c r="A212">
        <v>291</v>
      </c>
      <c r="B212" s="4">
        <v>44937</v>
      </c>
      <c r="C212">
        <v>5900</v>
      </c>
      <c r="D212" t="s">
        <v>4</v>
      </c>
      <c r="E212" t="s">
        <v>13</v>
      </c>
      <c r="F212" s="4">
        <v>44997</v>
      </c>
      <c r="G212">
        <v>1063.9344000000001</v>
      </c>
      <c r="H212">
        <v>4836.0655999999999</v>
      </c>
      <c r="I212" t="s">
        <v>25</v>
      </c>
    </row>
    <row r="213" spans="1:9" x14ac:dyDescent="0.25">
      <c r="A213">
        <v>65</v>
      </c>
      <c r="B213" s="4">
        <v>44937</v>
      </c>
      <c r="C213">
        <v>1380</v>
      </c>
      <c r="D213" t="s">
        <v>5</v>
      </c>
      <c r="E213" t="s">
        <v>13</v>
      </c>
      <c r="F213" s="4">
        <v>44997</v>
      </c>
      <c r="G213">
        <v>248.85249999999999</v>
      </c>
      <c r="H213">
        <v>1131.1475</v>
      </c>
      <c r="I213" t="s">
        <v>25</v>
      </c>
    </row>
    <row r="214" spans="1:9" x14ac:dyDescent="0.25">
      <c r="A214">
        <v>441</v>
      </c>
      <c r="B214" s="4">
        <v>44937</v>
      </c>
      <c r="C214">
        <v>6800</v>
      </c>
      <c r="D214" t="s">
        <v>27</v>
      </c>
      <c r="E214" t="s">
        <v>14</v>
      </c>
      <c r="F214" s="4">
        <v>44997</v>
      </c>
      <c r="G214">
        <v>1226.2294999999999</v>
      </c>
      <c r="H214">
        <v>5573.7704999999996</v>
      </c>
      <c r="I214" t="s">
        <v>25</v>
      </c>
    </row>
    <row r="215" spans="1:9" x14ac:dyDescent="0.25">
      <c r="A215">
        <v>263</v>
      </c>
      <c r="B215" s="4">
        <v>44937</v>
      </c>
      <c r="C215">
        <v>5340</v>
      </c>
      <c r="D215" t="s">
        <v>6</v>
      </c>
      <c r="E215" t="s">
        <v>13</v>
      </c>
      <c r="F215" s="4">
        <v>44997</v>
      </c>
      <c r="G215">
        <v>962.95079999999996</v>
      </c>
      <c r="H215">
        <v>4377.0492000000004</v>
      </c>
      <c r="I215" t="s">
        <v>25</v>
      </c>
    </row>
    <row r="216" spans="1:9" x14ac:dyDescent="0.25">
      <c r="A216">
        <v>41</v>
      </c>
      <c r="B216" s="4">
        <v>44937</v>
      </c>
      <c r="C216">
        <v>900</v>
      </c>
      <c r="D216" t="s">
        <v>3</v>
      </c>
      <c r="E216" t="s">
        <v>12</v>
      </c>
      <c r="F216" s="4">
        <v>44997</v>
      </c>
      <c r="G216">
        <v>162.29509999999999</v>
      </c>
      <c r="H216">
        <v>737.70489999999995</v>
      </c>
      <c r="I216" t="s">
        <v>25</v>
      </c>
    </row>
    <row r="217" spans="1:9" x14ac:dyDescent="0.25">
      <c r="A217">
        <v>39</v>
      </c>
      <c r="B217" s="4">
        <v>44937</v>
      </c>
      <c r="C217">
        <v>860</v>
      </c>
      <c r="D217" t="s">
        <v>3</v>
      </c>
      <c r="E217" t="s">
        <v>13</v>
      </c>
      <c r="F217" s="4">
        <v>44997</v>
      </c>
      <c r="G217">
        <v>155.08199999999999</v>
      </c>
      <c r="H217">
        <v>704.91800000000001</v>
      </c>
      <c r="I217" t="s">
        <v>25</v>
      </c>
    </row>
    <row r="218" spans="1:9" x14ac:dyDescent="0.25">
      <c r="A218">
        <v>79</v>
      </c>
      <c r="B218" s="4">
        <v>44937</v>
      </c>
      <c r="C218">
        <v>1660</v>
      </c>
      <c r="D218" t="s">
        <v>27</v>
      </c>
      <c r="E218" t="s">
        <v>13</v>
      </c>
      <c r="F218" s="4">
        <v>44997</v>
      </c>
      <c r="G218">
        <v>299.34429999999998</v>
      </c>
      <c r="H218">
        <v>1360.6557</v>
      </c>
      <c r="I218" t="s">
        <v>25</v>
      </c>
    </row>
    <row r="219" spans="1:9" x14ac:dyDescent="0.25">
      <c r="A219">
        <v>82</v>
      </c>
      <c r="B219" s="4">
        <v>44937</v>
      </c>
      <c r="C219">
        <v>1720</v>
      </c>
      <c r="D219" t="s">
        <v>5</v>
      </c>
      <c r="E219" t="s">
        <v>11</v>
      </c>
      <c r="F219" s="4">
        <v>44997</v>
      </c>
      <c r="G219">
        <v>310.16390000000001</v>
      </c>
      <c r="H219">
        <v>1409.8361</v>
      </c>
      <c r="I219" t="s">
        <v>25</v>
      </c>
    </row>
    <row r="220" spans="1:9" x14ac:dyDescent="0.25">
      <c r="A220">
        <v>106</v>
      </c>
      <c r="B220" s="4">
        <v>44937</v>
      </c>
      <c r="C220">
        <v>2200</v>
      </c>
      <c r="D220" t="s">
        <v>6</v>
      </c>
      <c r="E220" t="s">
        <v>11</v>
      </c>
      <c r="F220" s="4">
        <v>44997</v>
      </c>
      <c r="G220">
        <v>396.72129999999999</v>
      </c>
      <c r="H220">
        <v>1803.2787000000001</v>
      </c>
      <c r="I220" t="s">
        <v>25</v>
      </c>
    </row>
    <row r="221" spans="1:9" x14ac:dyDescent="0.25">
      <c r="A221">
        <v>237</v>
      </c>
      <c r="B221" s="4">
        <v>44936</v>
      </c>
      <c r="C221">
        <v>4820</v>
      </c>
      <c r="D221" t="s">
        <v>27</v>
      </c>
      <c r="E221" t="s">
        <v>12</v>
      </c>
      <c r="F221" s="4">
        <v>44996</v>
      </c>
      <c r="G221">
        <v>869.18029999999999</v>
      </c>
      <c r="H221">
        <v>3950.8197</v>
      </c>
      <c r="I221" t="s">
        <v>25</v>
      </c>
    </row>
    <row r="222" spans="1:9" x14ac:dyDescent="0.25">
      <c r="A222">
        <v>348</v>
      </c>
      <c r="B222" s="4">
        <v>44936</v>
      </c>
      <c r="C222">
        <v>2150</v>
      </c>
      <c r="D222" t="s">
        <v>6</v>
      </c>
      <c r="E222" t="s">
        <v>11</v>
      </c>
      <c r="F222" s="4">
        <v>44996</v>
      </c>
      <c r="G222">
        <v>387.70490000000001</v>
      </c>
      <c r="H222">
        <v>1762.2951</v>
      </c>
      <c r="I222" t="s">
        <v>25</v>
      </c>
    </row>
    <row r="223" spans="1:9" x14ac:dyDescent="0.25">
      <c r="A223">
        <v>419</v>
      </c>
      <c r="B223" s="4">
        <v>44936</v>
      </c>
      <c r="C223">
        <v>5700</v>
      </c>
      <c r="D223" t="s">
        <v>27</v>
      </c>
      <c r="E223" t="s">
        <v>12</v>
      </c>
      <c r="F223" s="4">
        <v>44996</v>
      </c>
      <c r="G223">
        <v>1027.8688999999999</v>
      </c>
      <c r="H223">
        <v>4672.1310999999996</v>
      </c>
      <c r="I223" t="s">
        <v>25</v>
      </c>
    </row>
    <row r="224" spans="1:9" x14ac:dyDescent="0.25">
      <c r="A224">
        <v>378</v>
      </c>
      <c r="B224" s="4">
        <v>44936</v>
      </c>
      <c r="C224">
        <v>3650</v>
      </c>
      <c r="D224" t="s">
        <v>6</v>
      </c>
      <c r="E224" t="s">
        <v>12</v>
      </c>
      <c r="F224" s="4">
        <v>44996</v>
      </c>
      <c r="G224">
        <v>658.19669999999996</v>
      </c>
      <c r="H224">
        <v>2991.8033</v>
      </c>
      <c r="I224" t="s">
        <v>25</v>
      </c>
    </row>
    <row r="225" spans="1:9" x14ac:dyDescent="0.25">
      <c r="A225">
        <v>357</v>
      </c>
      <c r="B225" s="4">
        <v>44936</v>
      </c>
      <c r="C225">
        <v>2600</v>
      </c>
      <c r="D225" t="s">
        <v>9</v>
      </c>
      <c r="E225" t="s">
        <v>14</v>
      </c>
      <c r="F225" s="4">
        <v>44996</v>
      </c>
      <c r="G225">
        <v>468.85250000000002</v>
      </c>
      <c r="H225">
        <v>2131.1475</v>
      </c>
      <c r="I225" t="s">
        <v>25</v>
      </c>
    </row>
    <row r="226" spans="1:9" x14ac:dyDescent="0.25">
      <c r="A226">
        <v>395</v>
      </c>
      <c r="B226" s="4">
        <v>44936</v>
      </c>
      <c r="C226">
        <v>4500</v>
      </c>
      <c r="D226" t="s">
        <v>6</v>
      </c>
      <c r="E226" t="s">
        <v>13</v>
      </c>
      <c r="F226" s="4">
        <v>44996</v>
      </c>
      <c r="G226">
        <v>811.47540000000004</v>
      </c>
      <c r="H226">
        <v>3688.5246000000002</v>
      </c>
      <c r="I226" t="s">
        <v>25</v>
      </c>
    </row>
    <row r="227" spans="1:9" x14ac:dyDescent="0.25">
      <c r="A227">
        <v>464</v>
      </c>
      <c r="B227" s="4">
        <v>44936</v>
      </c>
      <c r="C227">
        <v>7600</v>
      </c>
      <c r="D227" t="s">
        <v>3</v>
      </c>
      <c r="E227" t="s">
        <v>12</v>
      </c>
      <c r="F227" s="4">
        <v>44996</v>
      </c>
      <c r="G227">
        <v>1370.4918</v>
      </c>
      <c r="H227">
        <v>6229.5082000000002</v>
      </c>
      <c r="I227" t="s">
        <v>25</v>
      </c>
    </row>
    <row r="228" spans="1:9" x14ac:dyDescent="0.25">
      <c r="A228">
        <v>290</v>
      </c>
      <c r="B228" s="4">
        <v>44936</v>
      </c>
      <c r="C228">
        <v>5880</v>
      </c>
      <c r="D228" t="s">
        <v>3</v>
      </c>
      <c r="E228" t="s">
        <v>13</v>
      </c>
      <c r="F228" s="4">
        <v>44996</v>
      </c>
      <c r="G228">
        <v>1060.3279</v>
      </c>
      <c r="H228">
        <v>4819.6720999999998</v>
      </c>
      <c r="I228" t="s">
        <v>25</v>
      </c>
    </row>
    <row r="229" spans="1:9" x14ac:dyDescent="0.25">
      <c r="A229">
        <v>250</v>
      </c>
      <c r="B229" s="4">
        <v>44936</v>
      </c>
      <c r="C229">
        <v>5080</v>
      </c>
      <c r="D229" t="s">
        <v>8</v>
      </c>
      <c r="E229" t="s">
        <v>11</v>
      </c>
      <c r="F229" s="4">
        <v>44996</v>
      </c>
      <c r="G229">
        <v>916.06560000000002</v>
      </c>
      <c r="H229">
        <v>4163.9344000000001</v>
      </c>
      <c r="I229" t="s">
        <v>25</v>
      </c>
    </row>
    <row r="230" spans="1:9" x14ac:dyDescent="0.25">
      <c r="A230">
        <v>321</v>
      </c>
      <c r="B230" s="4">
        <v>44936</v>
      </c>
      <c r="C230">
        <v>800</v>
      </c>
      <c r="D230" t="s">
        <v>8</v>
      </c>
      <c r="E230" t="s">
        <v>12</v>
      </c>
      <c r="F230" s="4">
        <v>44996</v>
      </c>
      <c r="G230">
        <v>144.26230000000001</v>
      </c>
      <c r="H230">
        <v>655.73770000000002</v>
      </c>
      <c r="I230" t="s">
        <v>25</v>
      </c>
    </row>
    <row r="231" spans="1:9" x14ac:dyDescent="0.25">
      <c r="A231">
        <v>62</v>
      </c>
      <c r="B231" s="4">
        <v>44936</v>
      </c>
      <c r="C231">
        <v>1320</v>
      </c>
      <c r="D231" t="s">
        <v>27</v>
      </c>
      <c r="E231" t="s">
        <v>12</v>
      </c>
      <c r="F231" s="4">
        <v>44996</v>
      </c>
      <c r="G231">
        <v>238.03280000000001</v>
      </c>
      <c r="H231">
        <v>1081.9672</v>
      </c>
      <c r="I231" t="s">
        <v>25</v>
      </c>
    </row>
    <row r="232" spans="1:9" x14ac:dyDescent="0.25">
      <c r="A232">
        <v>216</v>
      </c>
      <c r="B232" s="4">
        <v>44936</v>
      </c>
      <c r="C232">
        <v>4400</v>
      </c>
      <c r="D232" t="s">
        <v>8</v>
      </c>
      <c r="E232" t="s">
        <v>12</v>
      </c>
      <c r="F232" s="4">
        <v>44996</v>
      </c>
      <c r="G232">
        <v>793.44259999999997</v>
      </c>
      <c r="H232">
        <v>3606.5574000000001</v>
      </c>
      <c r="I232" t="s">
        <v>25</v>
      </c>
    </row>
    <row r="233" spans="1:9" x14ac:dyDescent="0.25">
      <c r="A233">
        <v>144</v>
      </c>
      <c r="B233" s="4">
        <v>44936</v>
      </c>
      <c r="C233">
        <v>2960</v>
      </c>
      <c r="D233" t="s">
        <v>6</v>
      </c>
      <c r="E233" t="s">
        <v>14</v>
      </c>
      <c r="F233" s="4">
        <v>44996</v>
      </c>
      <c r="G233">
        <v>533.77049999999997</v>
      </c>
      <c r="H233">
        <v>2426.2294999999999</v>
      </c>
      <c r="I233" t="s">
        <v>25</v>
      </c>
    </row>
    <row r="234" spans="1:9" x14ac:dyDescent="0.25">
      <c r="A234">
        <v>31</v>
      </c>
      <c r="B234" s="4">
        <v>44936</v>
      </c>
      <c r="C234">
        <v>700</v>
      </c>
      <c r="D234" t="s">
        <v>5</v>
      </c>
      <c r="E234" t="s">
        <v>13</v>
      </c>
      <c r="F234" s="4">
        <v>44996</v>
      </c>
      <c r="G234">
        <v>126.2295</v>
      </c>
      <c r="H234">
        <v>573.77049999999997</v>
      </c>
      <c r="I234" t="s">
        <v>25</v>
      </c>
    </row>
    <row r="235" spans="1:9" x14ac:dyDescent="0.25">
      <c r="A235">
        <v>63</v>
      </c>
      <c r="B235" s="4">
        <v>44936</v>
      </c>
      <c r="C235">
        <v>1340</v>
      </c>
      <c r="D235" t="s">
        <v>8</v>
      </c>
      <c r="E235" t="s">
        <v>14</v>
      </c>
      <c r="F235" s="4">
        <v>44996</v>
      </c>
      <c r="G235">
        <v>241.63929999999999</v>
      </c>
      <c r="H235">
        <v>1098.3607</v>
      </c>
      <c r="I235" t="s">
        <v>25</v>
      </c>
    </row>
    <row r="236" spans="1:9" x14ac:dyDescent="0.25">
      <c r="A236">
        <v>204</v>
      </c>
      <c r="B236" s="4">
        <v>44936</v>
      </c>
      <c r="C236">
        <v>4160</v>
      </c>
      <c r="D236" t="s">
        <v>9</v>
      </c>
      <c r="E236" t="s">
        <v>11</v>
      </c>
      <c r="F236" s="4">
        <v>44996</v>
      </c>
      <c r="G236">
        <v>750.16390000000001</v>
      </c>
      <c r="H236">
        <v>3409.8361</v>
      </c>
      <c r="I236" t="s">
        <v>25</v>
      </c>
    </row>
    <row r="237" spans="1:9" x14ac:dyDescent="0.25">
      <c r="A237">
        <v>81</v>
      </c>
      <c r="B237" s="4">
        <v>44936</v>
      </c>
      <c r="C237">
        <v>1700</v>
      </c>
      <c r="D237" t="s">
        <v>4</v>
      </c>
      <c r="E237" t="s">
        <v>13</v>
      </c>
      <c r="F237" s="4">
        <v>44996</v>
      </c>
      <c r="G237">
        <v>306.55739999999997</v>
      </c>
      <c r="H237">
        <v>1393.4426000000001</v>
      </c>
      <c r="I237" t="s">
        <v>25</v>
      </c>
    </row>
    <row r="238" spans="1:9" x14ac:dyDescent="0.25">
      <c r="A238">
        <v>134</v>
      </c>
      <c r="B238" s="4">
        <v>44936</v>
      </c>
      <c r="C238">
        <v>2760</v>
      </c>
      <c r="D238" t="s">
        <v>8</v>
      </c>
      <c r="E238" t="s">
        <v>11</v>
      </c>
      <c r="F238" s="4">
        <v>44996</v>
      </c>
      <c r="G238">
        <v>497.70490000000001</v>
      </c>
      <c r="H238">
        <v>2262.2950999999998</v>
      </c>
      <c r="I238" t="s">
        <v>25</v>
      </c>
    </row>
    <row r="239" spans="1:9" x14ac:dyDescent="0.25">
      <c r="A239">
        <v>25</v>
      </c>
      <c r="B239" s="4">
        <v>44936</v>
      </c>
      <c r="C239">
        <v>580</v>
      </c>
      <c r="D239" t="s">
        <v>6</v>
      </c>
      <c r="E239" t="s">
        <v>13</v>
      </c>
      <c r="F239" s="4">
        <v>44996</v>
      </c>
      <c r="G239">
        <v>104.5902</v>
      </c>
      <c r="H239">
        <v>475.40980000000002</v>
      </c>
      <c r="I239" t="s">
        <v>25</v>
      </c>
    </row>
    <row r="240" spans="1:9" x14ac:dyDescent="0.25">
      <c r="A240">
        <v>201</v>
      </c>
      <c r="B240" s="4">
        <v>44936</v>
      </c>
      <c r="C240">
        <v>4100</v>
      </c>
      <c r="D240" t="s">
        <v>5</v>
      </c>
      <c r="E240" t="s">
        <v>12</v>
      </c>
      <c r="F240" s="4">
        <v>44996</v>
      </c>
      <c r="G240">
        <v>739.34429999999998</v>
      </c>
      <c r="H240">
        <v>3360.6556999999998</v>
      </c>
      <c r="I240" t="s">
        <v>25</v>
      </c>
    </row>
    <row r="241" spans="1:9" x14ac:dyDescent="0.25">
      <c r="A241">
        <v>47</v>
      </c>
      <c r="B241" s="4">
        <v>44936</v>
      </c>
      <c r="C241">
        <v>1020</v>
      </c>
      <c r="D241" t="s">
        <v>4</v>
      </c>
      <c r="E241" t="s">
        <v>12</v>
      </c>
      <c r="F241" s="4">
        <v>44996</v>
      </c>
      <c r="G241">
        <v>183.93440000000001</v>
      </c>
      <c r="H241">
        <v>836.06560000000002</v>
      </c>
      <c r="I241" t="s">
        <v>25</v>
      </c>
    </row>
    <row r="242" spans="1:9" x14ac:dyDescent="0.25">
      <c r="A242">
        <v>168</v>
      </c>
      <c r="B242" s="4">
        <v>44936</v>
      </c>
      <c r="C242">
        <v>3440</v>
      </c>
      <c r="D242" t="s">
        <v>8</v>
      </c>
      <c r="E242" t="s">
        <v>12</v>
      </c>
      <c r="F242" s="4">
        <v>44996</v>
      </c>
      <c r="G242">
        <v>620.3279</v>
      </c>
      <c r="H242">
        <v>2819.6720999999998</v>
      </c>
      <c r="I242" t="s">
        <v>25</v>
      </c>
    </row>
    <row r="243" spans="1:9" x14ac:dyDescent="0.25">
      <c r="A243">
        <v>155</v>
      </c>
      <c r="B243" s="4">
        <v>44936</v>
      </c>
      <c r="C243">
        <v>3180</v>
      </c>
      <c r="D243" t="s">
        <v>4</v>
      </c>
      <c r="E243" t="s">
        <v>11</v>
      </c>
      <c r="F243" s="4">
        <v>44996</v>
      </c>
      <c r="G243">
        <v>573.44259999999997</v>
      </c>
      <c r="H243">
        <v>2606.5574000000001</v>
      </c>
      <c r="I243" t="s">
        <v>25</v>
      </c>
    </row>
    <row r="244" spans="1:9" x14ac:dyDescent="0.25">
      <c r="A244">
        <v>268</v>
      </c>
      <c r="B244" s="4">
        <v>44935</v>
      </c>
      <c r="C244">
        <v>5440</v>
      </c>
      <c r="D244" t="s">
        <v>4</v>
      </c>
      <c r="E244" t="s">
        <v>12</v>
      </c>
      <c r="F244" s="4">
        <v>44995</v>
      </c>
      <c r="G244">
        <v>980.98360000000002</v>
      </c>
      <c r="H244">
        <v>4459.0164000000004</v>
      </c>
      <c r="I244" t="s">
        <v>25</v>
      </c>
    </row>
    <row r="245" spans="1:9" x14ac:dyDescent="0.25">
      <c r="A245">
        <v>122</v>
      </c>
      <c r="B245" s="4">
        <v>44935</v>
      </c>
      <c r="C245">
        <v>2520</v>
      </c>
      <c r="D245" t="s">
        <v>5</v>
      </c>
      <c r="E245" t="s">
        <v>13</v>
      </c>
      <c r="F245" s="4">
        <v>44995</v>
      </c>
      <c r="G245">
        <v>454.42619999999999</v>
      </c>
      <c r="H245">
        <v>2065.5738000000001</v>
      </c>
      <c r="I245" t="s">
        <v>25</v>
      </c>
    </row>
    <row r="246" spans="1:9" x14ac:dyDescent="0.25">
      <c r="A246">
        <v>358</v>
      </c>
      <c r="B246" s="4">
        <v>44935</v>
      </c>
      <c r="C246">
        <v>2650</v>
      </c>
      <c r="D246" t="s">
        <v>3</v>
      </c>
      <c r="E246" t="s">
        <v>11</v>
      </c>
      <c r="F246" s="4">
        <v>44995</v>
      </c>
      <c r="G246">
        <v>477.8689</v>
      </c>
      <c r="H246">
        <v>2172.1311000000001</v>
      </c>
      <c r="I246" t="s">
        <v>25</v>
      </c>
    </row>
    <row r="247" spans="1:9" x14ac:dyDescent="0.25">
      <c r="A247">
        <v>446</v>
      </c>
      <c r="B247" s="4">
        <v>44935</v>
      </c>
      <c r="C247">
        <v>7050</v>
      </c>
      <c r="D247" t="s">
        <v>6</v>
      </c>
      <c r="E247" t="s">
        <v>11</v>
      </c>
      <c r="F247" s="4">
        <v>44995</v>
      </c>
      <c r="G247">
        <v>1271.3115</v>
      </c>
      <c r="H247">
        <v>5778.6885000000002</v>
      </c>
      <c r="I247" t="s">
        <v>25</v>
      </c>
    </row>
    <row r="248" spans="1:9" x14ac:dyDescent="0.25">
      <c r="A248">
        <v>317</v>
      </c>
      <c r="B248" s="4">
        <v>44935</v>
      </c>
      <c r="C248">
        <v>600</v>
      </c>
      <c r="D248" t="s">
        <v>27</v>
      </c>
      <c r="E248" t="s">
        <v>13</v>
      </c>
      <c r="F248" s="4">
        <v>44995</v>
      </c>
      <c r="G248">
        <v>108.19670000000001</v>
      </c>
      <c r="H248">
        <v>491.80329999999998</v>
      </c>
      <c r="I248" t="s">
        <v>25</v>
      </c>
    </row>
    <row r="249" spans="1:9" x14ac:dyDescent="0.25">
      <c r="A249">
        <v>266</v>
      </c>
      <c r="B249" s="4">
        <v>44935</v>
      </c>
      <c r="C249">
        <v>5400</v>
      </c>
      <c r="D249" t="s">
        <v>27</v>
      </c>
      <c r="E249" t="s">
        <v>12</v>
      </c>
      <c r="F249" s="4">
        <v>44995</v>
      </c>
      <c r="G249">
        <v>973.77049999999997</v>
      </c>
      <c r="H249">
        <v>4426.2295000000004</v>
      </c>
      <c r="I249" t="s">
        <v>25</v>
      </c>
    </row>
    <row r="250" spans="1:9" x14ac:dyDescent="0.25">
      <c r="A250">
        <v>469</v>
      </c>
      <c r="B250" s="4">
        <v>44935</v>
      </c>
      <c r="C250">
        <v>7100</v>
      </c>
      <c r="D250" t="s">
        <v>27</v>
      </c>
      <c r="E250" t="s">
        <v>14</v>
      </c>
      <c r="F250" s="4">
        <v>44995</v>
      </c>
      <c r="G250">
        <v>1280.3279</v>
      </c>
      <c r="H250">
        <v>5819.6720999999998</v>
      </c>
      <c r="I250" t="s">
        <v>25</v>
      </c>
    </row>
    <row r="251" spans="1:9" x14ac:dyDescent="0.25">
      <c r="A251">
        <v>166</v>
      </c>
      <c r="B251" s="4">
        <v>44935</v>
      </c>
      <c r="C251">
        <v>3400</v>
      </c>
      <c r="D251" t="s">
        <v>4</v>
      </c>
      <c r="E251" t="s">
        <v>11</v>
      </c>
      <c r="F251" s="4">
        <v>44995</v>
      </c>
      <c r="G251">
        <v>613.11479999999995</v>
      </c>
      <c r="H251">
        <v>2786.8852000000002</v>
      </c>
      <c r="I251" t="s">
        <v>25</v>
      </c>
    </row>
    <row r="252" spans="1:9" x14ac:dyDescent="0.25">
      <c r="A252">
        <v>17</v>
      </c>
      <c r="B252" s="4">
        <v>44935</v>
      </c>
      <c r="C252">
        <v>420</v>
      </c>
      <c r="D252" t="s">
        <v>9</v>
      </c>
      <c r="E252" t="s">
        <v>13</v>
      </c>
      <c r="F252" s="4">
        <v>44995</v>
      </c>
      <c r="G252">
        <v>75.737700000000004</v>
      </c>
      <c r="H252">
        <v>344.26229999999998</v>
      </c>
      <c r="I252" t="s">
        <v>25</v>
      </c>
    </row>
    <row r="253" spans="1:9" x14ac:dyDescent="0.25">
      <c r="A253">
        <v>159</v>
      </c>
      <c r="B253" s="4">
        <v>44935</v>
      </c>
      <c r="C253">
        <v>3260</v>
      </c>
      <c r="D253" t="s">
        <v>7</v>
      </c>
      <c r="E253" t="s">
        <v>12</v>
      </c>
      <c r="F253" s="4">
        <v>44995</v>
      </c>
      <c r="G253">
        <v>587.86890000000005</v>
      </c>
      <c r="H253">
        <v>2672.1311000000001</v>
      </c>
      <c r="I253" t="s">
        <v>25</v>
      </c>
    </row>
    <row r="254" spans="1:9" x14ac:dyDescent="0.25">
      <c r="A254">
        <v>143</v>
      </c>
      <c r="B254" s="4">
        <v>44935</v>
      </c>
      <c r="C254">
        <v>2940</v>
      </c>
      <c r="D254" t="s">
        <v>3</v>
      </c>
      <c r="E254" t="s">
        <v>13</v>
      </c>
      <c r="F254" s="4">
        <v>44995</v>
      </c>
      <c r="G254">
        <v>530.16390000000001</v>
      </c>
      <c r="H254">
        <v>2409.8361</v>
      </c>
      <c r="I254" t="s">
        <v>25</v>
      </c>
    </row>
    <row r="255" spans="1:9" x14ac:dyDescent="0.25">
      <c r="A255">
        <v>280</v>
      </c>
      <c r="B255" s="4">
        <v>44935</v>
      </c>
      <c r="C255">
        <v>5680</v>
      </c>
      <c r="D255" t="s">
        <v>6</v>
      </c>
      <c r="E255" t="s">
        <v>12</v>
      </c>
      <c r="F255" s="4">
        <v>44995</v>
      </c>
      <c r="G255">
        <v>1024.2623000000001</v>
      </c>
      <c r="H255">
        <v>4655.7376999999997</v>
      </c>
      <c r="I255" t="s">
        <v>25</v>
      </c>
    </row>
    <row r="256" spans="1:9" x14ac:dyDescent="0.25">
      <c r="A256">
        <v>333</v>
      </c>
      <c r="B256" s="4">
        <v>44935</v>
      </c>
      <c r="C256">
        <v>1400</v>
      </c>
      <c r="D256" t="s">
        <v>27</v>
      </c>
      <c r="E256" t="s">
        <v>13</v>
      </c>
      <c r="F256" s="4">
        <v>44995</v>
      </c>
      <c r="G256">
        <v>252.459</v>
      </c>
      <c r="H256">
        <v>1147.5409999999999</v>
      </c>
      <c r="I256" t="s">
        <v>25</v>
      </c>
    </row>
    <row r="257" spans="1:9" x14ac:dyDescent="0.25">
      <c r="A257">
        <v>474</v>
      </c>
      <c r="B257" s="4">
        <v>44935</v>
      </c>
      <c r="C257">
        <v>6600</v>
      </c>
      <c r="D257" t="s">
        <v>8</v>
      </c>
      <c r="E257" t="s">
        <v>11</v>
      </c>
      <c r="F257" s="4">
        <v>44995</v>
      </c>
      <c r="G257">
        <v>1190.1639</v>
      </c>
      <c r="H257">
        <v>5409.8361000000004</v>
      </c>
      <c r="I257" t="s">
        <v>25</v>
      </c>
    </row>
    <row r="258" spans="1:9" x14ac:dyDescent="0.25">
      <c r="A258">
        <v>126</v>
      </c>
      <c r="B258" s="4">
        <v>44935</v>
      </c>
      <c r="C258">
        <v>2600</v>
      </c>
      <c r="D258" t="s">
        <v>3</v>
      </c>
      <c r="E258" t="s">
        <v>12</v>
      </c>
      <c r="F258" s="4">
        <v>44995</v>
      </c>
      <c r="G258">
        <v>468.85250000000002</v>
      </c>
      <c r="H258">
        <v>2131.1475</v>
      </c>
      <c r="I258" t="s">
        <v>25</v>
      </c>
    </row>
    <row r="259" spans="1:9" x14ac:dyDescent="0.25">
      <c r="A259">
        <v>161</v>
      </c>
      <c r="B259" s="4">
        <v>44935</v>
      </c>
      <c r="C259">
        <v>3300</v>
      </c>
      <c r="D259" t="s">
        <v>6</v>
      </c>
      <c r="E259" t="s">
        <v>14</v>
      </c>
      <c r="F259" s="4">
        <v>44995</v>
      </c>
      <c r="G259">
        <v>595.08199999999999</v>
      </c>
      <c r="H259">
        <v>2704.9180000000001</v>
      </c>
      <c r="I259" t="s">
        <v>25</v>
      </c>
    </row>
    <row r="260" spans="1:9" x14ac:dyDescent="0.25">
      <c r="A260">
        <v>278</v>
      </c>
      <c r="B260" s="4">
        <v>44935</v>
      </c>
      <c r="C260">
        <v>5640</v>
      </c>
      <c r="D260" t="s">
        <v>7</v>
      </c>
      <c r="E260" t="s">
        <v>11</v>
      </c>
      <c r="F260" s="4">
        <v>44995</v>
      </c>
      <c r="G260">
        <v>1017.0492</v>
      </c>
      <c r="H260">
        <v>4622.9507999999996</v>
      </c>
      <c r="I260" t="s">
        <v>25</v>
      </c>
    </row>
    <row r="261" spans="1:9" x14ac:dyDescent="0.25">
      <c r="A261">
        <v>94</v>
      </c>
      <c r="B261" s="4">
        <v>44935</v>
      </c>
      <c r="C261">
        <v>1960</v>
      </c>
      <c r="D261" t="s">
        <v>8</v>
      </c>
      <c r="E261" t="s">
        <v>13</v>
      </c>
      <c r="F261" s="4">
        <v>44995</v>
      </c>
      <c r="G261">
        <v>353.44260000000003</v>
      </c>
      <c r="H261">
        <v>1606.5573999999999</v>
      </c>
      <c r="I261" t="s">
        <v>25</v>
      </c>
    </row>
    <row r="262" spans="1:9" x14ac:dyDescent="0.25">
      <c r="A262">
        <v>217</v>
      </c>
      <c r="B262" s="4">
        <v>44935</v>
      </c>
      <c r="C262">
        <v>4420</v>
      </c>
      <c r="D262" t="s">
        <v>4</v>
      </c>
      <c r="E262" t="s">
        <v>14</v>
      </c>
      <c r="F262" s="4">
        <v>44995</v>
      </c>
      <c r="G262">
        <v>797.04920000000004</v>
      </c>
      <c r="H262">
        <v>3622.9508000000001</v>
      </c>
      <c r="I262" t="s">
        <v>25</v>
      </c>
    </row>
    <row r="263" spans="1:9" x14ac:dyDescent="0.25">
      <c r="A263">
        <v>404</v>
      </c>
      <c r="B263" s="4">
        <v>44935</v>
      </c>
      <c r="C263">
        <v>4950</v>
      </c>
      <c r="D263" t="s">
        <v>4</v>
      </c>
      <c r="E263" t="s">
        <v>11</v>
      </c>
      <c r="F263" s="4">
        <v>44995</v>
      </c>
      <c r="G263">
        <v>892.62300000000005</v>
      </c>
      <c r="H263">
        <v>4057.377</v>
      </c>
      <c r="I263" t="s">
        <v>25</v>
      </c>
    </row>
    <row r="264" spans="1:9" x14ac:dyDescent="0.25">
      <c r="A264">
        <v>498</v>
      </c>
      <c r="B264" s="4">
        <v>44935</v>
      </c>
      <c r="C264">
        <v>4200</v>
      </c>
      <c r="D264" t="s">
        <v>3</v>
      </c>
      <c r="E264" t="s">
        <v>11</v>
      </c>
      <c r="F264" s="4">
        <v>44995</v>
      </c>
      <c r="G264">
        <v>757.37699999999995</v>
      </c>
      <c r="H264">
        <v>3442.623</v>
      </c>
      <c r="I264" t="s">
        <v>25</v>
      </c>
    </row>
    <row r="265" spans="1:9" x14ac:dyDescent="0.25">
      <c r="A265">
        <v>460</v>
      </c>
      <c r="B265" s="4">
        <v>44935</v>
      </c>
      <c r="C265">
        <v>8000</v>
      </c>
      <c r="D265" t="s">
        <v>3</v>
      </c>
      <c r="E265" t="s">
        <v>11</v>
      </c>
      <c r="F265" s="4">
        <v>44995</v>
      </c>
      <c r="G265">
        <v>1442.623</v>
      </c>
      <c r="H265">
        <v>6557.3770000000004</v>
      </c>
      <c r="I265" t="s">
        <v>25</v>
      </c>
    </row>
    <row r="266" spans="1:9" x14ac:dyDescent="0.25">
      <c r="A266">
        <v>245</v>
      </c>
      <c r="B266" s="4">
        <v>44935</v>
      </c>
      <c r="C266">
        <v>4980</v>
      </c>
      <c r="D266" t="s">
        <v>3</v>
      </c>
      <c r="E266" t="s">
        <v>14</v>
      </c>
      <c r="F266" s="4">
        <v>44995</v>
      </c>
      <c r="G266">
        <v>898.03279999999995</v>
      </c>
      <c r="H266">
        <v>4081.9672</v>
      </c>
      <c r="I266" t="s">
        <v>25</v>
      </c>
    </row>
    <row r="267" spans="1:9" x14ac:dyDescent="0.25">
      <c r="A267">
        <v>26</v>
      </c>
      <c r="B267" s="4">
        <v>44935</v>
      </c>
      <c r="C267">
        <v>600</v>
      </c>
      <c r="D267" t="s">
        <v>8</v>
      </c>
      <c r="E267" t="s">
        <v>11</v>
      </c>
      <c r="F267" s="4">
        <v>44995</v>
      </c>
      <c r="G267">
        <v>108.19670000000001</v>
      </c>
      <c r="H267">
        <v>491.80329999999998</v>
      </c>
      <c r="I267" t="s">
        <v>25</v>
      </c>
    </row>
    <row r="268" spans="1:9" x14ac:dyDescent="0.25">
      <c r="A268">
        <v>410</v>
      </c>
      <c r="B268" s="4">
        <v>44935</v>
      </c>
      <c r="C268">
        <v>5250</v>
      </c>
      <c r="D268" t="s">
        <v>4</v>
      </c>
      <c r="E268" t="s">
        <v>14</v>
      </c>
      <c r="F268" s="4">
        <v>44995</v>
      </c>
      <c r="G268">
        <v>946.72130000000004</v>
      </c>
      <c r="H268">
        <v>4303.2786999999998</v>
      </c>
      <c r="I268" t="s">
        <v>25</v>
      </c>
    </row>
    <row r="269" spans="1:9" x14ac:dyDescent="0.25">
      <c r="A269">
        <v>416</v>
      </c>
      <c r="B269" s="4">
        <v>44935</v>
      </c>
      <c r="C269">
        <v>5550</v>
      </c>
      <c r="D269" t="s">
        <v>6</v>
      </c>
      <c r="E269" t="s">
        <v>13</v>
      </c>
      <c r="F269" s="4">
        <v>44995</v>
      </c>
      <c r="G269">
        <v>1000.8197</v>
      </c>
      <c r="H269">
        <v>4549.1803</v>
      </c>
      <c r="I269" t="s">
        <v>25</v>
      </c>
    </row>
    <row r="270" spans="1:9" x14ac:dyDescent="0.25">
      <c r="A270">
        <v>450</v>
      </c>
      <c r="B270" s="4">
        <v>44935</v>
      </c>
      <c r="C270">
        <v>7250</v>
      </c>
      <c r="D270" t="s">
        <v>6</v>
      </c>
      <c r="E270" t="s">
        <v>12</v>
      </c>
      <c r="F270" s="4">
        <v>44995</v>
      </c>
      <c r="G270">
        <v>1307.377</v>
      </c>
      <c r="H270">
        <v>5942.6229999999996</v>
      </c>
      <c r="I270" t="s">
        <v>25</v>
      </c>
    </row>
    <row r="271" spans="1:9" x14ac:dyDescent="0.25">
      <c r="A271">
        <v>50</v>
      </c>
      <c r="B271" s="4">
        <v>44935</v>
      </c>
      <c r="C271">
        <v>1080</v>
      </c>
      <c r="D271" t="s">
        <v>27</v>
      </c>
      <c r="E271" t="s">
        <v>11</v>
      </c>
      <c r="F271" s="4">
        <v>44995</v>
      </c>
      <c r="G271">
        <v>194.75409999999999</v>
      </c>
      <c r="H271">
        <v>885.24590000000001</v>
      </c>
      <c r="I271" t="s">
        <v>25</v>
      </c>
    </row>
    <row r="272" spans="1:9" x14ac:dyDescent="0.25">
      <c r="A272">
        <v>423</v>
      </c>
      <c r="B272" s="4">
        <v>44934</v>
      </c>
      <c r="C272">
        <v>5900</v>
      </c>
      <c r="D272" t="s">
        <v>8</v>
      </c>
      <c r="E272" t="s">
        <v>13</v>
      </c>
      <c r="F272" s="4">
        <v>44994</v>
      </c>
      <c r="G272">
        <v>1063.9344000000001</v>
      </c>
      <c r="H272">
        <v>4836.0655999999999</v>
      </c>
      <c r="I272" t="s">
        <v>25</v>
      </c>
    </row>
    <row r="273" spans="1:9" x14ac:dyDescent="0.25">
      <c r="A273">
        <v>444</v>
      </c>
      <c r="B273" s="4">
        <v>44934</v>
      </c>
      <c r="C273">
        <v>6950</v>
      </c>
      <c r="D273" t="s">
        <v>4</v>
      </c>
      <c r="E273" t="s">
        <v>13</v>
      </c>
      <c r="F273" s="4">
        <v>44994</v>
      </c>
      <c r="G273">
        <v>1253.2787000000001</v>
      </c>
      <c r="H273">
        <v>5696.7213000000002</v>
      </c>
      <c r="I273" t="s">
        <v>25</v>
      </c>
    </row>
    <row r="274" spans="1:9" x14ac:dyDescent="0.25">
      <c r="A274">
        <v>158</v>
      </c>
      <c r="B274" s="4">
        <v>44934</v>
      </c>
      <c r="C274">
        <v>3240</v>
      </c>
      <c r="D274" t="s">
        <v>3</v>
      </c>
      <c r="E274" t="s">
        <v>14</v>
      </c>
      <c r="F274" s="4">
        <v>44994</v>
      </c>
      <c r="G274">
        <v>584.26229999999998</v>
      </c>
      <c r="H274">
        <v>2655.7377000000001</v>
      </c>
      <c r="I274" t="s">
        <v>25</v>
      </c>
    </row>
    <row r="275" spans="1:9" x14ac:dyDescent="0.25">
      <c r="A275">
        <v>476</v>
      </c>
      <c r="B275" s="4">
        <v>44934</v>
      </c>
      <c r="C275">
        <v>6400</v>
      </c>
      <c r="D275" t="s">
        <v>9</v>
      </c>
      <c r="E275" t="s">
        <v>12</v>
      </c>
      <c r="F275" s="4">
        <v>44994</v>
      </c>
      <c r="G275">
        <v>1154.0984000000001</v>
      </c>
      <c r="H275">
        <v>5245.9016000000001</v>
      </c>
      <c r="I275" t="s">
        <v>25</v>
      </c>
    </row>
    <row r="276" spans="1:9" x14ac:dyDescent="0.25">
      <c r="A276">
        <v>428</v>
      </c>
      <c r="B276" s="4">
        <v>44934</v>
      </c>
      <c r="C276">
        <v>6150</v>
      </c>
      <c r="D276" t="s">
        <v>5</v>
      </c>
      <c r="E276" t="s">
        <v>11</v>
      </c>
      <c r="F276" s="4">
        <v>44994</v>
      </c>
      <c r="G276">
        <v>1109.0164</v>
      </c>
      <c r="H276">
        <v>5040.9835999999996</v>
      </c>
      <c r="I276" t="s">
        <v>25</v>
      </c>
    </row>
    <row r="277" spans="1:9" x14ac:dyDescent="0.25">
      <c r="A277">
        <v>480</v>
      </c>
      <c r="B277" s="4">
        <v>44934</v>
      </c>
      <c r="C277">
        <v>6000</v>
      </c>
      <c r="D277" t="s">
        <v>6</v>
      </c>
      <c r="E277" t="s">
        <v>14</v>
      </c>
      <c r="F277" s="4">
        <v>44994</v>
      </c>
      <c r="G277">
        <v>1081.9672</v>
      </c>
      <c r="H277">
        <v>4918.0328</v>
      </c>
      <c r="I277" t="s">
        <v>25</v>
      </c>
    </row>
    <row r="278" spans="1:9" x14ac:dyDescent="0.25">
      <c r="A278">
        <v>451</v>
      </c>
      <c r="B278" s="4">
        <v>44934</v>
      </c>
      <c r="C278">
        <v>7300</v>
      </c>
      <c r="D278" t="s">
        <v>8</v>
      </c>
      <c r="E278" t="s">
        <v>13</v>
      </c>
      <c r="F278" s="4">
        <v>44994</v>
      </c>
      <c r="G278">
        <v>1316.3933999999999</v>
      </c>
      <c r="H278">
        <v>5983.6066000000001</v>
      </c>
      <c r="I278" t="s">
        <v>25</v>
      </c>
    </row>
    <row r="279" spans="1:9" x14ac:dyDescent="0.25">
      <c r="A279">
        <v>425</v>
      </c>
      <c r="B279" s="4">
        <v>44934</v>
      </c>
      <c r="C279">
        <v>6000</v>
      </c>
      <c r="D279" t="s">
        <v>9</v>
      </c>
      <c r="E279" t="s">
        <v>12</v>
      </c>
      <c r="F279" s="4">
        <v>44994</v>
      </c>
      <c r="G279">
        <v>1081.9672</v>
      </c>
      <c r="H279">
        <v>4918.0328</v>
      </c>
      <c r="I279" t="s">
        <v>25</v>
      </c>
    </row>
    <row r="280" spans="1:9" x14ac:dyDescent="0.25">
      <c r="A280">
        <v>426</v>
      </c>
      <c r="B280" s="4">
        <v>44934</v>
      </c>
      <c r="C280">
        <v>6050</v>
      </c>
      <c r="D280" t="s">
        <v>3</v>
      </c>
      <c r="E280" t="s">
        <v>12</v>
      </c>
      <c r="F280" s="4">
        <v>44994</v>
      </c>
      <c r="G280">
        <v>1090.9836</v>
      </c>
      <c r="H280">
        <v>4959.0164000000004</v>
      </c>
      <c r="I280" t="s">
        <v>25</v>
      </c>
    </row>
    <row r="281" spans="1:9" x14ac:dyDescent="0.25">
      <c r="A281">
        <v>20</v>
      </c>
      <c r="B281" s="4">
        <v>44934</v>
      </c>
      <c r="C281">
        <v>480</v>
      </c>
      <c r="D281" t="s">
        <v>5</v>
      </c>
      <c r="E281" t="s">
        <v>12</v>
      </c>
      <c r="F281" s="4">
        <v>44994</v>
      </c>
      <c r="G281">
        <v>86.557400000000001</v>
      </c>
      <c r="H281">
        <v>393.44260000000003</v>
      </c>
      <c r="I281" t="s">
        <v>25</v>
      </c>
    </row>
    <row r="282" spans="1:9" x14ac:dyDescent="0.25">
      <c r="A282">
        <v>365</v>
      </c>
      <c r="B282" s="4">
        <v>44934</v>
      </c>
      <c r="C282">
        <v>3000</v>
      </c>
      <c r="D282" t="s">
        <v>6</v>
      </c>
      <c r="E282" t="s">
        <v>11</v>
      </c>
      <c r="F282" s="4">
        <v>44994</v>
      </c>
      <c r="G282">
        <v>540.98360000000002</v>
      </c>
      <c r="H282">
        <v>2459.0164</v>
      </c>
      <c r="I282" t="s">
        <v>25</v>
      </c>
    </row>
    <row r="283" spans="1:9" x14ac:dyDescent="0.25">
      <c r="A283">
        <v>76</v>
      </c>
      <c r="B283" s="4">
        <v>44934</v>
      </c>
      <c r="C283">
        <v>1600</v>
      </c>
      <c r="D283" t="s">
        <v>6</v>
      </c>
      <c r="E283" t="s">
        <v>12</v>
      </c>
      <c r="F283" s="4">
        <v>44994</v>
      </c>
      <c r="G283">
        <v>288.52460000000002</v>
      </c>
      <c r="H283">
        <v>1311.4754</v>
      </c>
      <c r="I283" t="s">
        <v>25</v>
      </c>
    </row>
    <row r="284" spans="1:9" x14ac:dyDescent="0.25">
      <c r="A284">
        <v>399</v>
      </c>
      <c r="B284" s="4">
        <v>44934</v>
      </c>
      <c r="C284">
        <v>4700</v>
      </c>
      <c r="D284" t="s">
        <v>6</v>
      </c>
      <c r="E284" t="s">
        <v>14</v>
      </c>
      <c r="F284" s="4">
        <v>44994</v>
      </c>
      <c r="G284">
        <v>847.54100000000005</v>
      </c>
      <c r="H284">
        <v>3852.4589999999998</v>
      </c>
      <c r="I284" t="s">
        <v>25</v>
      </c>
    </row>
    <row r="285" spans="1:9" x14ac:dyDescent="0.25">
      <c r="A285">
        <v>371</v>
      </c>
      <c r="B285" s="4">
        <v>44934</v>
      </c>
      <c r="C285">
        <v>3300</v>
      </c>
      <c r="D285" t="s">
        <v>5</v>
      </c>
      <c r="E285" t="s">
        <v>14</v>
      </c>
      <c r="F285" s="4">
        <v>44994</v>
      </c>
      <c r="G285">
        <v>595.08199999999999</v>
      </c>
      <c r="H285">
        <v>2704.9180000000001</v>
      </c>
      <c r="I285" t="s">
        <v>25</v>
      </c>
    </row>
    <row r="286" spans="1:9" x14ac:dyDescent="0.25">
      <c r="A286">
        <v>465</v>
      </c>
      <c r="B286" s="4">
        <v>44934</v>
      </c>
      <c r="C286">
        <v>7500</v>
      </c>
      <c r="D286" t="s">
        <v>7</v>
      </c>
      <c r="E286" t="s">
        <v>13</v>
      </c>
      <c r="F286" s="4">
        <v>44994</v>
      </c>
      <c r="G286">
        <v>1352.4590000000001</v>
      </c>
      <c r="H286">
        <v>6147.5410000000002</v>
      </c>
      <c r="I286" t="s">
        <v>25</v>
      </c>
    </row>
    <row r="287" spans="1:9" x14ac:dyDescent="0.25">
      <c r="A287">
        <v>466</v>
      </c>
      <c r="B287" s="4">
        <v>44934</v>
      </c>
      <c r="C287">
        <v>7400</v>
      </c>
      <c r="D287" t="s">
        <v>3</v>
      </c>
      <c r="E287" t="s">
        <v>14</v>
      </c>
      <c r="F287" s="4">
        <v>44994</v>
      </c>
      <c r="G287">
        <v>1334.4262000000001</v>
      </c>
      <c r="H287">
        <v>6065.5738000000001</v>
      </c>
      <c r="I287" t="s">
        <v>25</v>
      </c>
    </row>
    <row r="288" spans="1:9" x14ac:dyDescent="0.25">
      <c r="A288">
        <v>400</v>
      </c>
      <c r="B288" s="4">
        <v>44934</v>
      </c>
      <c r="C288">
        <v>4750</v>
      </c>
      <c r="D288" t="s">
        <v>8</v>
      </c>
      <c r="E288" t="s">
        <v>11</v>
      </c>
      <c r="F288" s="4">
        <v>44994</v>
      </c>
      <c r="G288">
        <v>856.55740000000003</v>
      </c>
      <c r="H288">
        <v>3893.4425999999999</v>
      </c>
      <c r="I288" t="s">
        <v>25</v>
      </c>
    </row>
    <row r="289" spans="1:9" x14ac:dyDescent="0.25">
      <c r="A289">
        <v>343</v>
      </c>
      <c r="B289" s="4">
        <v>44934</v>
      </c>
      <c r="C289">
        <v>1900</v>
      </c>
      <c r="D289" t="s">
        <v>5</v>
      </c>
      <c r="E289" t="s">
        <v>14</v>
      </c>
      <c r="F289" s="4">
        <v>44994</v>
      </c>
      <c r="G289">
        <v>342.62299999999999</v>
      </c>
      <c r="H289">
        <v>1557.377</v>
      </c>
      <c r="I289" t="s">
        <v>25</v>
      </c>
    </row>
    <row r="290" spans="1:9" x14ac:dyDescent="0.25">
      <c r="A290">
        <v>138</v>
      </c>
      <c r="B290" s="4">
        <v>44934</v>
      </c>
      <c r="C290">
        <v>2840</v>
      </c>
      <c r="D290" t="s">
        <v>4</v>
      </c>
      <c r="E290" t="s">
        <v>11</v>
      </c>
      <c r="F290" s="4">
        <v>44994</v>
      </c>
      <c r="G290">
        <v>512.13109999999995</v>
      </c>
      <c r="H290">
        <v>2327.8688999999999</v>
      </c>
      <c r="I290" t="s">
        <v>25</v>
      </c>
    </row>
    <row r="291" spans="1:9" x14ac:dyDescent="0.25">
      <c r="A291">
        <v>24</v>
      </c>
      <c r="B291" s="4">
        <v>44934</v>
      </c>
      <c r="C291">
        <v>560</v>
      </c>
      <c r="D291" t="s">
        <v>3</v>
      </c>
      <c r="E291" t="s">
        <v>13</v>
      </c>
      <c r="F291" s="4">
        <v>44994</v>
      </c>
      <c r="G291">
        <v>100.9836</v>
      </c>
      <c r="H291">
        <v>459.01639999999998</v>
      </c>
      <c r="I291" t="s">
        <v>25</v>
      </c>
    </row>
    <row r="292" spans="1:9" x14ac:dyDescent="0.25">
      <c r="A292">
        <v>405</v>
      </c>
      <c r="B292" s="4">
        <v>44934</v>
      </c>
      <c r="C292">
        <v>5000</v>
      </c>
      <c r="D292" t="s">
        <v>5</v>
      </c>
      <c r="E292" t="s">
        <v>12</v>
      </c>
      <c r="F292" s="4">
        <v>44994</v>
      </c>
      <c r="G292">
        <v>901.63930000000005</v>
      </c>
      <c r="H292">
        <v>4098.3607000000002</v>
      </c>
      <c r="I292" t="s">
        <v>25</v>
      </c>
    </row>
    <row r="293" spans="1:9" x14ac:dyDescent="0.25">
      <c r="A293">
        <v>125</v>
      </c>
      <c r="B293" s="4">
        <v>44934</v>
      </c>
      <c r="C293">
        <v>2580</v>
      </c>
      <c r="D293" t="s">
        <v>7</v>
      </c>
      <c r="E293" t="s">
        <v>12</v>
      </c>
      <c r="F293" s="4">
        <v>44994</v>
      </c>
      <c r="G293">
        <v>465.24590000000001</v>
      </c>
      <c r="H293">
        <v>2114.7541000000001</v>
      </c>
      <c r="I293" t="s">
        <v>25</v>
      </c>
    </row>
    <row r="294" spans="1:9" x14ac:dyDescent="0.25">
      <c r="A294">
        <v>133</v>
      </c>
      <c r="B294" s="4">
        <v>44934</v>
      </c>
      <c r="C294">
        <v>2740</v>
      </c>
      <c r="D294" t="s">
        <v>5</v>
      </c>
      <c r="E294" t="s">
        <v>14</v>
      </c>
      <c r="F294" s="4">
        <v>44994</v>
      </c>
      <c r="G294">
        <v>494.09840000000003</v>
      </c>
      <c r="H294">
        <v>2245.9016000000001</v>
      </c>
      <c r="I294" t="s">
        <v>25</v>
      </c>
    </row>
    <row r="295" spans="1:9" x14ac:dyDescent="0.25">
      <c r="A295">
        <v>494</v>
      </c>
      <c r="B295" s="4">
        <v>44934</v>
      </c>
      <c r="C295">
        <v>4600</v>
      </c>
      <c r="D295" t="s">
        <v>3</v>
      </c>
      <c r="E295" t="s">
        <v>14</v>
      </c>
      <c r="F295" s="4">
        <v>44994</v>
      </c>
      <c r="G295">
        <v>829.50819999999999</v>
      </c>
      <c r="H295">
        <v>3770.4917999999998</v>
      </c>
      <c r="I295" t="s">
        <v>25</v>
      </c>
    </row>
    <row r="296" spans="1:9" x14ac:dyDescent="0.25">
      <c r="A296">
        <v>289</v>
      </c>
      <c r="B296" s="4">
        <v>44934</v>
      </c>
      <c r="C296">
        <v>5860</v>
      </c>
      <c r="D296" t="s">
        <v>9</v>
      </c>
      <c r="E296" t="s">
        <v>13</v>
      </c>
      <c r="F296" s="4">
        <v>44994</v>
      </c>
      <c r="G296">
        <v>1056.7212999999999</v>
      </c>
      <c r="H296">
        <v>4803.2786999999998</v>
      </c>
      <c r="I296" t="s">
        <v>25</v>
      </c>
    </row>
    <row r="297" spans="1:9" x14ac:dyDescent="0.25">
      <c r="A297">
        <v>232</v>
      </c>
      <c r="B297" s="4">
        <v>44934</v>
      </c>
      <c r="C297">
        <v>4720</v>
      </c>
      <c r="D297" t="s">
        <v>27</v>
      </c>
      <c r="E297" t="s">
        <v>11</v>
      </c>
      <c r="F297" s="4">
        <v>44994</v>
      </c>
      <c r="G297">
        <v>851.14750000000004</v>
      </c>
      <c r="H297">
        <v>3868.8525</v>
      </c>
      <c r="I297" t="s">
        <v>25</v>
      </c>
    </row>
    <row r="298" spans="1:9" x14ac:dyDescent="0.25">
      <c r="A298">
        <v>286</v>
      </c>
      <c r="B298" s="4">
        <v>44934</v>
      </c>
      <c r="C298">
        <v>5800</v>
      </c>
      <c r="D298" t="s">
        <v>5</v>
      </c>
      <c r="E298" t="s">
        <v>12</v>
      </c>
      <c r="F298" s="4">
        <v>44994</v>
      </c>
      <c r="G298">
        <v>1045.9015999999999</v>
      </c>
      <c r="H298">
        <v>4754.0983999999999</v>
      </c>
      <c r="I298" t="s">
        <v>25</v>
      </c>
    </row>
    <row r="299" spans="1:9" x14ac:dyDescent="0.25">
      <c r="A299">
        <v>203</v>
      </c>
      <c r="B299" s="4">
        <v>44934</v>
      </c>
      <c r="C299">
        <v>4140</v>
      </c>
      <c r="D299" t="s">
        <v>27</v>
      </c>
      <c r="E299" t="s">
        <v>14</v>
      </c>
      <c r="F299" s="4">
        <v>44994</v>
      </c>
      <c r="G299">
        <v>746.55740000000003</v>
      </c>
      <c r="H299">
        <v>3393.4425999999999</v>
      </c>
      <c r="I299" t="s">
        <v>25</v>
      </c>
    </row>
    <row r="300" spans="1:9" x14ac:dyDescent="0.25">
      <c r="A300">
        <v>112</v>
      </c>
      <c r="B300" s="4">
        <v>44934</v>
      </c>
      <c r="C300">
        <v>2320</v>
      </c>
      <c r="D300" t="s">
        <v>27</v>
      </c>
      <c r="E300" t="s">
        <v>12</v>
      </c>
      <c r="F300" s="4">
        <v>44994</v>
      </c>
      <c r="G300">
        <v>418.36070000000001</v>
      </c>
      <c r="H300">
        <v>1901.6393</v>
      </c>
      <c r="I300" t="s">
        <v>25</v>
      </c>
    </row>
    <row r="301" spans="1:9" x14ac:dyDescent="0.25">
      <c r="A301">
        <v>212</v>
      </c>
      <c r="B301" s="4">
        <v>44934</v>
      </c>
      <c r="C301">
        <v>4320</v>
      </c>
      <c r="D301" t="s">
        <v>6</v>
      </c>
      <c r="E301" t="s">
        <v>12</v>
      </c>
      <c r="F301" s="4">
        <v>44994</v>
      </c>
      <c r="G301">
        <v>779.01639999999998</v>
      </c>
      <c r="H301">
        <v>3540.9836</v>
      </c>
      <c r="I301" t="s">
        <v>25</v>
      </c>
    </row>
    <row r="302" spans="1:9" x14ac:dyDescent="0.25">
      <c r="A302">
        <v>373</v>
      </c>
      <c r="B302" s="4">
        <v>44933</v>
      </c>
      <c r="C302">
        <v>3400</v>
      </c>
      <c r="D302" t="s">
        <v>27</v>
      </c>
      <c r="E302" t="s">
        <v>13</v>
      </c>
      <c r="F302" s="4">
        <v>44993</v>
      </c>
      <c r="G302">
        <v>613.11479999999995</v>
      </c>
      <c r="H302">
        <v>2786.8852000000002</v>
      </c>
      <c r="I302" t="s">
        <v>25</v>
      </c>
    </row>
    <row r="303" spans="1:9" x14ac:dyDescent="0.25">
      <c r="A303">
        <v>470</v>
      </c>
      <c r="B303" s="4">
        <v>44933</v>
      </c>
      <c r="C303">
        <v>7000</v>
      </c>
      <c r="D303" t="s">
        <v>27</v>
      </c>
      <c r="E303" t="s">
        <v>11</v>
      </c>
      <c r="F303" s="4">
        <v>44993</v>
      </c>
      <c r="G303">
        <v>1262.2951</v>
      </c>
      <c r="H303">
        <v>5737.7048999999997</v>
      </c>
      <c r="I303" t="s">
        <v>25</v>
      </c>
    </row>
    <row r="304" spans="1:9" x14ac:dyDescent="0.25">
      <c r="A304">
        <v>103</v>
      </c>
      <c r="B304" s="4">
        <v>44933</v>
      </c>
      <c r="C304">
        <v>2140</v>
      </c>
      <c r="D304" t="s">
        <v>3</v>
      </c>
      <c r="E304" t="s">
        <v>12</v>
      </c>
      <c r="F304" s="4">
        <v>44993</v>
      </c>
      <c r="G304">
        <v>385.90159999999997</v>
      </c>
      <c r="H304">
        <v>1754.0984000000001</v>
      </c>
      <c r="I304" t="s">
        <v>25</v>
      </c>
    </row>
    <row r="305" spans="1:9" x14ac:dyDescent="0.25">
      <c r="A305">
        <v>269</v>
      </c>
      <c r="B305" s="4">
        <v>44933</v>
      </c>
      <c r="C305">
        <v>5460</v>
      </c>
      <c r="D305" t="s">
        <v>5</v>
      </c>
      <c r="E305" t="s">
        <v>13</v>
      </c>
      <c r="F305" s="4">
        <v>44993</v>
      </c>
      <c r="G305">
        <v>984.59019999999998</v>
      </c>
      <c r="H305">
        <v>4475.4098000000004</v>
      </c>
      <c r="I305" t="s">
        <v>25</v>
      </c>
    </row>
    <row r="306" spans="1:9" x14ac:dyDescent="0.25">
      <c r="A306">
        <v>191</v>
      </c>
      <c r="B306" s="4">
        <v>44933</v>
      </c>
      <c r="C306">
        <v>3900</v>
      </c>
      <c r="D306" t="s">
        <v>6</v>
      </c>
      <c r="E306" t="s">
        <v>13</v>
      </c>
      <c r="F306" s="4">
        <v>44993</v>
      </c>
      <c r="G306">
        <v>703.27869999999996</v>
      </c>
      <c r="H306">
        <v>3196.7213000000002</v>
      </c>
      <c r="I306" t="s">
        <v>25</v>
      </c>
    </row>
    <row r="307" spans="1:9" x14ac:dyDescent="0.25">
      <c r="A307">
        <v>276</v>
      </c>
      <c r="B307" s="4">
        <v>44933</v>
      </c>
      <c r="C307">
        <v>5600</v>
      </c>
      <c r="D307" t="s">
        <v>6</v>
      </c>
      <c r="E307" t="s">
        <v>13</v>
      </c>
      <c r="F307" s="4">
        <v>44993</v>
      </c>
      <c r="G307">
        <v>1009.8361</v>
      </c>
      <c r="H307">
        <v>4590.1638999999996</v>
      </c>
      <c r="I307" t="s">
        <v>25</v>
      </c>
    </row>
    <row r="308" spans="1:9" x14ac:dyDescent="0.25">
      <c r="A308">
        <v>336</v>
      </c>
      <c r="B308" s="4">
        <v>44933</v>
      </c>
      <c r="C308">
        <v>1550</v>
      </c>
      <c r="D308" t="s">
        <v>4</v>
      </c>
      <c r="E308" t="s">
        <v>12</v>
      </c>
      <c r="F308" s="4">
        <v>44993</v>
      </c>
      <c r="G308">
        <v>279.50819999999999</v>
      </c>
      <c r="H308">
        <v>1270.4918</v>
      </c>
      <c r="I308" t="s">
        <v>25</v>
      </c>
    </row>
    <row r="309" spans="1:9" x14ac:dyDescent="0.25">
      <c r="A309">
        <v>180</v>
      </c>
      <c r="B309" s="4">
        <v>44933</v>
      </c>
      <c r="C309">
        <v>3680</v>
      </c>
      <c r="D309" t="s">
        <v>27</v>
      </c>
      <c r="E309" t="s">
        <v>11</v>
      </c>
      <c r="F309" s="4">
        <v>44993</v>
      </c>
      <c r="G309">
        <v>663.60659999999996</v>
      </c>
      <c r="H309">
        <v>3016.3933999999999</v>
      </c>
      <c r="I309" t="s">
        <v>25</v>
      </c>
    </row>
    <row r="310" spans="1:9" x14ac:dyDescent="0.25">
      <c r="A310">
        <v>471</v>
      </c>
      <c r="B310" s="4">
        <v>44933</v>
      </c>
      <c r="C310">
        <v>6900</v>
      </c>
      <c r="D310" t="s">
        <v>8</v>
      </c>
      <c r="E310" t="s">
        <v>13</v>
      </c>
      <c r="F310" s="4">
        <v>44993</v>
      </c>
      <c r="G310">
        <v>1244.2623000000001</v>
      </c>
      <c r="H310">
        <v>5655.7376999999997</v>
      </c>
      <c r="I310" t="s">
        <v>25</v>
      </c>
    </row>
    <row r="311" spans="1:9" x14ac:dyDescent="0.25">
      <c r="A311">
        <v>42</v>
      </c>
      <c r="B311" s="4">
        <v>44933</v>
      </c>
      <c r="C311">
        <v>920</v>
      </c>
      <c r="D311" t="s">
        <v>6</v>
      </c>
      <c r="E311" t="s">
        <v>12</v>
      </c>
      <c r="F311" s="4">
        <v>44993</v>
      </c>
      <c r="G311">
        <v>165.9016</v>
      </c>
      <c r="H311">
        <v>754.09839999999997</v>
      </c>
      <c r="I311" t="s">
        <v>25</v>
      </c>
    </row>
    <row r="312" spans="1:9" x14ac:dyDescent="0.25">
      <c r="A312">
        <v>135</v>
      </c>
      <c r="B312" s="4">
        <v>44933</v>
      </c>
      <c r="C312">
        <v>2780</v>
      </c>
      <c r="D312" t="s">
        <v>27</v>
      </c>
      <c r="E312" t="s">
        <v>13</v>
      </c>
      <c r="F312" s="4">
        <v>44993</v>
      </c>
      <c r="G312">
        <v>501.31150000000002</v>
      </c>
      <c r="H312">
        <v>2278.6885000000002</v>
      </c>
      <c r="I312" t="s">
        <v>25</v>
      </c>
    </row>
    <row r="313" spans="1:9" x14ac:dyDescent="0.25">
      <c r="A313">
        <v>64</v>
      </c>
      <c r="B313" s="4">
        <v>44933</v>
      </c>
      <c r="C313">
        <v>1360</v>
      </c>
      <c r="D313" t="s">
        <v>4</v>
      </c>
      <c r="E313" t="s">
        <v>11</v>
      </c>
      <c r="F313" s="4">
        <v>44993</v>
      </c>
      <c r="G313">
        <v>245.24590000000001</v>
      </c>
      <c r="H313">
        <v>1114.7541000000001</v>
      </c>
      <c r="I313" t="s">
        <v>25</v>
      </c>
    </row>
    <row r="314" spans="1:9" x14ac:dyDescent="0.25">
      <c r="A314">
        <v>57</v>
      </c>
      <c r="B314" s="4">
        <v>44933</v>
      </c>
      <c r="C314">
        <v>1220</v>
      </c>
      <c r="D314" t="s">
        <v>7</v>
      </c>
      <c r="E314" t="s">
        <v>11</v>
      </c>
      <c r="F314" s="4">
        <v>44993</v>
      </c>
      <c r="G314">
        <v>220</v>
      </c>
      <c r="H314">
        <v>1000</v>
      </c>
      <c r="I314" t="s">
        <v>25</v>
      </c>
    </row>
    <row r="315" spans="1:9" x14ac:dyDescent="0.25">
      <c r="A315">
        <v>409</v>
      </c>
      <c r="B315" s="4">
        <v>44933</v>
      </c>
      <c r="C315">
        <v>5200</v>
      </c>
      <c r="D315" t="s">
        <v>3</v>
      </c>
      <c r="E315" t="s">
        <v>13</v>
      </c>
      <c r="F315" s="4">
        <v>44993</v>
      </c>
      <c r="G315">
        <v>937.70489999999995</v>
      </c>
      <c r="H315">
        <v>4262.2951000000003</v>
      </c>
      <c r="I315" t="s">
        <v>25</v>
      </c>
    </row>
    <row r="316" spans="1:9" x14ac:dyDescent="0.25">
      <c r="A316">
        <v>220</v>
      </c>
      <c r="B316" s="4">
        <v>44933</v>
      </c>
      <c r="C316">
        <v>4480</v>
      </c>
      <c r="D316" t="s">
        <v>27</v>
      </c>
      <c r="E316" t="s">
        <v>13</v>
      </c>
      <c r="F316" s="4">
        <v>44993</v>
      </c>
      <c r="G316">
        <v>807.86890000000005</v>
      </c>
      <c r="H316">
        <v>3672.1311000000001</v>
      </c>
      <c r="I316" t="s">
        <v>25</v>
      </c>
    </row>
    <row r="317" spans="1:9" x14ac:dyDescent="0.25">
      <c r="A317">
        <v>33</v>
      </c>
      <c r="B317" s="4">
        <v>44933</v>
      </c>
      <c r="C317">
        <v>740</v>
      </c>
      <c r="D317" t="s">
        <v>27</v>
      </c>
      <c r="E317" t="s">
        <v>12</v>
      </c>
      <c r="F317" s="4">
        <v>44993</v>
      </c>
      <c r="G317">
        <v>133.4426</v>
      </c>
      <c r="H317">
        <v>606.55740000000003</v>
      </c>
      <c r="I317" t="s">
        <v>25</v>
      </c>
    </row>
    <row r="318" spans="1:9" x14ac:dyDescent="0.25">
      <c r="A318">
        <v>431</v>
      </c>
      <c r="B318" s="4">
        <v>44933</v>
      </c>
      <c r="C318">
        <v>6300</v>
      </c>
      <c r="D318" t="s">
        <v>7</v>
      </c>
      <c r="E318" t="s">
        <v>13</v>
      </c>
      <c r="F318" s="4">
        <v>44993</v>
      </c>
      <c r="G318">
        <v>1136.0655999999999</v>
      </c>
      <c r="H318">
        <v>5163.9344000000001</v>
      </c>
      <c r="I318" t="s">
        <v>25</v>
      </c>
    </row>
    <row r="319" spans="1:9" x14ac:dyDescent="0.25">
      <c r="A319">
        <v>255</v>
      </c>
      <c r="B319" s="4">
        <v>44933</v>
      </c>
      <c r="C319">
        <v>5180</v>
      </c>
      <c r="D319" t="s">
        <v>9</v>
      </c>
      <c r="E319" t="s">
        <v>13</v>
      </c>
      <c r="F319" s="4">
        <v>44993</v>
      </c>
      <c r="G319">
        <v>934.09839999999997</v>
      </c>
      <c r="H319">
        <v>4245.9016000000001</v>
      </c>
      <c r="I319" t="s">
        <v>25</v>
      </c>
    </row>
    <row r="320" spans="1:9" x14ac:dyDescent="0.25">
      <c r="A320">
        <v>384</v>
      </c>
      <c r="B320" s="4">
        <v>44933</v>
      </c>
      <c r="C320">
        <v>3950</v>
      </c>
      <c r="D320" t="s">
        <v>27</v>
      </c>
      <c r="E320" t="s">
        <v>12</v>
      </c>
      <c r="F320" s="4">
        <v>44993</v>
      </c>
      <c r="G320">
        <v>712.29510000000005</v>
      </c>
      <c r="H320">
        <v>3237.7049000000002</v>
      </c>
      <c r="I320" t="s">
        <v>25</v>
      </c>
    </row>
    <row r="321" spans="1:9" x14ac:dyDescent="0.25">
      <c r="A321">
        <v>90</v>
      </c>
      <c r="B321" s="4">
        <v>44933</v>
      </c>
      <c r="C321">
        <v>1880</v>
      </c>
      <c r="D321" t="s">
        <v>3</v>
      </c>
      <c r="E321" t="s">
        <v>12</v>
      </c>
      <c r="F321" s="4">
        <v>44993</v>
      </c>
      <c r="G321">
        <v>339.01639999999998</v>
      </c>
      <c r="H321">
        <v>1540.9836</v>
      </c>
      <c r="I321" t="s">
        <v>25</v>
      </c>
    </row>
    <row r="322" spans="1:9" x14ac:dyDescent="0.25">
      <c r="A322">
        <v>452</v>
      </c>
      <c r="B322" s="4">
        <v>44933</v>
      </c>
      <c r="C322">
        <v>7350</v>
      </c>
      <c r="D322" t="s">
        <v>27</v>
      </c>
      <c r="E322" t="s">
        <v>14</v>
      </c>
      <c r="F322" s="4">
        <v>44993</v>
      </c>
      <c r="G322">
        <v>1325.4097999999999</v>
      </c>
      <c r="H322">
        <v>6024.5901999999996</v>
      </c>
      <c r="I322" t="s">
        <v>25</v>
      </c>
    </row>
    <row r="323" spans="1:9" x14ac:dyDescent="0.25">
      <c r="A323">
        <v>398</v>
      </c>
      <c r="B323" s="4">
        <v>44933</v>
      </c>
      <c r="C323">
        <v>4650</v>
      </c>
      <c r="D323" t="s">
        <v>3</v>
      </c>
      <c r="E323" t="s">
        <v>12</v>
      </c>
      <c r="F323" s="4">
        <v>44993</v>
      </c>
      <c r="G323">
        <v>838.52459999999996</v>
      </c>
      <c r="H323">
        <v>3811.4753999999998</v>
      </c>
      <c r="I323" t="s">
        <v>25</v>
      </c>
    </row>
    <row r="324" spans="1:9" x14ac:dyDescent="0.25">
      <c r="A324">
        <v>389</v>
      </c>
      <c r="B324" s="4">
        <v>44933</v>
      </c>
      <c r="C324">
        <v>4200</v>
      </c>
      <c r="D324" t="s">
        <v>8</v>
      </c>
      <c r="E324" t="s">
        <v>13</v>
      </c>
      <c r="F324" s="4">
        <v>44993</v>
      </c>
      <c r="G324">
        <v>757.37699999999995</v>
      </c>
      <c r="H324">
        <v>3442.623</v>
      </c>
      <c r="I324" t="s">
        <v>25</v>
      </c>
    </row>
    <row r="325" spans="1:9" x14ac:dyDescent="0.25">
      <c r="A325">
        <v>386</v>
      </c>
      <c r="B325" s="4">
        <v>44933</v>
      </c>
      <c r="C325">
        <v>4050</v>
      </c>
      <c r="D325" t="s">
        <v>8</v>
      </c>
      <c r="E325" t="s">
        <v>11</v>
      </c>
      <c r="F325" s="4">
        <v>44993</v>
      </c>
      <c r="G325">
        <v>730.3279</v>
      </c>
      <c r="H325">
        <v>3319.6720999999998</v>
      </c>
      <c r="I325" t="s">
        <v>25</v>
      </c>
    </row>
    <row r="326" spans="1:9" x14ac:dyDescent="0.25">
      <c r="A326">
        <v>179</v>
      </c>
      <c r="B326" s="4">
        <v>44933</v>
      </c>
      <c r="C326">
        <v>3660</v>
      </c>
      <c r="D326" t="s">
        <v>8</v>
      </c>
      <c r="E326" t="s">
        <v>13</v>
      </c>
      <c r="F326" s="4">
        <v>44993</v>
      </c>
      <c r="G326">
        <v>660</v>
      </c>
      <c r="H326">
        <v>3000</v>
      </c>
      <c r="I326" t="s">
        <v>25</v>
      </c>
    </row>
    <row r="327" spans="1:9" x14ac:dyDescent="0.25">
      <c r="A327">
        <v>307</v>
      </c>
      <c r="B327" s="4">
        <v>44933</v>
      </c>
      <c r="C327">
        <v>2700</v>
      </c>
      <c r="D327" t="s">
        <v>3</v>
      </c>
      <c r="E327" t="s">
        <v>12</v>
      </c>
      <c r="F327" s="4">
        <v>44993</v>
      </c>
      <c r="G327">
        <v>486.8852</v>
      </c>
      <c r="H327">
        <v>2213.1147999999998</v>
      </c>
      <c r="I327" t="s">
        <v>25</v>
      </c>
    </row>
    <row r="328" spans="1:9" x14ac:dyDescent="0.25">
      <c r="A328">
        <v>319</v>
      </c>
      <c r="B328" s="4">
        <v>44933</v>
      </c>
      <c r="C328">
        <v>700</v>
      </c>
      <c r="D328" t="s">
        <v>4</v>
      </c>
      <c r="E328" t="s">
        <v>13</v>
      </c>
      <c r="F328" s="4">
        <v>44993</v>
      </c>
      <c r="G328">
        <v>126.2295</v>
      </c>
      <c r="H328">
        <v>573.77049999999997</v>
      </c>
      <c r="I328" t="s">
        <v>25</v>
      </c>
    </row>
    <row r="329" spans="1:9" x14ac:dyDescent="0.25">
      <c r="A329">
        <v>174</v>
      </c>
      <c r="B329" s="4">
        <v>44933</v>
      </c>
      <c r="C329">
        <v>3560</v>
      </c>
      <c r="D329" t="s">
        <v>6</v>
      </c>
      <c r="E329" t="s">
        <v>12</v>
      </c>
      <c r="F329" s="4">
        <v>44993</v>
      </c>
      <c r="G329">
        <v>641.96720000000005</v>
      </c>
      <c r="H329">
        <v>2918.0328</v>
      </c>
      <c r="I329" t="s">
        <v>25</v>
      </c>
    </row>
    <row r="330" spans="1:9" x14ac:dyDescent="0.25">
      <c r="A330">
        <v>303</v>
      </c>
      <c r="B330" s="4">
        <v>44933</v>
      </c>
      <c r="C330">
        <v>1900</v>
      </c>
      <c r="D330" t="s">
        <v>5</v>
      </c>
      <c r="E330" t="s">
        <v>13</v>
      </c>
      <c r="F330" s="4">
        <v>44993</v>
      </c>
      <c r="G330">
        <v>342.62299999999999</v>
      </c>
      <c r="H330">
        <v>1557.377</v>
      </c>
      <c r="I330" t="s">
        <v>25</v>
      </c>
    </row>
    <row r="331" spans="1:9" x14ac:dyDescent="0.25">
      <c r="A331">
        <v>40</v>
      </c>
      <c r="B331" s="4">
        <v>44933</v>
      </c>
      <c r="C331">
        <v>880</v>
      </c>
      <c r="D331" t="s">
        <v>7</v>
      </c>
      <c r="E331" t="s">
        <v>11</v>
      </c>
      <c r="F331" s="4">
        <v>44993</v>
      </c>
      <c r="G331">
        <v>158.6885</v>
      </c>
      <c r="H331">
        <v>721.31150000000002</v>
      </c>
      <c r="I331" t="s">
        <v>25</v>
      </c>
    </row>
    <row r="332" spans="1:9" x14ac:dyDescent="0.25">
      <c r="A332">
        <v>449</v>
      </c>
      <c r="B332" s="4">
        <v>44933</v>
      </c>
      <c r="C332">
        <v>7200</v>
      </c>
      <c r="D332" t="s">
        <v>3</v>
      </c>
      <c r="E332" t="s">
        <v>11</v>
      </c>
      <c r="F332" s="4">
        <v>44993</v>
      </c>
      <c r="G332">
        <v>1298.3607</v>
      </c>
      <c r="H332">
        <v>5901.6392999999998</v>
      </c>
      <c r="I332" t="s">
        <v>25</v>
      </c>
    </row>
    <row r="333" spans="1:9" x14ac:dyDescent="0.25">
      <c r="A333">
        <v>308</v>
      </c>
      <c r="B333" s="4">
        <v>44932</v>
      </c>
      <c r="C333">
        <v>2900</v>
      </c>
      <c r="D333" t="s">
        <v>4</v>
      </c>
      <c r="E333" t="s">
        <v>12</v>
      </c>
      <c r="F333" s="4">
        <v>44992</v>
      </c>
      <c r="G333">
        <v>522.95079999999996</v>
      </c>
      <c r="H333">
        <v>2377.0491999999999</v>
      </c>
      <c r="I333" t="s">
        <v>25</v>
      </c>
    </row>
    <row r="334" spans="1:9" x14ac:dyDescent="0.25">
      <c r="A334">
        <v>121</v>
      </c>
      <c r="B334" s="4">
        <v>44932</v>
      </c>
      <c r="C334">
        <v>2500</v>
      </c>
      <c r="D334" t="s">
        <v>4</v>
      </c>
      <c r="E334" t="s">
        <v>13</v>
      </c>
      <c r="F334" s="4">
        <v>44992</v>
      </c>
      <c r="G334">
        <v>450.81970000000001</v>
      </c>
      <c r="H334">
        <v>2049.1803</v>
      </c>
      <c r="I334" t="s">
        <v>25</v>
      </c>
    </row>
    <row r="335" spans="1:9" x14ac:dyDescent="0.25">
      <c r="A335">
        <v>489</v>
      </c>
      <c r="B335" s="4">
        <v>44932</v>
      </c>
      <c r="C335">
        <v>5100</v>
      </c>
      <c r="D335" t="s">
        <v>4</v>
      </c>
      <c r="E335" t="s">
        <v>12</v>
      </c>
      <c r="F335" s="4">
        <v>44992</v>
      </c>
      <c r="G335">
        <v>919.6721</v>
      </c>
      <c r="H335">
        <v>4180.3279000000002</v>
      </c>
      <c r="I335" t="s">
        <v>25</v>
      </c>
    </row>
    <row r="336" spans="1:9" x14ac:dyDescent="0.25">
      <c r="A336">
        <v>99</v>
      </c>
      <c r="B336" s="4">
        <v>44932</v>
      </c>
      <c r="C336">
        <v>2060</v>
      </c>
      <c r="D336" t="s">
        <v>5</v>
      </c>
      <c r="E336" t="s">
        <v>11</v>
      </c>
      <c r="F336" s="4">
        <v>44992</v>
      </c>
      <c r="G336">
        <v>371.47539999999998</v>
      </c>
      <c r="H336">
        <v>1688.5246</v>
      </c>
      <c r="I336" t="s">
        <v>25</v>
      </c>
    </row>
    <row r="337" spans="1:9" x14ac:dyDescent="0.25">
      <c r="A337">
        <v>392</v>
      </c>
      <c r="B337" s="4">
        <v>44932</v>
      </c>
      <c r="C337">
        <v>4350</v>
      </c>
      <c r="D337" t="s">
        <v>3</v>
      </c>
      <c r="E337" t="s">
        <v>12</v>
      </c>
      <c r="F337" s="4">
        <v>44992</v>
      </c>
      <c r="G337">
        <v>784.42619999999999</v>
      </c>
      <c r="H337">
        <v>3565.5738000000001</v>
      </c>
      <c r="I337" t="s">
        <v>25</v>
      </c>
    </row>
    <row r="338" spans="1:9" x14ac:dyDescent="0.25">
      <c r="A338">
        <v>124</v>
      </c>
      <c r="B338" s="4">
        <v>44932</v>
      </c>
      <c r="C338">
        <v>2560</v>
      </c>
      <c r="D338" t="s">
        <v>3</v>
      </c>
      <c r="E338" t="s">
        <v>11</v>
      </c>
      <c r="F338" s="4">
        <v>44992</v>
      </c>
      <c r="G338">
        <v>461.63929999999999</v>
      </c>
      <c r="H338">
        <v>2098.3607000000002</v>
      </c>
      <c r="I338" t="s">
        <v>25</v>
      </c>
    </row>
    <row r="339" spans="1:9" x14ac:dyDescent="0.25">
      <c r="A339">
        <v>118</v>
      </c>
      <c r="B339" s="4">
        <v>44932</v>
      </c>
      <c r="C339">
        <v>2440</v>
      </c>
      <c r="D339" t="s">
        <v>27</v>
      </c>
      <c r="E339" t="s">
        <v>12</v>
      </c>
      <c r="F339" s="4">
        <v>44992</v>
      </c>
      <c r="G339">
        <v>440</v>
      </c>
      <c r="H339">
        <v>2000</v>
      </c>
      <c r="I339" t="s">
        <v>25</v>
      </c>
    </row>
    <row r="340" spans="1:9" x14ac:dyDescent="0.25">
      <c r="A340">
        <v>369</v>
      </c>
      <c r="B340" s="4">
        <v>44932</v>
      </c>
      <c r="C340">
        <v>3200</v>
      </c>
      <c r="D340" t="s">
        <v>8</v>
      </c>
      <c r="E340" t="s">
        <v>12</v>
      </c>
      <c r="F340" s="4">
        <v>44992</v>
      </c>
      <c r="G340">
        <v>577.04920000000004</v>
      </c>
      <c r="H340">
        <v>2622.9508000000001</v>
      </c>
      <c r="I340" t="s">
        <v>25</v>
      </c>
    </row>
    <row r="341" spans="1:9" x14ac:dyDescent="0.25">
      <c r="A341">
        <v>193</v>
      </c>
      <c r="B341" s="4">
        <v>44932</v>
      </c>
      <c r="C341">
        <v>3940</v>
      </c>
      <c r="D341" t="s">
        <v>7</v>
      </c>
      <c r="E341" t="s">
        <v>13</v>
      </c>
      <c r="F341" s="4">
        <v>44992</v>
      </c>
      <c r="G341">
        <v>710.49180000000001</v>
      </c>
      <c r="H341">
        <v>3229.5082000000002</v>
      </c>
      <c r="I341" t="s">
        <v>25</v>
      </c>
    </row>
    <row r="342" spans="1:9" x14ac:dyDescent="0.25">
      <c r="A342">
        <v>102</v>
      </c>
      <c r="B342" s="4">
        <v>44932</v>
      </c>
      <c r="C342">
        <v>2120</v>
      </c>
      <c r="D342" t="s">
        <v>9</v>
      </c>
      <c r="E342" t="s">
        <v>14</v>
      </c>
      <c r="F342" s="4">
        <v>44992</v>
      </c>
      <c r="G342">
        <v>382.29509999999999</v>
      </c>
      <c r="H342">
        <v>1737.7049</v>
      </c>
      <c r="I342" t="s">
        <v>25</v>
      </c>
    </row>
    <row r="343" spans="1:9" x14ac:dyDescent="0.25">
      <c r="A343">
        <v>260</v>
      </c>
      <c r="B343" s="4">
        <v>44932</v>
      </c>
      <c r="C343">
        <v>5280</v>
      </c>
      <c r="D343" t="s">
        <v>3</v>
      </c>
      <c r="E343" t="s">
        <v>11</v>
      </c>
      <c r="F343" s="4">
        <v>44992</v>
      </c>
      <c r="G343">
        <v>952.13109999999995</v>
      </c>
      <c r="H343">
        <v>4327.8689000000004</v>
      </c>
      <c r="I343" t="s">
        <v>25</v>
      </c>
    </row>
    <row r="344" spans="1:9" x14ac:dyDescent="0.25">
      <c r="A344">
        <v>367</v>
      </c>
      <c r="B344" s="4">
        <v>44932</v>
      </c>
      <c r="C344">
        <v>3100</v>
      </c>
      <c r="D344" t="s">
        <v>27</v>
      </c>
      <c r="E344" t="s">
        <v>13</v>
      </c>
      <c r="F344" s="4">
        <v>44992</v>
      </c>
      <c r="G344">
        <v>559.01639999999998</v>
      </c>
      <c r="H344">
        <v>2540.9836</v>
      </c>
      <c r="I344" t="s">
        <v>25</v>
      </c>
    </row>
    <row r="345" spans="1:9" x14ac:dyDescent="0.25">
      <c r="A345">
        <v>468</v>
      </c>
      <c r="B345" s="4">
        <v>44932</v>
      </c>
      <c r="C345">
        <v>7200</v>
      </c>
      <c r="D345" t="s">
        <v>8</v>
      </c>
      <c r="E345" t="s">
        <v>12</v>
      </c>
      <c r="F345" s="4">
        <v>44992</v>
      </c>
      <c r="G345">
        <v>1298.3607</v>
      </c>
      <c r="H345">
        <v>5901.6392999999998</v>
      </c>
      <c r="I345" t="s">
        <v>25</v>
      </c>
    </row>
    <row r="346" spans="1:9" x14ac:dyDescent="0.25">
      <c r="A346">
        <v>267</v>
      </c>
      <c r="B346" s="4">
        <v>44932</v>
      </c>
      <c r="C346">
        <v>5420</v>
      </c>
      <c r="D346" t="s">
        <v>8</v>
      </c>
      <c r="E346" t="s">
        <v>11</v>
      </c>
      <c r="F346" s="4">
        <v>44992</v>
      </c>
      <c r="G346">
        <v>977.37699999999995</v>
      </c>
      <c r="H346">
        <v>4442.6229999999996</v>
      </c>
      <c r="I346" t="s">
        <v>25</v>
      </c>
    </row>
    <row r="347" spans="1:9" x14ac:dyDescent="0.25">
      <c r="A347">
        <v>264</v>
      </c>
      <c r="B347" s="4">
        <v>44932</v>
      </c>
      <c r="C347">
        <v>5360</v>
      </c>
      <c r="D347" t="s">
        <v>8</v>
      </c>
      <c r="E347" t="s">
        <v>11</v>
      </c>
      <c r="F347" s="4">
        <v>44992</v>
      </c>
      <c r="G347">
        <v>966.55740000000003</v>
      </c>
      <c r="H347">
        <v>4393.4426000000003</v>
      </c>
      <c r="I347" t="s">
        <v>25</v>
      </c>
    </row>
    <row r="348" spans="1:9" x14ac:dyDescent="0.25">
      <c r="A348">
        <v>437</v>
      </c>
      <c r="B348" s="4">
        <v>44932</v>
      </c>
      <c r="C348">
        <v>6600</v>
      </c>
      <c r="D348" t="s">
        <v>8</v>
      </c>
      <c r="E348" t="s">
        <v>13</v>
      </c>
      <c r="F348" s="4">
        <v>44992</v>
      </c>
      <c r="G348">
        <v>1190.1639</v>
      </c>
      <c r="H348">
        <v>5409.8361000000004</v>
      </c>
      <c r="I348" t="s">
        <v>25</v>
      </c>
    </row>
    <row r="349" spans="1:9" x14ac:dyDescent="0.25">
      <c r="A349">
        <v>128</v>
      </c>
      <c r="B349" s="4">
        <v>44932</v>
      </c>
      <c r="C349">
        <v>2640</v>
      </c>
      <c r="D349" t="s">
        <v>8</v>
      </c>
      <c r="E349" t="s">
        <v>12</v>
      </c>
      <c r="F349" s="4">
        <v>44992</v>
      </c>
      <c r="G349">
        <v>476.06560000000002</v>
      </c>
      <c r="H349">
        <v>2163.9344000000001</v>
      </c>
      <c r="I349" t="s">
        <v>25</v>
      </c>
    </row>
    <row r="350" spans="1:9" x14ac:dyDescent="0.25">
      <c r="A350">
        <v>322</v>
      </c>
      <c r="B350" s="4">
        <v>44932</v>
      </c>
      <c r="C350">
        <v>850</v>
      </c>
      <c r="D350" t="s">
        <v>27</v>
      </c>
      <c r="E350" t="s">
        <v>12</v>
      </c>
      <c r="F350" s="4">
        <v>44992</v>
      </c>
      <c r="G350">
        <v>153.27869999999999</v>
      </c>
      <c r="H350">
        <v>696.72130000000004</v>
      </c>
      <c r="I350" t="s">
        <v>25</v>
      </c>
    </row>
    <row r="351" spans="1:9" x14ac:dyDescent="0.25">
      <c r="A351">
        <v>7</v>
      </c>
      <c r="B351" s="4">
        <v>44932</v>
      </c>
      <c r="C351">
        <v>220</v>
      </c>
      <c r="D351" t="s">
        <v>3</v>
      </c>
      <c r="E351" t="s">
        <v>14</v>
      </c>
      <c r="F351" s="4">
        <v>44992</v>
      </c>
      <c r="G351">
        <v>39.6721</v>
      </c>
      <c r="H351">
        <v>180.3279</v>
      </c>
      <c r="I351" t="s">
        <v>25</v>
      </c>
    </row>
    <row r="352" spans="1:9" x14ac:dyDescent="0.25">
      <c r="A352">
        <v>145</v>
      </c>
      <c r="B352" s="4">
        <v>44932</v>
      </c>
      <c r="C352">
        <v>2980</v>
      </c>
      <c r="D352" t="s">
        <v>8</v>
      </c>
      <c r="E352" t="s">
        <v>12</v>
      </c>
      <c r="F352" s="4">
        <v>44992</v>
      </c>
      <c r="G352">
        <v>537.37699999999995</v>
      </c>
      <c r="H352">
        <v>2442.623</v>
      </c>
      <c r="I352" t="s">
        <v>25</v>
      </c>
    </row>
    <row r="353" spans="1:9" x14ac:dyDescent="0.25">
      <c r="A353">
        <v>295</v>
      </c>
      <c r="B353" s="4">
        <v>44932</v>
      </c>
      <c r="C353">
        <v>300</v>
      </c>
      <c r="D353" t="s">
        <v>7</v>
      </c>
      <c r="E353" t="s">
        <v>11</v>
      </c>
      <c r="F353" s="4">
        <v>44992</v>
      </c>
      <c r="G353">
        <v>54.098399999999998</v>
      </c>
      <c r="H353">
        <v>245.9016</v>
      </c>
      <c r="I353" t="s">
        <v>25</v>
      </c>
    </row>
    <row r="354" spans="1:9" x14ac:dyDescent="0.25">
      <c r="A354">
        <v>4</v>
      </c>
      <c r="B354" s="4">
        <v>44932</v>
      </c>
      <c r="C354">
        <v>160</v>
      </c>
      <c r="D354" t="s">
        <v>6</v>
      </c>
      <c r="E354" t="s">
        <v>14</v>
      </c>
      <c r="F354" s="4">
        <v>44992</v>
      </c>
      <c r="G354">
        <v>28.852499999999999</v>
      </c>
      <c r="H354">
        <v>131.14750000000001</v>
      </c>
      <c r="I354" t="s">
        <v>25</v>
      </c>
    </row>
    <row r="355" spans="1:9" x14ac:dyDescent="0.25">
      <c r="A355">
        <v>243</v>
      </c>
      <c r="B355" s="4">
        <v>44932</v>
      </c>
      <c r="C355">
        <v>4940</v>
      </c>
      <c r="D355" t="s">
        <v>3</v>
      </c>
      <c r="E355" t="s">
        <v>12</v>
      </c>
      <c r="F355" s="4">
        <v>44992</v>
      </c>
      <c r="G355">
        <v>890.81970000000001</v>
      </c>
      <c r="H355">
        <v>4049.1803</v>
      </c>
      <c r="I355" t="s">
        <v>25</v>
      </c>
    </row>
    <row r="356" spans="1:9" x14ac:dyDescent="0.25">
      <c r="A356">
        <v>252</v>
      </c>
      <c r="B356" s="4">
        <v>44932</v>
      </c>
      <c r="C356">
        <v>5120</v>
      </c>
      <c r="D356" t="s">
        <v>5</v>
      </c>
      <c r="E356" t="s">
        <v>12</v>
      </c>
      <c r="F356" s="4">
        <v>44992</v>
      </c>
      <c r="G356">
        <v>923.27869999999996</v>
      </c>
      <c r="H356">
        <v>4196.7213000000002</v>
      </c>
      <c r="I356" t="s">
        <v>25</v>
      </c>
    </row>
    <row r="357" spans="1:9" x14ac:dyDescent="0.25">
      <c r="A357">
        <v>337</v>
      </c>
      <c r="B357" s="4">
        <v>44932</v>
      </c>
      <c r="C357">
        <v>1600</v>
      </c>
      <c r="D357" t="s">
        <v>5</v>
      </c>
      <c r="E357" t="s">
        <v>11</v>
      </c>
      <c r="F357" s="4">
        <v>44992</v>
      </c>
      <c r="G357">
        <v>288.52460000000002</v>
      </c>
      <c r="H357">
        <v>1311.4754</v>
      </c>
      <c r="I357" t="s">
        <v>25</v>
      </c>
    </row>
    <row r="358" spans="1:9" x14ac:dyDescent="0.25">
      <c r="A358">
        <v>345</v>
      </c>
      <c r="B358" s="4">
        <v>44932</v>
      </c>
      <c r="C358">
        <v>2000</v>
      </c>
      <c r="D358" t="s">
        <v>3</v>
      </c>
      <c r="E358" t="s">
        <v>13</v>
      </c>
      <c r="F358" s="4">
        <v>44992</v>
      </c>
      <c r="G358">
        <v>360.65570000000002</v>
      </c>
      <c r="H358">
        <v>1639.3443</v>
      </c>
      <c r="I358" t="s">
        <v>25</v>
      </c>
    </row>
    <row r="359" spans="1:9" x14ac:dyDescent="0.25">
      <c r="A359">
        <v>304</v>
      </c>
      <c r="B359" s="4">
        <v>44932</v>
      </c>
      <c r="C359">
        <v>2100</v>
      </c>
      <c r="D359" t="s">
        <v>8</v>
      </c>
      <c r="E359" t="s">
        <v>13</v>
      </c>
      <c r="F359" s="4">
        <v>44992</v>
      </c>
      <c r="G359">
        <v>378.68849999999998</v>
      </c>
      <c r="H359">
        <v>1721.3115</v>
      </c>
      <c r="I359" t="s">
        <v>25</v>
      </c>
    </row>
    <row r="360" spans="1:9" x14ac:dyDescent="0.25">
      <c r="A360">
        <v>207</v>
      </c>
      <c r="B360" s="4">
        <v>44932</v>
      </c>
      <c r="C360">
        <v>4220</v>
      </c>
      <c r="D360" t="s">
        <v>5</v>
      </c>
      <c r="E360" t="s">
        <v>13</v>
      </c>
      <c r="F360" s="4">
        <v>44992</v>
      </c>
      <c r="G360">
        <v>760.98360000000002</v>
      </c>
      <c r="H360">
        <v>3459.0164</v>
      </c>
      <c r="I360" t="s">
        <v>25</v>
      </c>
    </row>
    <row r="361" spans="1:9" x14ac:dyDescent="0.25">
      <c r="A361">
        <v>375</v>
      </c>
      <c r="B361" s="4">
        <v>44932</v>
      </c>
      <c r="C361">
        <v>3500</v>
      </c>
      <c r="D361" t="s">
        <v>3</v>
      </c>
      <c r="E361" t="s">
        <v>13</v>
      </c>
      <c r="F361" s="4">
        <v>44992</v>
      </c>
      <c r="G361">
        <v>631.14750000000004</v>
      </c>
      <c r="H361">
        <v>2868.8525</v>
      </c>
      <c r="I361" t="s">
        <v>25</v>
      </c>
    </row>
    <row r="362" spans="1:9" x14ac:dyDescent="0.25">
      <c r="A362">
        <v>311</v>
      </c>
      <c r="B362" s="4">
        <v>44931</v>
      </c>
      <c r="C362">
        <v>300</v>
      </c>
      <c r="D362" t="s">
        <v>3</v>
      </c>
      <c r="E362" t="s">
        <v>13</v>
      </c>
      <c r="F362" s="4">
        <v>44991</v>
      </c>
      <c r="G362">
        <v>54.098399999999998</v>
      </c>
      <c r="H362">
        <v>245.9016</v>
      </c>
      <c r="I362" t="s">
        <v>25</v>
      </c>
    </row>
    <row r="363" spans="1:9" x14ac:dyDescent="0.25">
      <c r="A363">
        <v>430</v>
      </c>
      <c r="B363" s="4">
        <v>44931</v>
      </c>
      <c r="C363">
        <v>6250</v>
      </c>
      <c r="D363" t="s">
        <v>3</v>
      </c>
      <c r="E363" t="s">
        <v>13</v>
      </c>
      <c r="F363" s="4">
        <v>44991</v>
      </c>
      <c r="G363">
        <v>1127.0491999999999</v>
      </c>
      <c r="H363">
        <v>5122.9507999999996</v>
      </c>
      <c r="I363" t="s">
        <v>25</v>
      </c>
    </row>
    <row r="364" spans="1:9" x14ac:dyDescent="0.25">
      <c r="A364">
        <v>421</v>
      </c>
      <c r="B364" s="4">
        <v>44931</v>
      </c>
      <c r="C364">
        <v>5800</v>
      </c>
      <c r="D364" t="s">
        <v>4</v>
      </c>
      <c r="E364" t="s">
        <v>11</v>
      </c>
      <c r="F364" s="4">
        <v>44991</v>
      </c>
      <c r="G364">
        <v>1045.9015999999999</v>
      </c>
      <c r="H364">
        <v>4754.0983999999999</v>
      </c>
      <c r="I364" t="s">
        <v>25</v>
      </c>
    </row>
    <row r="365" spans="1:9" x14ac:dyDescent="0.25">
      <c r="A365">
        <v>306</v>
      </c>
      <c r="B365" s="4">
        <v>44931</v>
      </c>
      <c r="C365">
        <v>2500</v>
      </c>
      <c r="D365" t="s">
        <v>9</v>
      </c>
      <c r="E365" t="s">
        <v>11</v>
      </c>
      <c r="F365" s="4">
        <v>44991</v>
      </c>
      <c r="G365">
        <v>450.81970000000001</v>
      </c>
      <c r="H365">
        <v>2049.1803</v>
      </c>
      <c r="I365" t="s">
        <v>25</v>
      </c>
    </row>
    <row r="366" spans="1:9" x14ac:dyDescent="0.25">
      <c r="A366">
        <v>18</v>
      </c>
      <c r="B366" s="4">
        <v>44931</v>
      </c>
      <c r="C366">
        <v>440</v>
      </c>
      <c r="D366" t="s">
        <v>3</v>
      </c>
      <c r="E366" t="s">
        <v>14</v>
      </c>
      <c r="F366" s="4">
        <v>44991</v>
      </c>
      <c r="G366">
        <v>79.344300000000004</v>
      </c>
      <c r="H366">
        <v>360.65570000000002</v>
      </c>
      <c r="I366" t="s">
        <v>25</v>
      </c>
    </row>
    <row r="367" spans="1:9" x14ac:dyDescent="0.25">
      <c r="A367">
        <v>390</v>
      </c>
      <c r="B367" s="4">
        <v>44931</v>
      </c>
      <c r="C367">
        <v>4250</v>
      </c>
      <c r="D367" t="s">
        <v>27</v>
      </c>
      <c r="E367" t="s">
        <v>11</v>
      </c>
      <c r="F367" s="4">
        <v>44991</v>
      </c>
      <c r="G367">
        <v>766.39340000000004</v>
      </c>
      <c r="H367">
        <v>3483.6066000000001</v>
      </c>
      <c r="I367" t="s">
        <v>25</v>
      </c>
    </row>
    <row r="368" spans="1:9" x14ac:dyDescent="0.25">
      <c r="A368">
        <v>74</v>
      </c>
      <c r="B368" s="4">
        <v>44931</v>
      </c>
      <c r="C368">
        <v>1560</v>
      </c>
      <c r="D368" t="s">
        <v>7</v>
      </c>
      <c r="E368" t="s">
        <v>14</v>
      </c>
      <c r="F368" s="4">
        <v>44991</v>
      </c>
      <c r="G368">
        <v>281.31150000000002</v>
      </c>
      <c r="H368">
        <v>1278.6885</v>
      </c>
      <c r="I368" t="s">
        <v>25</v>
      </c>
    </row>
    <row r="369" spans="1:9" x14ac:dyDescent="0.25">
      <c r="A369">
        <v>75</v>
      </c>
      <c r="B369" s="4">
        <v>44931</v>
      </c>
      <c r="C369">
        <v>1580</v>
      </c>
      <c r="D369" t="s">
        <v>3</v>
      </c>
      <c r="E369" t="s">
        <v>12</v>
      </c>
      <c r="F369" s="4">
        <v>44991</v>
      </c>
      <c r="G369">
        <v>284.91800000000001</v>
      </c>
      <c r="H369">
        <v>1295.0820000000001</v>
      </c>
      <c r="I369" t="s">
        <v>25</v>
      </c>
    </row>
    <row r="370" spans="1:9" x14ac:dyDescent="0.25">
      <c r="A370">
        <v>394</v>
      </c>
      <c r="B370" s="4">
        <v>44931</v>
      </c>
      <c r="C370">
        <v>4450</v>
      </c>
      <c r="D370" t="s">
        <v>5</v>
      </c>
      <c r="E370" t="s">
        <v>12</v>
      </c>
      <c r="F370" s="4">
        <v>44991</v>
      </c>
      <c r="G370">
        <v>802.45899999999995</v>
      </c>
      <c r="H370">
        <v>3647.5410000000002</v>
      </c>
      <c r="I370" t="s">
        <v>25</v>
      </c>
    </row>
    <row r="371" spans="1:9" x14ac:dyDescent="0.25">
      <c r="A371">
        <v>77</v>
      </c>
      <c r="B371" s="4">
        <v>44931</v>
      </c>
      <c r="C371">
        <v>1620</v>
      </c>
      <c r="D371" t="s">
        <v>8</v>
      </c>
      <c r="E371" t="s">
        <v>14</v>
      </c>
      <c r="F371" s="4">
        <v>44991</v>
      </c>
      <c r="G371">
        <v>292.1311</v>
      </c>
      <c r="H371">
        <v>1327.8688999999999</v>
      </c>
      <c r="I371" t="s">
        <v>25</v>
      </c>
    </row>
    <row r="372" spans="1:9" x14ac:dyDescent="0.25">
      <c r="A372">
        <v>69</v>
      </c>
      <c r="B372" s="4">
        <v>44931</v>
      </c>
      <c r="C372">
        <v>1460</v>
      </c>
      <c r="D372" t="s">
        <v>3</v>
      </c>
      <c r="E372" t="s">
        <v>12</v>
      </c>
      <c r="F372" s="4">
        <v>44991</v>
      </c>
      <c r="G372">
        <v>263.27870000000001</v>
      </c>
      <c r="H372">
        <v>1196.7212999999999</v>
      </c>
      <c r="I372" t="s">
        <v>25</v>
      </c>
    </row>
    <row r="373" spans="1:9" x14ac:dyDescent="0.25">
      <c r="A373">
        <v>382</v>
      </c>
      <c r="B373" s="4">
        <v>44931</v>
      </c>
      <c r="C373">
        <v>3850</v>
      </c>
      <c r="D373" t="s">
        <v>6</v>
      </c>
      <c r="E373" t="s">
        <v>14</v>
      </c>
      <c r="F373" s="4">
        <v>44991</v>
      </c>
      <c r="G373">
        <v>694.26229999999998</v>
      </c>
      <c r="H373">
        <v>3155.7377000000001</v>
      </c>
      <c r="I373" t="s">
        <v>25</v>
      </c>
    </row>
    <row r="374" spans="1:9" x14ac:dyDescent="0.25">
      <c r="A374">
        <v>455</v>
      </c>
      <c r="B374" s="4">
        <v>44931</v>
      </c>
      <c r="C374">
        <v>1000</v>
      </c>
      <c r="D374" t="s">
        <v>4</v>
      </c>
      <c r="E374" t="s">
        <v>14</v>
      </c>
      <c r="F374" s="4">
        <v>44991</v>
      </c>
      <c r="G374">
        <v>180.3279</v>
      </c>
      <c r="H374">
        <v>819.6721</v>
      </c>
      <c r="I374" t="s">
        <v>25</v>
      </c>
    </row>
    <row r="375" spans="1:9" x14ac:dyDescent="0.25">
      <c r="A375">
        <v>387</v>
      </c>
      <c r="B375" s="4">
        <v>44931</v>
      </c>
      <c r="C375">
        <v>4100</v>
      </c>
      <c r="D375" t="s">
        <v>4</v>
      </c>
      <c r="E375" t="s">
        <v>13</v>
      </c>
      <c r="F375" s="4">
        <v>44991</v>
      </c>
      <c r="G375">
        <v>739.34429999999998</v>
      </c>
      <c r="H375">
        <v>3360.6556999999998</v>
      </c>
      <c r="I375" t="s">
        <v>25</v>
      </c>
    </row>
    <row r="376" spans="1:9" x14ac:dyDescent="0.25">
      <c r="A376">
        <v>253</v>
      </c>
      <c r="B376" s="4">
        <v>44931</v>
      </c>
      <c r="C376">
        <v>5140</v>
      </c>
      <c r="D376" t="s">
        <v>8</v>
      </c>
      <c r="E376" t="s">
        <v>11</v>
      </c>
      <c r="F376" s="4">
        <v>44991</v>
      </c>
      <c r="G376">
        <v>926.88520000000005</v>
      </c>
      <c r="H376">
        <v>4213.1148000000003</v>
      </c>
      <c r="I376" t="s">
        <v>25</v>
      </c>
    </row>
    <row r="377" spans="1:9" x14ac:dyDescent="0.25">
      <c r="A377">
        <v>21</v>
      </c>
      <c r="B377" s="4">
        <v>44931</v>
      </c>
      <c r="C377">
        <v>500</v>
      </c>
      <c r="D377" t="s">
        <v>6</v>
      </c>
      <c r="E377" t="s">
        <v>14</v>
      </c>
      <c r="F377" s="4">
        <v>44991</v>
      </c>
      <c r="G377">
        <v>90.163899999999998</v>
      </c>
      <c r="H377">
        <v>409.83609999999999</v>
      </c>
      <c r="I377" t="s">
        <v>25</v>
      </c>
    </row>
    <row r="378" spans="1:9" x14ac:dyDescent="0.25">
      <c r="A378">
        <v>44</v>
      </c>
      <c r="B378" s="4">
        <v>44931</v>
      </c>
      <c r="C378">
        <v>960</v>
      </c>
      <c r="D378" t="s">
        <v>27</v>
      </c>
      <c r="E378" t="s">
        <v>12</v>
      </c>
      <c r="F378" s="4">
        <v>44991</v>
      </c>
      <c r="G378">
        <v>173.1148</v>
      </c>
      <c r="H378">
        <v>786.88520000000005</v>
      </c>
      <c r="I378" t="s">
        <v>25</v>
      </c>
    </row>
    <row r="379" spans="1:9" x14ac:dyDescent="0.25">
      <c r="A379">
        <v>332</v>
      </c>
      <c r="B379" s="4">
        <v>44931</v>
      </c>
      <c r="C379">
        <v>1350</v>
      </c>
      <c r="D379" t="s">
        <v>8</v>
      </c>
      <c r="E379" t="s">
        <v>13</v>
      </c>
      <c r="F379" s="4">
        <v>44991</v>
      </c>
      <c r="G379">
        <v>243.4426</v>
      </c>
      <c r="H379">
        <v>1106.5573999999999</v>
      </c>
      <c r="I379" t="s">
        <v>25</v>
      </c>
    </row>
    <row r="380" spans="1:9" x14ac:dyDescent="0.25">
      <c r="A380">
        <v>185</v>
      </c>
      <c r="B380" s="4">
        <v>44931</v>
      </c>
      <c r="C380">
        <v>3780</v>
      </c>
      <c r="D380" t="s">
        <v>8</v>
      </c>
      <c r="E380" t="s">
        <v>13</v>
      </c>
      <c r="F380" s="4">
        <v>44991</v>
      </c>
      <c r="G380">
        <v>681.63930000000005</v>
      </c>
      <c r="H380">
        <v>3098.3607000000002</v>
      </c>
      <c r="I380" t="s">
        <v>25</v>
      </c>
    </row>
    <row r="381" spans="1:9" x14ac:dyDescent="0.25">
      <c r="A381">
        <v>320</v>
      </c>
      <c r="B381" s="4">
        <v>44931</v>
      </c>
      <c r="C381">
        <v>750</v>
      </c>
      <c r="D381" t="s">
        <v>5</v>
      </c>
      <c r="E381" t="s">
        <v>11</v>
      </c>
      <c r="F381" s="4">
        <v>44991</v>
      </c>
      <c r="G381">
        <v>135.24590000000001</v>
      </c>
      <c r="H381">
        <v>614.75409999999999</v>
      </c>
      <c r="I381" t="s">
        <v>25</v>
      </c>
    </row>
    <row r="382" spans="1:9" x14ac:dyDescent="0.25">
      <c r="A382">
        <v>229</v>
      </c>
      <c r="B382" s="4">
        <v>44931</v>
      </c>
      <c r="C382">
        <v>4660</v>
      </c>
      <c r="D382" t="s">
        <v>6</v>
      </c>
      <c r="E382" t="s">
        <v>12</v>
      </c>
      <c r="F382" s="4">
        <v>44991</v>
      </c>
      <c r="G382">
        <v>840.3279</v>
      </c>
      <c r="H382">
        <v>3819.6720999999998</v>
      </c>
      <c r="I382" t="s">
        <v>25</v>
      </c>
    </row>
    <row r="383" spans="1:9" x14ac:dyDescent="0.25">
      <c r="A383">
        <v>272</v>
      </c>
      <c r="B383" s="4">
        <v>44931</v>
      </c>
      <c r="C383">
        <v>5520</v>
      </c>
      <c r="D383" t="s">
        <v>9</v>
      </c>
      <c r="E383" t="s">
        <v>12</v>
      </c>
      <c r="F383" s="4">
        <v>44991</v>
      </c>
      <c r="G383">
        <v>995.40980000000002</v>
      </c>
      <c r="H383">
        <v>4524.5901999999996</v>
      </c>
      <c r="I383" t="s">
        <v>25</v>
      </c>
    </row>
    <row r="384" spans="1:9" x14ac:dyDescent="0.25">
      <c r="A384">
        <v>127</v>
      </c>
      <c r="B384" s="4">
        <v>44931</v>
      </c>
      <c r="C384">
        <v>2620</v>
      </c>
      <c r="D384" t="s">
        <v>6</v>
      </c>
      <c r="E384" t="s">
        <v>11</v>
      </c>
      <c r="F384" s="4">
        <v>44991</v>
      </c>
      <c r="G384">
        <v>472.459</v>
      </c>
      <c r="H384">
        <v>2147.5410000000002</v>
      </c>
      <c r="I384" t="s">
        <v>25</v>
      </c>
    </row>
    <row r="385" spans="1:9" x14ac:dyDescent="0.25">
      <c r="A385">
        <v>234</v>
      </c>
      <c r="B385" s="4">
        <v>44931</v>
      </c>
      <c r="C385">
        <v>4760</v>
      </c>
      <c r="D385" t="s">
        <v>4</v>
      </c>
      <c r="E385" t="s">
        <v>13</v>
      </c>
      <c r="F385" s="4">
        <v>44991</v>
      </c>
      <c r="G385">
        <v>858.36069999999995</v>
      </c>
      <c r="H385">
        <v>3901.6392999999998</v>
      </c>
      <c r="I385" t="s">
        <v>25</v>
      </c>
    </row>
    <row r="386" spans="1:9" x14ac:dyDescent="0.25">
      <c r="A386">
        <v>323</v>
      </c>
      <c r="B386" s="4">
        <v>44931</v>
      </c>
      <c r="C386">
        <v>900</v>
      </c>
      <c r="D386" t="s">
        <v>9</v>
      </c>
      <c r="E386" t="s">
        <v>11</v>
      </c>
      <c r="F386" s="4">
        <v>44991</v>
      </c>
      <c r="G386">
        <v>162.29509999999999</v>
      </c>
      <c r="H386">
        <v>737.70489999999995</v>
      </c>
      <c r="I386" t="s">
        <v>25</v>
      </c>
    </row>
    <row r="387" spans="1:9" x14ac:dyDescent="0.25">
      <c r="A387">
        <v>327</v>
      </c>
      <c r="B387" s="4">
        <v>44931</v>
      </c>
      <c r="C387">
        <v>1100</v>
      </c>
      <c r="D387" t="s">
        <v>6</v>
      </c>
      <c r="E387" t="s">
        <v>12</v>
      </c>
      <c r="F387" s="4">
        <v>44991</v>
      </c>
      <c r="G387">
        <v>198.36070000000001</v>
      </c>
      <c r="H387">
        <v>901.63930000000005</v>
      </c>
      <c r="I387" t="s">
        <v>25</v>
      </c>
    </row>
    <row r="388" spans="1:9" x14ac:dyDescent="0.25">
      <c r="A388">
        <v>312</v>
      </c>
      <c r="B388" s="4">
        <v>44931</v>
      </c>
      <c r="C388">
        <v>350</v>
      </c>
      <c r="D388" t="s">
        <v>7</v>
      </c>
      <c r="E388" t="s">
        <v>14</v>
      </c>
      <c r="F388" s="4">
        <v>44991</v>
      </c>
      <c r="G388">
        <v>63.114800000000002</v>
      </c>
      <c r="H388">
        <v>286.8852</v>
      </c>
      <c r="I388" t="s">
        <v>25</v>
      </c>
    </row>
    <row r="389" spans="1:9" x14ac:dyDescent="0.25">
      <c r="A389">
        <v>325</v>
      </c>
      <c r="B389" s="4">
        <v>44931</v>
      </c>
      <c r="C389">
        <v>1000</v>
      </c>
      <c r="D389" t="s">
        <v>4</v>
      </c>
      <c r="E389" t="s">
        <v>13</v>
      </c>
      <c r="F389" s="4">
        <v>44991</v>
      </c>
      <c r="G389">
        <v>180.3279</v>
      </c>
      <c r="H389">
        <v>819.6721</v>
      </c>
      <c r="I389" t="s">
        <v>25</v>
      </c>
    </row>
    <row r="390" spans="1:9" x14ac:dyDescent="0.25">
      <c r="A390">
        <v>58</v>
      </c>
      <c r="B390" s="4">
        <v>44930</v>
      </c>
      <c r="C390">
        <v>1240</v>
      </c>
      <c r="D390" t="s">
        <v>3</v>
      </c>
      <c r="E390" t="s">
        <v>12</v>
      </c>
      <c r="F390" s="4">
        <v>44990</v>
      </c>
      <c r="G390">
        <v>223.60659999999999</v>
      </c>
      <c r="H390">
        <v>1016.3934</v>
      </c>
      <c r="I390" t="s">
        <v>25</v>
      </c>
    </row>
    <row r="391" spans="1:9" x14ac:dyDescent="0.25">
      <c r="A391">
        <v>456</v>
      </c>
      <c r="B391" s="4">
        <v>44930</v>
      </c>
      <c r="C391">
        <v>1800</v>
      </c>
      <c r="D391" t="s">
        <v>5</v>
      </c>
      <c r="E391" t="s">
        <v>11</v>
      </c>
      <c r="F391" s="4">
        <v>44990</v>
      </c>
      <c r="G391">
        <v>324.59019999999998</v>
      </c>
      <c r="H391">
        <v>1475.4097999999999</v>
      </c>
      <c r="I391" t="s">
        <v>25</v>
      </c>
    </row>
    <row r="392" spans="1:9" x14ac:dyDescent="0.25">
      <c r="A392">
        <v>8</v>
      </c>
      <c r="B392" s="4">
        <v>44930</v>
      </c>
      <c r="C392">
        <v>240</v>
      </c>
      <c r="D392" t="s">
        <v>6</v>
      </c>
      <c r="E392" t="s">
        <v>11</v>
      </c>
      <c r="F392" s="4">
        <v>44990</v>
      </c>
      <c r="G392">
        <v>43.278700000000001</v>
      </c>
      <c r="H392">
        <v>196.72130000000001</v>
      </c>
      <c r="I392" t="s">
        <v>25</v>
      </c>
    </row>
    <row r="393" spans="1:9" x14ac:dyDescent="0.25">
      <c r="A393">
        <v>485</v>
      </c>
      <c r="B393" s="4">
        <v>44930</v>
      </c>
      <c r="C393">
        <v>5500</v>
      </c>
      <c r="D393" t="s">
        <v>8</v>
      </c>
      <c r="E393" t="s">
        <v>13</v>
      </c>
      <c r="F393" s="4">
        <v>44990</v>
      </c>
      <c r="G393">
        <v>991.80330000000004</v>
      </c>
      <c r="H393">
        <v>4508.1967000000004</v>
      </c>
      <c r="I393" t="s">
        <v>25</v>
      </c>
    </row>
    <row r="394" spans="1:9" x14ac:dyDescent="0.25">
      <c r="A394">
        <v>6</v>
      </c>
      <c r="B394" s="4">
        <v>44930</v>
      </c>
      <c r="C394">
        <v>200</v>
      </c>
      <c r="D394" t="s">
        <v>7</v>
      </c>
      <c r="E394" t="s">
        <v>12</v>
      </c>
      <c r="F394" s="4">
        <v>44990</v>
      </c>
      <c r="G394">
        <v>36.065600000000003</v>
      </c>
      <c r="H394">
        <v>163.93440000000001</v>
      </c>
      <c r="I394" t="s">
        <v>25</v>
      </c>
    </row>
    <row r="395" spans="1:9" x14ac:dyDescent="0.25">
      <c r="A395">
        <v>434</v>
      </c>
      <c r="B395" s="4">
        <v>44930</v>
      </c>
      <c r="C395">
        <v>6450</v>
      </c>
      <c r="D395" t="s">
        <v>8</v>
      </c>
      <c r="E395" t="s">
        <v>12</v>
      </c>
      <c r="F395" s="4">
        <v>44990</v>
      </c>
      <c r="G395">
        <v>1163.1148000000001</v>
      </c>
      <c r="H395">
        <v>5286.8851999999997</v>
      </c>
      <c r="I395" t="s">
        <v>25</v>
      </c>
    </row>
    <row r="396" spans="1:9" x14ac:dyDescent="0.25">
      <c r="A396">
        <v>475</v>
      </c>
      <c r="B396" s="4">
        <v>44930</v>
      </c>
      <c r="C396">
        <v>6500</v>
      </c>
      <c r="D396" t="s">
        <v>27</v>
      </c>
      <c r="E396" t="s">
        <v>12</v>
      </c>
      <c r="F396" s="4">
        <v>44990</v>
      </c>
      <c r="G396">
        <v>1172.1311000000001</v>
      </c>
      <c r="H396">
        <v>5327.8689000000004</v>
      </c>
      <c r="I396" t="s">
        <v>25</v>
      </c>
    </row>
    <row r="397" spans="1:9" x14ac:dyDescent="0.25">
      <c r="A397">
        <v>66</v>
      </c>
      <c r="B397" s="4">
        <v>44930</v>
      </c>
      <c r="C397">
        <v>1400</v>
      </c>
      <c r="D397" t="s">
        <v>8</v>
      </c>
      <c r="E397" t="s">
        <v>13</v>
      </c>
      <c r="F397" s="4">
        <v>44990</v>
      </c>
      <c r="G397">
        <v>252.459</v>
      </c>
      <c r="H397">
        <v>1147.5409999999999</v>
      </c>
      <c r="I397" t="s">
        <v>25</v>
      </c>
    </row>
    <row r="398" spans="1:9" x14ac:dyDescent="0.25">
      <c r="A398">
        <v>296</v>
      </c>
      <c r="B398" s="4">
        <v>44930</v>
      </c>
      <c r="C398">
        <v>500</v>
      </c>
      <c r="D398" t="s">
        <v>3</v>
      </c>
      <c r="E398" t="s">
        <v>12</v>
      </c>
      <c r="F398" s="4">
        <v>44990</v>
      </c>
      <c r="G398">
        <v>90.163899999999998</v>
      </c>
      <c r="H398">
        <v>409.83609999999999</v>
      </c>
      <c r="I398" t="s">
        <v>25</v>
      </c>
    </row>
    <row r="399" spans="1:9" x14ac:dyDescent="0.25">
      <c r="A399">
        <v>282</v>
      </c>
      <c r="B399" s="4">
        <v>44930</v>
      </c>
      <c r="C399">
        <v>5720</v>
      </c>
      <c r="D399" t="s">
        <v>27</v>
      </c>
      <c r="E399" t="s">
        <v>12</v>
      </c>
      <c r="F399" s="4">
        <v>44990</v>
      </c>
      <c r="G399">
        <v>1031.4754</v>
      </c>
      <c r="H399">
        <v>4688.5245999999997</v>
      </c>
      <c r="I399" t="s">
        <v>25</v>
      </c>
    </row>
    <row r="400" spans="1:9" x14ac:dyDescent="0.25">
      <c r="A400">
        <v>300</v>
      </c>
      <c r="B400" s="4">
        <v>44930</v>
      </c>
      <c r="C400">
        <v>1300</v>
      </c>
      <c r="D400" t="s">
        <v>27</v>
      </c>
      <c r="E400" t="s">
        <v>12</v>
      </c>
      <c r="F400" s="4">
        <v>44990</v>
      </c>
      <c r="G400">
        <v>234.42619999999999</v>
      </c>
      <c r="H400">
        <v>1065.5737999999999</v>
      </c>
      <c r="I400" t="s">
        <v>25</v>
      </c>
    </row>
    <row r="401" spans="1:9" x14ac:dyDescent="0.25">
      <c r="A401">
        <v>176</v>
      </c>
      <c r="B401" s="4">
        <v>44930</v>
      </c>
      <c r="C401">
        <v>3600</v>
      </c>
      <c r="D401" t="s">
        <v>7</v>
      </c>
      <c r="E401" t="s">
        <v>11</v>
      </c>
      <c r="F401" s="4">
        <v>44990</v>
      </c>
      <c r="G401">
        <v>649.18029999999999</v>
      </c>
      <c r="H401">
        <v>2950.8197</v>
      </c>
      <c r="I401" t="s">
        <v>25</v>
      </c>
    </row>
    <row r="402" spans="1:9" x14ac:dyDescent="0.25">
      <c r="A402">
        <v>413</v>
      </c>
      <c r="B402" s="4">
        <v>44930</v>
      </c>
      <c r="C402">
        <v>5400</v>
      </c>
      <c r="D402" t="s">
        <v>3</v>
      </c>
      <c r="E402" t="s">
        <v>14</v>
      </c>
      <c r="F402" s="4">
        <v>44990</v>
      </c>
      <c r="G402">
        <v>973.77049999999997</v>
      </c>
      <c r="H402">
        <v>4426.2295000000004</v>
      </c>
      <c r="I402" t="s">
        <v>25</v>
      </c>
    </row>
    <row r="403" spans="1:9" x14ac:dyDescent="0.25">
      <c r="A403">
        <v>477</v>
      </c>
      <c r="B403" s="4">
        <v>44930</v>
      </c>
      <c r="C403">
        <v>6300</v>
      </c>
      <c r="D403" t="s">
        <v>3</v>
      </c>
      <c r="E403" t="s">
        <v>11</v>
      </c>
      <c r="F403" s="4">
        <v>44990</v>
      </c>
      <c r="G403">
        <v>1136.0655999999999</v>
      </c>
      <c r="H403">
        <v>5163.9344000000001</v>
      </c>
      <c r="I403" t="s">
        <v>25</v>
      </c>
    </row>
    <row r="404" spans="1:9" x14ac:dyDescent="0.25">
      <c r="A404">
        <v>150</v>
      </c>
      <c r="B404" s="4">
        <v>44930</v>
      </c>
      <c r="C404">
        <v>3080</v>
      </c>
      <c r="D404" t="s">
        <v>5</v>
      </c>
      <c r="E404" t="s">
        <v>13</v>
      </c>
      <c r="F404" s="4">
        <v>44990</v>
      </c>
      <c r="G404">
        <v>555.40980000000002</v>
      </c>
      <c r="H404">
        <v>2524.5902000000001</v>
      </c>
      <c r="I404" t="s">
        <v>25</v>
      </c>
    </row>
    <row r="405" spans="1:9" x14ac:dyDescent="0.25">
      <c r="A405">
        <v>49</v>
      </c>
      <c r="B405" s="4">
        <v>44930</v>
      </c>
      <c r="C405">
        <v>1060</v>
      </c>
      <c r="D405" t="s">
        <v>8</v>
      </c>
      <c r="E405" t="s">
        <v>14</v>
      </c>
      <c r="F405" s="4">
        <v>44990</v>
      </c>
      <c r="G405">
        <v>191.14750000000001</v>
      </c>
      <c r="H405">
        <v>868.85249999999996</v>
      </c>
      <c r="I405" t="s">
        <v>25</v>
      </c>
    </row>
    <row r="406" spans="1:9" x14ac:dyDescent="0.25">
      <c r="A406">
        <v>356</v>
      </c>
      <c r="B406" s="4">
        <v>44930</v>
      </c>
      <c r="C406">
        <v>2550</v>
      </c>
      <c r="D406" t="s">
        <v>27</v>
      </c>
      <c r="E406" t="s">
        <v>12</v>
      </c>
      <c r="F406" s="4">
        <v>44990</v>
      </c>
      <c r="G406">
        <v>459.83609999999999</v>
      </c>
      <c r="H406">
        <v>2090.1639</v>
      </c>
      <c r="I406" t="s">
        <v>25</v>
      </c>
    </row>
    <row r="407" spans="1:9" x14ac:dyDescent="0.25">
      <c r="A407">
        <v>259</v>
      </c>
      <c r="B407" s="4">
        <v>44930</v>
      </c>
      <c r="C407">
        <v>5260</v>
      </c>
      <c r="D407" t="s">
        <v>6</v>
      </c>
      <c r="E407" t="s">
        <v>14</v>
      </c>
      <c r="F407" s="4">
        <v>44990</v>
      </c>
      <c r="G407">
        <v>948.52459999999996</v>
      </c>
      <c r="H407">
        <v>4311.4754000000003</v>
      </c>
      <c r="I407" t="s">
        <v>25</v>
      </c>
    </row>
    <row r="408" spans="1:9" x14ac:dyDescent="0.25">
      <c r="A408">
        <v>85</v>
      </c>
      <c r="B408" s="4">
        <v>44930</v>
      </c>
      <c r="C408">
        <v>1780</v>
      </c>
      <c r="D408" t="s">
        <v>9</v>
      </c>
      <c r="E408" t="s">
        <v>11</v>
      </c>
      <c r="F408" s="4">
        <v>44990</v>
      </c>
      <c r="G408">
        <v>320.98360000000002</v>
      </c>
      <c r="H408">
        <v>1459.0164</v>
      </c>
      <c r="I408" t="s">
        <v>25</v>
      </c>
    </row>
    <row r="409" spans="1:9" x14ac:dyDescent="0.25">
      <c r="A409">
        <v>104</v>
      </c>
      <c r="B409" s="4">
        <v>44930</v>
      </c>
      <c r="C409">
        <v>2160</v>
      </c>
      <c r="D409" t="s">
        <v>4</v>
      </c>
      <c r="E409" t="s">
        <v>12</v>
      </c>
      <c r="F409" s="4">
        <v>44990</v>
      </c>
      <c r="G409">
        <v>389.50819999999999</v>
      </c>
      <c r="H409">
        <v>1770.4918</v>
      </c>
      <c r="I409" t="s">
        <v>25</v>
      </c>
    </row>
    <row r="410" spans="1:9" x14ac:dyDescent="0.25">
      <c r="A410">
        <v>92</v>
      </c>
      <c r="B410" s="4">
        <v>44930</v>
      </c>
      <c r="C410">
        <v>1920</v>
      </c>
      <c r="D410" t="s">
        <v>3</v>
      </c>
      <c r="E410" t="s">
        <v>11</v>
      </c>
      <c r="F410" s="4">
        <v>44990</v>
      </c>
      <c r="G410">
        <v>346.22949999999997</v>
      </c>
      <c r="H410">
        <v>1573.7705000000001</v>
      </c>
      <c r="I410" t="s">
        <v>25</v>
      </c>
    </row>
    <row r="411" spans="1:9" x14ac:dyDescent="0.25">
      <c r="A411">
        <v>156</v>
      </c>
      <c r="B411" s="4">
        <v>44930</v>
      </c>
      <c r="C411">
        <v>3200</v>
      </c>
      <c r="D411" t="s">
        <v>5</v>
      </c>
      <c r="E411" t="s">
        <v>12</v>
      </c>
      <c r="F411" s="4">
        <v>44990</v>
      </c>
      <c r="G411">
        <v>577.04920000000004</v>
      </c>
      <c r="H411">
        <v>2622.9508000000001</v>
      </c>
      <c r="I411" t="s">
        <v>25</v>
      </c>
    </row>
    <row r="412" spans="1:9" x14ac:dyDescent="0.25">
      <c r="A412">
        <v>22</v>
      </c>
      <c r="B412" s="4">
        <v>44930</v>
      </c>
      <c r="C412">
        <v>520</v>
      </c>
      <c r="D412" t="s">
        <v>3</v>
      </c>
      <c r="E412" t="s">
        <v>11</v>
      </c>
      <c r="F412" s="4">
        <v>44990</v>
      </c>
      <c r="G412">
        <v>93.770499999999998</v>
      </c>
      <c r="H412">
        <v>426.22949999999997</v>
      </c>
      <c r="I412" t="s">
        <v>25</v>
      </c>
    </row>
    <row r="413" spans="1:9" x14ac:dyDescent="0.25">
      <c r="A413">
        <v>202</v>
      </c>
      <c r="B413" s="4">
        <v>44930</v>
      </c>
      <c r="C413">
        <v>4120</v>
      </c>
      <c r="D413" t="s">
        <v>8</v>
      </c>
      <c r="E413" t="s">
        <v>12</v>
      </c>
      <c r="F413" s="4">
        <v>44990</v>
      </c>
      <c r="G413">
        <v>742.95079999999996</v>
      </c>
      <c r="H413">
        <v>3377.0491999999999</v>
      </c>
      <c r="I413" t="s">
        <v>25</v>
      </c>
    </row>
    <row r="414" spans="1:9" x14ac:dyDescent="0.25">
      <c r="A414">
        <v>227</v>
      </c>
      <c r="B414" s="4">
        <v>44930</v>
      </c>
      <c r="C414">
        <v>4620</v>
      </c>
      <c r="D414" t="s">
        <v>7</v>
      </c>
      <c r="E414" t="s">
        <v>13</v>
      </c>
      <c r="F414" s="4">
        <v>44990</v>
      </c>
      <c r="G414">
        <v>833.11479999999995</v>
      </c>
      <c r="H414">
        <v>3786.8852000000002</v>
      </c>
      <c r="I414" t="s">
        <v>25</v>
      </c>
    </row>
    <row r="415" spans="1:9" x14ac:dyDescent="0.25">
      <c r="A415">
        <v>284</v>
      </c>
      <c r="B415" s="4">
        <v>44930</v>
      </c>
      <c r="C415">
        <v>5760</v>
      </c>
      <c r="D415" t="s">
        <v>8</v>
      </c>
      <c r="E415" t="s">
        <v>14</v>
      </c>
      <c r="F415" s="4">
        <v>44990</v>
      </c>
      <c r="G415">
        <v>1038.6885</v>
      </c>
      <c r="H415">
        <v>4721.3114999999998</v>
      </c>
      <c r="I415" t="s">
        <v>25</v>
      </c>
    </row>
    <row r="416" spans="1:9" x14ac:dyDescent="0.25">
      <c r="A416">
        <v>487</v>
      </c>
      <c r="B416" s="4">
        <v>44930</v>
      </c>
      <c r="C416">
        <v>5300</v>
      </c>
      <c r="D416" t="s">
        <v>27</v>
      </c>
      <c r="E416" t="s">
        <v>13</v>
      </c>
      <c r="F416" s="4">
        <v>44990</v>
      </c>
      <c r="G416">
        <v>955.73770000000002</v>
      </c>
      <c r="H416">
        <v>4344.2623000000003</v>
      </c>
      <c r="I416" t="s">
        <v>25</v>
      </c>
    </row>
    <row r="417" spans="1:9" x14ac:dyDescent="0.25">
      <c r="A417">
        <v>148</v>
      </c>
      <c r="B417" s="4">
        <v>44930</v>
      </c>
      <c r="C417">
        <v>3040</v>
      </c>
      <c r="D417" t="s">
        <v>8</v>
      </c>
      <c r="E417" t="s">
        <v>11</v>
      </c>
      <c r="F417" s="4">
        <v>44990</v>
      </c>
      <c r="G417">
        <v>548.19669999999996</v>
      </c>
      <c r="H417">
        <v>2491.8033</v>
      </c>
      <c r="I417" t="s">
        <v>25</v>
      </c>
    </row>
    <row r="418" spans="1:9" x14ac:dyDescent="0.25">
      <c r="A418">
        <v>478</v>
      </c>
      <c r="B418" s="4">
        <v>44930</v>
      </c>
      <c r="C418">
        <v>6200</v>
      </c>
      <c r="D418" t="s">
        <v>4</v>
      </c>
      <c r="E418" t="s">
        <v>12</v>
      </c>
      <c r="F418" s="4">
        <v>44990</v>
      </c>
      <c r="G418">
        <v>1118.0328</v>
      </c>
      <c r="H418">
        <v>5081.9672</v>
      </c>
      <c r="I418" t="s">
        <v>25</v>
      </c>
    </row>
    <row r="419" spans="1:9" x14ac:dyDescent="0.25">
      <c r="A419">
        <v>354</v>
      </c>
      <c r="B419" s="4">
        <v>44930</v>
      </c>
      <c r="C419">
        <v>2450</v>
      </c>
      <c r="D419" t="s">
        <v>5</v>
      </c>
      <c r="E419" t="s">
        <v>14</v>
      </c>
      <c r="F419" s="4">
        <v>44990</v>
      </c>
      <c r="G419">
        <v>441.80329999999998</v>
      </c>
      <c r="H419">
        <v>2008.1967</v>
      </c>
      <c r="I419" t="s">
        <v>25</v>
      </c>
    </row>
    <row r="420" spans="1:9" x14ac:dyDescent="0.25">
      <c r="A420">
        <v>355</v>
      </c>
      <c r="B420" s="4">
        <v>44930</v>
      </c>
      <c r="C420">
        <v>2500</v>
      </c>
      <c r="D420" t="s">
        <v>8</v>
      </c>
      <c r="E420" t="s">
        <v>12</v>
      </c>
      <c r="F420" s="4">
        <v>44990</v>
      </c>
      <c r="G420">
        <v>450.81970000000001</v>
      </c>
      <c r="H420">
        <v>2049.1803</v>
      </c>
      <c r="I420" t="s">
        <v>25</v>
      </c>
    </row>
    <row r="421" spans="1:9" x14ac:dyDescent="0.25">
      <c r="A421">
        <v>396</v>
      </c>
      <c r="B421" s="4">
        <v>44930</v>
      </c>
      <c r="C421">
        <v>4550</v>
      </c>
      <c r="D421" t="s">
        <v>3</v>
      </c>
      <c r="E421" t="s">
        <v>14</v>
      </c>
      <c r="F421" s="4">
        <v>44990</v>
      </c>
      <c r="G421">
        <v>820.49180000000001</v>
      </c>
      <c r="H421">
        <v>3729.5082000000002</v>
      </c>
      <c r="I421" t="s">
        <v>25</v>
      </c>
    </row>
    <row r="422" spans="1:9" x14ac:dyDescent="0.25">
      <c r="A422">
        <v>235</v>
      </c>
      <c r="B422" s="4">
        <v>44929</v>
      </c>
      <c r="C422">
        <v>4780</v>
      </c>
      <c r="D422" t="s">
        <v>5</v>
      </c>
      <c r="E422" t="s">
        <v>13</v>
      </c>
      <c r="F422" s="4">
        <v>44989</v>
      </c>
      <c r="G422">
        <v>861.96720000000005</v>
      </c>
      <c r="H422">
        <v>3918.0328</v>
      </c>
      <c r="I422" t="s">
        <v>25</v>
      </c>
    </row>
    <row r="423" spans="1:9" x14ac:dyDescent="0.25">
      <c r="A423">
        <v>225</v>
      </c>
      <c r="B423" s="4">
        <v>44929</v>
      </c>
      <c r="C423">
        <v>4580</v>
      </c>
      <c r="D423" t="s">
        <v>6</v>
      </c>
      <c r="E423" t="s">
        <v>11</v>
      </c>
      <c r="F423" s="4">
        <v>44989</v>
      </c>
      <c r="G423">
        <v>825.90160000000003</v>
      </c>
      <c r="H423">
        <v>3754.0983999999999</v>
      </c>
      <c r="I423" t="s">
        <v>25</v>
      </c>
    </row>
    <row r="424" spans="1:9" x14ac:dyDescent="0.25">
      <c r="A424">
        <v>294</v>
      </c>
      <c r="B424" s="4">
        <v>44929</v>
      </c>
      <c r="C424">
        <v>5960</v>
      </c>
      <c r="D424" t="s">
        <v>3</v>
      </c>
      <c r="E424" t="s">
        <v>12</v>
      </c>
      <c r="F424" s="4">
        <v>44989</v>
      </c>
      <c r="G424">
        <v>1074.7541000000001</v>
      </c>
      <c r="H424">
        <v>4885.2458999999999</v>
      </c>
      <c r="I424" t="s">
        <v>25</v>
      </c>
    </row>
    <row r="425" spans="1:9" x14ac:dyDescent="0.25">
      <c r="A425">
        <v>454</v>
      </c>
      <c r="B425" s="4">
        <v>44929</v>
      </c>
      <c r="C425">
        <v>7450</v>
      </c>
      <c r="D425" t="s">
        <v>8</v>
      </c>
      <c r="E425" t="s">
        <v>12</v>
      </c>
      <c r="F425" s="4">
        <v>44989</v>
      </c>
      <c r="G425">
        <v>1343.4426000000001</v>
      </c>
      <c r="H425">
        <v>6106.5573999999997</v>
      </c>
      <c r="I425" t="s">
        <v>25</v>
      </c>
    </row>
    <row r="426" spans="1:9" x14ac:dyDescent="0.25">
      <c r="A426">
        <v>226</v>
      </c>
      <c r="B426" s="4">
        <v>44929</v>
      </c>
      <c r="C426">
        <v>4600</v>
      </c>
      <c r="D426" t="s">
        <v>3</v>
      </c>
      <c r="E426" t="s">
        <v>12</v>
      </c>
      <c r="F426" s="4">
        <v>44989</v>
      </c>
      <c r="G426">
        <v>829.50819999999999</v>
      </c>
      <c r="H426">
        <v>3770.4917999999998</v>
      </c>
      <c r="I426" t="s">
        <v>25</v>
      </c>
    </row>
    <row r="427" spans="1:9" x14ac:dyDescent="0.25">
      <c r="A427">
        <v>265</v>
      </c>
      <c r="B427" s="4">
        <v>44929</v>
      </c>
      <c r="C427">
        <v>5380</v>
      </c>
      <c r="D427" t="s">
        <v>27</v>
      </c>
      <c r="E427" t="s">
        <v>12</v>
      </c>
      <c r="F427" s="4">
        <v>44989</v>
      </c>
      <c r="G427">
        <v>970.16390000000001</v>
      </c>
      <c r="H427">
        <v>4409.8361000000004</v>
      </c>
      <c r="I427" t="s">
        <v>25</v>
      </c>
    </row>
    <row r="428" spans="1:9" x14ac:dyDescent="0.25">
      <c r="A428">
        <v>120</v>
      </c>
      <c r="B428" s="4">
        <v>44929</v>
      </c>
      <c r="C428">
        <v>2480</v>
      </c>
      <c r="D428" t="s">
        <v>3</v>
      </c>
      <c r="E428" t="s">
        <v>11</v>
      </c>
      <c r="F428" s="4">
        <v>44989</v>
      </c>
      <c r="G428">
        <v>447.2131</v>
      </c>
      <c r="H428">
        <v>2032.7869000000001</v>
      </c>
      <c r="I428" t="s">
        <v>25</v>
      </c>
    </row>
    <row r="429" spans="1:9" x14ac:dyDescent="0.25">
      <c r="A429">
        <v>491</v>
      </c>
      <c r="B429" s="4">
        <v>44929</v>
      </c>
      <c r="C429">
        <v>4900</v>
      </c>
      <c r="D429" t="s">
        <v>8</v>
      </c>
      <c r="E429" t="s">
        <v>11</v>
      </c>
      <c r="F429" s="4">
        <v>44989</v>
      </c>
      <c r="G429">
        <v>883.60659999999996</v>
      </c>
      <c r="H429">
        <v>4016.3933999999999</v>
      </c>
      <c r="I429" t="s">
        <v>25</v>
      </c>
    </row>
    <row r="430" spans="1:9" x14ac:dyDescent="0.25">
      <c r="A430">
        <v>381</v>
      </c>
      <c r="B430" s="4">
        <v>44929</v>
      </c>
      <c r="C430">
        <v>3800</v>
      </c>
      <c r="D430" t="s">
        <v>3</v>
      </c>
      <c r="E430" t="s">
        <v>13</v>
      </c>
      <c r="F430" s="4">
        <v>44989</v>
      </c>
      <c r="G430">
        <v>685.24590000000001</v>
      </c>
      <c r="H430">
        <v>3114.7541000000001</v>
      </c>
      <c r="I430" t="s">
        <v>25</v>
      </c>
    </row>
    <row r="431" spans="1:9" x14ac:dyDescent="0.25">
      <c r="A431">
        <v>98</v>
      </c>
      <c r="B431" s="4">
        <v>44929</v>
      </c>
      <c r="C431">
        <v>2040</v>
      </c>
      <c r="D431" t="s">
        <v>4</v>
      </c>
      <c r="E431" t="s">
        <v>12</v>
      </c>
      <c r="F431" s="4">
        <v>44989</v>
      </c>
      <c r="G431">
        <v>367.8689</v>
      </c>
      <c r="H431">
        <v>1672.1311000000001</v>
      </c>
      <c r="I431" t="s">
        <v>25</v>
      </c>
    </row>
    <row r="432" spans="1:9" x14ac:dyDescent="0.25">
      <c r="A432">
        <v>488</v>
      </c>
      <c r="B432" s="4">
        <v>44929</v>
      </c>
      <c r="C432">
        <v>5200</v>
      </c>
      <c r="D432" t="s">
        <v>8</v>
      </c>
      <c r="E432" t="s">
        <v>11</v>
      </c>
      <c r="F432" s="4">
        <v>44989</v>
      </c>
      <c r="G432">
        <v>937.70489999999995</v>
      </c>
      <c r="H432">
        <v>4262.2951000000003</v>
      </c>
      <c r="I432" t="s">
        <v>25</v>
      </c>
    </row>
    <row r="433" spans="1:9" x14ac:dyDescent="0.25">
      <c r="A433">
        <v>313</v>
      </c>
      <c r="B433" s="4">
        <v>44929</v>
      </c>
      <c r="C433">
        <v>400</v>
      </c>
      <c r="D433" t="s">
        <v>3</v>
      </c>
      <c r="E433" t="s">
        <v>12</v>
      </c>
      <c r="F433" s="4">
        <v>44989</v>
      </c>
      <c r="G433">
        <v>72.131100000000004</v>
      </c>
      <c r="H433">
        <v>327.8689</v>
      </c>
      <c r="I433" t="s">
        <v>25</v>
      </c>
    </row>
    <row r="434" spans="1:9" x14ac:dyDescent="0.25">
      <c r="A434">
        <v>302</v>
      </c>
      <c r="B434" s="4">
        <v>44929</v>
      </c>
      <c r="C434">
        <v>1700</v>
      </c>
      <c r="D434" t="s">
        <v>4</v>
      </c>
      <c r="E434" t="s">
        <v>11</v>
      </c>
      <c r="F434" s="4">
        <v>44989</v>
      </c>
      <c r="G434">
        <v>306.55739999999997</v>
      </c>
      <c r="H434">
        <v>1393.4426000000001</v>
      </c>
      <c r="I434" t="s">
        <v>25</v>
      </c>
    </row>
    <row r="435" spans="1:9" x14ac:dyDescent="0.25">
      <c r="A435">
        <v>326</v>
      </c>
      <c r="B435" s="4">
        <v>44929</v>
      </c>
      <c r="C435">
        <v>1050</v>
      </c>
      <c r="D435" t="s">
        <v>5</v>
      </c>
      <c r="E435" t="s">
        <v>14</v>
      </c>
      <c r="F435" s="4">
        <v>44989</v>
      </c>
      <c r="G435">
        <v>189.3443</v>
      </c>
      <c r="H435">
        <v>860.65570000000002</v>
      </c>
      <c r="I435" t="s">
        <v>25</v>
      </c>
    </row>
    <row r="436" spans="1:9" x14ac:dyDescent="0.25">
      <c r="A436">
        <v>335</v>
      </c>
      <c r="B436" s="4">
        <v>44929</v>
      </c>
      <c r="C436">
        <v>1500</v>
      </c>
      <c r="D436" t="s">
        <v>8</v>
      </c>
      <c r="E436" t="s">
        <v>12</v>
      </c>
      <c r="F436" s="4">
        <v>44989</v>
      </c>
      <c r="G436">
        <v>270.49180000000001</v>
      </c>
      <c r="H436">
        <v>1229.5082</v>
      </c>
      <c r="I436" t="s">
        <v>25</v>
      </c>
    </row>
    <row r="437" spans="1:9" x14ac:dyDescent="0.25">
      <c r="A437">
        <v>328</v>
      </c>
      <c r="B437" s="4">
        <v>44929</v>
      </c>
      <c r="C437">
        <v>1150</v>
      </c>
      <c r="D437" t="s">
        <v>3</v>
      </c>
      <c r="E437" t="s">
        <v>12</v>
      </c>
      <c r="F437" s="4">
        <v>44989</v>
      </c>
      <c r="G437">
        <v>207.37700000000001</v>
      </c>
      <c r="H437">
        <v>942.62300000000005</v>
      </c>
      <c r="I437" t="s">
        <v>25</v>
      </c>
    </row>
    <row r="438" spans="1:9" x14ac:dyDescent="0.25">
      <c r="A438">
        <v>496</v>
      </c>
      <c r="B438" s="4">
        <v>44929</v>
      </c>
      <c r="C438">
        <v>4400</v>
      </c>
      <c r="D438" t="s">
        <v>5</v>
      </c>
      <c r="E438" t="s">
        <v>12</v>
      </c>
      <c r="F438" s="4">
        <v>44989</v>
      </c>
      <c r="G438">
        <v>793.44259999999997</v>
      </c>
      <c r="H438">
        <v>3606.5574000000001</v>
      </c>
      <c r="I438" t="s">
        <v>25</v>
      </c>
    </row>
    <row r="439" spans="1:9" x14ac:dyDescent="0.25">
      <c r="A439">
        <v>247</v>
      </c>
      <c r="B439" s="4">
        <v>44929</v>
      </c>
      <c r="C439">
        <v>5020</v>
      </c>
      <c r="D439" t="s">
        <v>8</v>
      </c>
      <c r="E439" t="s">
        <v>13</v>
      </c>
      <c r="F439" s="4">
        <v>44989</v>
      </c>
      <c r="G439">
        <v>905.24590000000001</v>
      </c>
      <c r="H439">
        <v>4114.7541000000001</v>
      </c>
      <c r="I439" t="s">
        <v>25</v>
      </c>
    </row>
    <row r="440" spans="1:9" x14ac:dyDescent="0.25">
      <c r="A440">
        <v>61</v>
      </c>
      <c r="B440" s="4">
        <v>44929</v>
      </c>
      <c r="C440">
        <v>1300</v>
      </c>
      <c r="D440" t="s">
        <v>27</v>
      </c>
      <c r="E440" t="s">
        <v>12</v>
      </c>
      <c r="F440" s="4">
        <v>44989</v>
      </c>
      <c r="G440">
        <v>234.42619999999999</v>
      </c>
      <c r="H440">
        <v>1065.5737999999999</v>
      </c>
      <c r="I440" t="s">
        <v>25</v>
      </c>
    </row>
    <row r="441" spans="1:9" x14ac:dyDescent="0.25">
      <c r="A441">
        <v>239</v>
      </c>
      <c r="B441" s="4">
        <v>44929</v>
      </c>
      <c r="C441">
        <v>4860</v>
      </c>
      <c r="D441" t="s">
        <v>3</v>
      </c>
      <c r="E441" t="s">
        <v>11</v>
      </c>
      <c r="F441" s="4">
        <v>44989</v>
      </c>
      <c r="G441">
        <v>876.39340000000004</v>
      </c>
      <c r="H441">
        <v>3983.6066000000001</v>
      </c>
      <c r="I441" t="s">
        <v>25</v>
      </c>
    </row>
    <row r="442" spans="1:9" x14ac:dyDescent="0.25">
      <c r="A442">
        <v>422</v>
      </c>
      <c r="B442" s="4">
        <v>44929</v>
      </c>
      <c r="C442">
        <v>5850</v>
      </c>
      <c r="D442" t="s">
        <v>5</v>
      </c>
      <c r="E442" t="s">
        <v>12</v>
      </c>
      <c r="F442" s="4">
        <v>44989</v>
      </c>
      <c r="G442">
        <v>1054.9179999999999</v>
      </c>
      <c r="H442">
        <v>4795.0820000000003</v>
      </c>
      <c r="I442" t="s">
        <v>25</v>
      </c>
    </row>
    <row r="443" spans="1:9" x14ac:dyDescent="0.25">
      <c r="A443">
        <v>87</v>
      </c>
      <c r="B443" s="4">
        <v>44929</v>
      </c>
      <c r="C443">
        <v>1820</v>
      </c>
      <c r="D443" t="s">
        <v>4</v>
      </c>
      <c r="E443" t="s">
        <v>13</v>
      </c>
      <c r="F443" s="4">
        <v>44989</v>
      </c>
      <c r="G443">
        <v>328.19670000000002</v>
      </c>
      <c r="H443">
        <v>1491.8033</v>
      </c>
      <c r="I443" t="s">
        <v>25</v>
      </c>
    </row>
    <row r="444" spans="1:9" x14ac:dyDescent="0.25">
      <c r="A444">
        <v>407</v>
      </c>
      <c r="B444" s="4">
        <v>44929</v>
      </c>
      <c r="C444">
        <v>5100</v>
      </c>
      <c r="D444" t="s">
        <v>27</v>
      </c>
      <c r="E444" t="s">
        <v>11</v>
      </c>
      <c r="F444" s="4">
        <v>44989</v>
      </c>
      <c r="G444">
        <v>919.6721</v>
      </c>
      <c r="H444">
        <v>4180.3279000000002</v>
      </c>
      <c r="I444" t="s">
        <v>25</v>
      </c>
    </row>
    <row r="445" spans="1:9" x14ac:dyDescent="0.25">
      <c r="A445">
        <v>397</v>
      </c>
      <c r="B445" s="4">
        <v>44929</v>
      </c>
      <c r="C445">
        <v>4600</v>
      </c>
      <c r="D445" t="s">
        <v>7</v>
      </c>
      <c r="E445" t="s">
        <v>12</v>
      </c>
      <c r="F445" s="4">
        <v>44989</v>
      </c>
      <c r="G445">
        <v>829.50819999999999</v>
      </c>
      <c r="H445">
        <v>3770.4917999999998</v>
      </c>
      <c r="I445" t="s">
        <v>25</v>
      </c>
    </row>
    <row r="446" spans="1:9" x14ac:dyDescent="0.25">
      <c r="A446">
        <v>67</v>
      </c>
      <c r="B446" s="4">
        <v>44929</v>
      </c>
      <c r="C446">
        <v>1420</v>
      </c>
      <c r="D446" t="s">
        <v>27</v>
      </c>
      <c r="E446" t="s">
        <v>13</v>
      </c>
      <c r="F446" s="4">
        <v>44989</v>
      </c>
      <c r="G446">
        <v>256.06560000000002</v>
      </c>
      <c r="H446">
        <v>1163.9344000000001</v>
      </c>
      <c r="I446" t="s">
        <v>25</v>
      </c>
    </row>
    <row r="447" spans="1:9" x14ac:dyDescent="0.25">
      <c r="A447">
        <v>408</v>
      </c>
      <c r="B447" s="4">
        <v>44929</v>
      </c>
      <c r="C447">
        <v>5150</v>
      </c>
      <c r="D447" t="s">
        <v>9</v>
      </c>
      <c r="E447" t="s">
        <v>12</v>
      </c>
      <c r="F447" s="4">
        <v>44989</v>
      </c>
      <c r="G447">
        <v>928.68849999999998</v>
      </c>
      <c r="H447">
        <v>4221.3114999999998</v>
      </c>
      <c r="I447" t="s">
        <v>25</v>
      </c>
    </row>
    <row r="448" spans="1:9" x14ac:dyDescent="0.25">
      <c r="A448">
        <v>472</v>
      </c>
      <c r="B448" s="4">
        <v>44928</v>
      </c>
      <c r="C448">
        <v>6800</v>
      </c>
      <c r="D448" t="s">
        <v>4</v>
      </c>
      <c r="E448" t="s">
        <v>13</v>
      </c>
      <c r="F448" s="4">
        <v>44988</v>
      </c>
      <c r="G448">
        <v>1226.2294999999999</v>
      </c>
      <c r="H448">
        <v>5573.7704999999996</v>
      </c>
      <c r="I448" t="s">
        <v>25</v>
      </c>
    </row>
    <row r="449" spans="1:9" x14ac:dyDescent="0.25">
      <c r="A449">
        <v>497</v>
      </c>
      <c r="B449" s="4">
        <v>44928</v>
      </c>
      <c r="C449">
        <v>4300</v>
      </c>
      <c r="D449" t="s">
        <v>6</v>
      </c>
      <c r="E449" t="s">
        <v>14</v>
      </c>
      <c r="F449" s="4">
        <v>44988</v>
      </c>
      <c r="G449">
        <v>775.40980000000002</v>
      </c>
      <c r="H449">
        <v>3524.5902000000001</v>
      </c>
      <c r="I449" t="s">
        <v>25</v>
      </c>
    </row>
    <row r="450" spans="1:9" x14ac:dyDescent="0.25">
      <c r="A450">
        <v>473</v>
      </c>
      <c r="B450" s="4">
        <v>44928</v>
      </c>
      <c r="C450">
        <v>6700</v>
      </c>
      <c r="D450" t="s">
        <v>5</v>
      </c>
      <c r="E450" t="s">
        <v>13</v>
      </c>
      <c r="F450" s="4">
        <v>44988</v>
      </c>
      <c r="G450">
        <v>1208.1967</v>
      </c>
      <c r="H450">
        <v>5491.8032999999996</v>
      </c>
      <c r="I450" t="s">
        <v>25</v>
      </c>
    </row>
    <row r="451" spans="1:9" x14ac:dyDescent="0.25">
      <c r="A451">
        <v>142</v>
      </c>
      <c r="B451" s="4">
        <v>44928</v>
      </c>
      <c r="C451">
        <v>2920</v>
      </c>
      <c r="D451" t="s">
        <v>7</v>
      </c>
      <c r="E451" t="s">
        <v>12</v>
      </c>
      <c r="F451" s="4">
        <v>44988</v>
      </c>
      <c r="G451">
        <v>526.55740000000003</v>
      </c>
      <c r="H451">
        <v>2393.4425999999999</v>
      </c>
      <c r="I451" t="s">
        <v>25</v>
      </c>
    </row>
    <row r="452" spans="1:9" x14ac:dyDescent="0.25">
      <c r="A452">
        <v>334</v>
      </c>
      <c r="B452" s="4">
        <v>44928</v>
      </c>
      <c r="C452">
        <v>1450</v>
      </c>
      <c r="D452" t="s">
        <v>27</v>
      </c>
      <c r="E452" t="s">
        <v>11</v>
      </c>
      <c r="F452" s="4">
        <v>44988</v>
      </c>
      <c r="G452">
        <v>261.47539999999998</v>
      </c>
      <c r="H452">
        <v>1188.5246</v>
      </c>
      <c r="I452" t="s">
        <v>25</v>
      </c>
    </row>
    <row r="453" spans="1:9" x14ac:dyDescent="0.25">
      <c r="A453">
        <v>163</v>
      </c>
      <c r="B453" s="4">
        <v>44928</v>
      </c>
      <c r="C453">
        <v>3340</v>
      </c>
      <c r="D453" t="s">
        <v>27</v>
      </c>
      <c r="E453" t="s">
        <v>13</v>
      </c>
      <c r="F453" s="4">
        <v>44988</v>
      </c>
      <c r="G453">
        <v>602.29510000000005</v>
      </c>
      <c r="H453">
        <v>2737.7049000000002</v>
      </c>
      <c r="I453" t="s">
        <v>25</v>
      </c>
    </row>
    <row r="454" spans="1:9" x14ac:dyDescent="0.25">
      <c r="A454">
        <v>146</v>
      </c>
      <c r="B454" s="4">
        <v>44928</v>
      </c>
      <c r="C454">
        <v>3000</v>
      </c>
      <c r="D454" t="s">
        <v>27</v>
      </c>
      <c r="E454" t="s">
        <v>12</v>
      </c>
      <c r="F454" s="4">
        <v>44988</v>
      </c>
      <c r="G454">
        <v>540.98360000000002</v>
      </c>
      <c r="H454">
        <v>2459.0164</v>
      </c>
      <c r="I454" t="s">
        <v>25</v>
      </c>
    </row>
    <row r="455" spans="1:9" x14ac:dyDescent="0.25">
      <c r="A455">
        <v>114</v>
      </c>
      <c r="B455" s="4">
        <v>44928</v>
      </c>
      <c r="C455">
        <v>2360</v>
      </c>
      <c r="D455" t="s">
        <v>8</v>
      </c>
      <c r="E455" t="s">
        <v>12</v>
      </c>
      <c r="F455" s="4">
        <v>44988</v>
      </c>
      <c r="G455">
        <v>425.57380000000001</v>
      </c>
      <c r="H455">
        <v>1934.4262000000001</v>
      </c>
      <c r="I455" t="s">
        <v>25</v>
      </c>
    </row>
    <row r="456" spans="1:9" x14ac:dyDescent="0.25">
      <c r="A456">
        <v>113</v>
      </c>
      <c r="B456" s="4">
        <v>44928</v>
      </c>
      <c r="C456">
        <v>2340</v>
      </c>
      <c r="D456" t="s">
        <v>27</v>
      </c>
      <c r="E456" t="s">
        <v>11</v>
      </c>
      <c r="F456" s="4">
        <v>44988</v>
      </c>
      <c r="G456">
        <v>421.96719999999999</v>
      </c>
      <c r="H456">
        <v>1918.0328</v>
      </c>
      <c r="I456" t="s">
        <v>25</v>
      </c>
    </row>
    <row r="457" spans="1:9" x14ac:dyDescent="0.25">
      <c r="A457">
        <v>338</v>
      </c>
      <c r="B457" s="4">
        <v>44928</v>
      </c>
      <c r="C457">
        <v>1650</v>
      </c>
      <c r="D457" t="s">
        <v>8</v>
      </c>
      <c r="E457" t="s">
        <v>12</v>
      </c>
      <c r="F457" s="4">
        <v>44988</v>
      </c>
      <c r="G457">
        <v>297.541</v>
      </c>
      <c r="H457">
        <v>1352.4590000000001</v>
      </c>
      <c r="I457" t="s">
        <v>25</v>
      </c>
    </row>
    <row r="458" spans="1:9" x14ac:dyDescent="0.25">
      <c r="A458">
        <v>346</v>
      </c>
      <c r="B458" s="4">
        <v>44928</v>
      </c>
      <c r="C458">
        <v>2050</v>
      </c>
      <c r="D458" t="s">
        <v>7</v>
      </c>
      <c r="E458" t="s">
        <v>13</v>
      </c>
      <c r="F458" s="4">
        <v>44988</v>
      </c>
      <c r="G458">
        <v>369.6721</v>
      </c>
      <c r="H458">
        <v>1680.3279</v>
      </c>
      <c r="I458" t="s">
        <v>25</v>
      </c>
    </row>
    <row r="459" spans="1:9" x14ac:dyDescent="0.25">
      <c r="A459">
        <v>165</v>
      </c>
      <c r="B459" s="4">
        <v>44928</v>
      </c>
      <c r="C459">
        <v>3380</v>
      </c>
      <c r="D459" t="s">
        <v>8</v>
      </c>
      <c r="E459" t="s">
        <v>13</v>
      </c>
      <c r="F459" s="4">
        <v>44988</v>
      </c>
      <c r="G459">
        <v>609.50819999999999</v>
      </c>
      <c r="H459">
        <v>2770.4917999999998</v>
      </c>
      <c r="I459" t="s">
        <v>25</v>
      </c>
    </row>
    <row r="460" spans="1:9" x14ac:dyDescent="0.25">
      <c r="A460">
        <v>189</v>
      </c>
      <c r="B460" s="4">
        <v>44928</v>
      </c>
      <c r="C460">
        <v>3860</v>
      </c>
      <c r="D460" t="s">
        <v>4</v>
      </c>
      <c r="E460" t="s">
        <v>14</v>
      </c>
      <c r="F460" s="4">
        <v>44988</v>
      </c>
      <c r="G460">
        <v>696.06560000000002</v>
      </c>
      <c r="H460">
        <v>3163.9344000000001</v>
      </c>
      <c r="I460" t="s">
        <v>25</v>
      </c>
    </row>
    <row r="461" spans="1:9" x14ac:dyDescent="0.25">
      <c r="A461">
        <v>274</v>
      </c>
      <c r="B461" s="4">
        <v>44928</v>
      </c>
      <c r="C461">
        <v>5560</v>
      </c>
      <c r="D461" t="s">
        <v>4</v>
      </c>
      <c r="E461" t="s">
        <v>11</v>
      </c>
      <c r="F461" s="4">
        <v>44988</v>
      </c>
      <c r="G461">
        <v>1002.623</v>
      </c>
      <c r="H461">
        <v>4557.3770000000004</v>
      </c>
      <c r="I461" t="s">
        <v>25</v>
      </c>
    </row>
    <row r="462" spans="1:9" x14ac:dyDescent="0.25">
      <c r="A462">
        <v>241</v>
      </c>
      <c r="B462" s="4">
        <v>44928</v>
      </c>
      <c r="C462">
        <v>4900</v>
      </c>
      <c r="D462" t="s">
        <v>5</v>
      </c>
      <c r="E462" t="s">
        <v>13</v>
      </c>
      <c r="F462" s="4">
        <v>44988</v>
      </c>
      <c r="G462">
        <v>883.60659999999996</v>
      </c>
      <c r="H462">
        <v>4016.3933999999999</v>
      </c>
      <c r="I462" t="s">
        <v>25</v>
      </c>
    </row>
    <row r="463" spans="1:9" x14ac:dyDescent="0.25">
      <c r="A463">
        <v>213</v>
      </c>
      <c r="B463" s="4">
        <v>44928</v>
      </c>
      <c r="C463">
        <v>4340</v>
      </c>
      <c r="D463" t="s">
        <v>8</v>
      </c>
      <c r="E463" t="s">
        <v>13</v>
      </c>
      <c r="F463" s="4">
        <v>44988</v>
      </c>
      <c r="G463">
        <v>782.62300000000005</v>
      </c>
      <c r="H463">
        <v>3557.377</v>
      </c>
      <c r="I463" t="s">
        <v>25</v>
      </c>
    </row>
    <row r="464" spans="1:9" x14ac:dyDescent="0.25">
      <c r="A464">
        <v>178</v>
      </c>
      <c r="B464" s="4">
        <v>44928</v>
      </c>
      <c r="C464">
        <v>3640</v>
      </c>
      <c r="D464" t="s">
        <v>6</v>
      </c>
      <c r="E464" t="s">
        <v>13</v>
      </c>
      <c r="F464" s="4">
        <v>44988</v>
      </c>
      <c r="G464">
        <v>656.39340000000004</v>
      </c>
      <c r="H464">
        <v>2983.6066000000001</v>
      </c>
      <c r="I464" t="s">
        <v>25</v>
      </c>
    </row>
    <row r="465" spans="1:9" x14ac:dyDescent="0.25">
      <c r="A465">
        <v>175</v>
      </c>
      <c r="B465" s="4">
        <v>44928</v>
      </c>
      <c r="C465">
        <v>3580</v>
      </c>
      <c r="D465" t="s">
        <v>3</v>
      </c>
      <c r="E465" t="s">
        <v>14</v>
      </c>
      <c r="F465" s="4">
        <v>44988</v>
      </c>
      <c r="G465">
        <v>645.57380000000001</v>
      </c>
      <c r="H465">
        <v>2934.4261999999999</v>
      </c>
      <c r="I465" t="s">
        <v>25</v>
      </c>
    </row>
    <row r="466" spans="1:9" x14ac:dyDescent="0.25">
      <c r="A466">
        <v>275</v>
      </c>
      <c r="B466" s="4">
        <v>44928</v>
      </c>
      <c r="C466">
        <v>5580</v>
      </c>
      <c r="D466" t="s">
        <v>5</v>
      </c>
      <c r="E466" t="s">
        <v>13</v>
      </c>
      <c r="F466" s="4">
        <v>44988</v>
      </c>
      <c r="G466">
        <v>1006.2295</v>
      </c>
      <c r="H466">
        <v>4573.7704999999996</v>
      </c>
      <c r="I466" t="s">
        <v>25</v>
      </c>
    </row>
    <row r="467" spans="1:9" x14ac:dyDescent="0.25">
      <c r="A467">
        <v>186</v>
      </c>
      <c r="B467" s="4">
        <v>44928</v>
      </c>
      <c r="C467">
        <v>3800</v>
      </c>
      <c r="D467" t="s">
        <v>27</v>
      </c>
      <c r="E467" t="s">
        <v>14</v>
      </c>
      <c r="F467" s="4">
        <v>44988</v>
      </c>
      <c r="G467">
        <v>685.24590000000001</v>
      </c>
      <c r="H467">
        <v>3114.7541000000001</v>
      </c>
      <c r="I467" t="s">
        <v>25</v>
      </c>
    </row>
    <row r="468" spans="1:9" x14ac:dyDescent="0.25">
      <c r="A468">
        <v>230</v>
      </c>
      <c r="B468" s="4">
        <v>44928</v>
      </c>
      <c r="C468">
        <v>4680</v>
      </c>
      <c r="D468" t="s">
        <v>8</v>
      </c>
      <c r="E468" t="s">
        <v>12</v>
      </c>
      <c r="F468" s="4">
        <v>44988</v>
      </c>
      <c r="G468">
        <v>843.93439999999998</v>
      </c>
      <c r="H468">
        <v>3836.0655999999999</v>
      </c>
      <c r="I468" t="s">
        <v>25</v>
      </c>
    </row>
    <row r="469" spans="1:9" x14ac:dyDescent="0.25">
      <c r="A469">
        <v>436</v>
      </c>
      <c r="B469" s="4">
        <v>44928</v>
      </c>
      <c r="C469">
        <v>6550</v>
      </c>
      <c r="D469" t="s">
        <v>27</v>
      </c>
      <c r="E469" t="s">
        <v>12</v>
      </c>
      <c r="F469" s="4">
        <v>44988</v>
      </c>
      <c r="G469">
        <v>1181.1475</v>
      </c>
      <c r="H469">
        <v>5368.8525</v>
      </c>
      <c r="I469" t="s">
        <v>25</v>
      </c>
    </row>
    <row r="470" spans="1:9" x14ac:dyDescent="0.25">
      <c r="A470">
        <v>442</v>
      </c>
      <c r="B470" s="4">
        <v>44928</v>
      </c>
      <c r="C470">
        <v>6850</v>
      </c>
      <c r="D470" t="s">
        <v>9</v>
      </c>
      <c r="E470" t="s">
        <v>11</v>
      </c>
      <c r="F470" s="4">
        <v>44988</v>
      </c>
      <c r="G470">
        <v>1235.2458999999999</v>
      </c>
      <c r="H470">
        <v>5614.7541000000001</v>
      </c>
      <c r="I470" t="s">
        <v>25</v>
      </c>
    </row>
    <row r="471" spans="1:9" x14ac:dyDescent="0.25">
      <c r="A471">
        <v>429</v>
      </c>
      <c r="B471" s="4">
        <v>44928</v>
      </c>
      <c r="C471">
        <v>6200</v>
      </c>
      <c r="D471" t="s">
        <v>6</v>
      </c>
      <c r="E471" t="s">
        <v>13</v>
      </c>
      <c r="F471" s="4">
        <v>44988</v>
      </c>
      <c r="G471">
        <v>1118.0328</v>
      </c>
      <c r="H471">
        <v>5081.9672</v>
      </c>
      <c r="I471" t="s">
        <v>25</v>
      </c>
    </row>
    <row r="472" spans="1:9" x14ac:dyDescent="0.25">
      <c r="A472">
        <v>417</v>
      </c>
      <c r="B472" s="4">
        <v>44928</v>
      </c>
      <c r="C472">
        <v>5600</v>
      </c>
      <c r="D472" t="s">
        <v>8</v>
      </c>
      <c r="E472" t="s">
        <v>13</v>
      </c>
      <c r="F472" s="4">
        <v>44988</v>
      </c>
      <c r="G472">
        <v>1009.8361</v>
      </c>
      <c r="H472">
        <v>4590.1638999999996</v>
      </c>
      <c r="I472" t="s">
        <v>25</v>
      </c>
    </row>
    <row r="473" spans="1:9" x14ac:dyDescent="0.25">
      <c r="A473">
        <v>80</v>
      </c>
      <c r="B473" s="4">
        <v>44928</v>
      </c>
      <c r="C473">
        <v>1680</v>
      </c>
      <c r="D473" t="s">
        <v>8</v>
      </c>
      <c r="E473" t="s">
        <v>13</v>
      </c>
      <c r="F473" s="4">
        <v>44988</v>
      </c>
      <c r="G473">
        <v>302.95080000000002</v>
      </c>
      <c r="H473">
        <v>1377.0491999999999</v>
      </c>
      <c r="I473" t="s">
        <v>25</v>
      </c>
    </row>
    <row r="474" spans="1:9" x14ac:dyDescent="0.25">
      <c r="A474">
        <v>54</v>
      </c>
      <c r="B474" s="4">
        <v>44928</v>
      </c>
      <c r="C474">
        <v>1160</v>
      </c>
      <c r="D474" t="s">
        <v>5</v>
      </c>
      <c r="E474" t="s">
        <v>11</v>
      </c>
      <c r="F474" s="4">
        <v>44988</v>
      </c>
      <c r="G474">
        <v>209.18029999999999</v>
      </c>
      <c r="H474">
        <v>950.81970000000001</v>
      </c>
      <c r="I474" t="s">
        <v>25</v>
      </c>
    </row>
    <row r="475" spans="1:9" x14ac:dyDescent="0.25">
      <c r="A475">
        <v>105</v>
      </c>
      <c r="B475" s="4">
        <v>44928</v>
      </c>
      <c r="C475">
        <v>2180</v>
      </c>
      <c r="D475" t="s">
        <v>5</v>
      </c>
      <c r="E475" t="s">
        <v>14</v>
      </c>
      <c r="F475" s="4">
        <v>44988</v>
      </c>
      <c r="G475">
        <v>393.1148</v>
      </c>
      <c r="H475">
        <v>1786.8851999999999</v>
      </c>
      <c r="I475" t="s">
        <v>25</v>
      </c>
    </row>
    <row r="476" spans="1:9" x14ac:dyDescent="0.25">
      <c r="A476">
        <v>211</v>
      </c>
      <c r="B476" s="4">
        <v>44927</v>
      </c>
      <c r="C476">
        <v>4300</v>
      </c>
      <c r="D476" t="s">
        <v>3</v>
      </c>
      <c r="E476" t="s">
        <v>11</v>
      </c>
      <c r="F476" s="4">
        <v>44987</v>
      </c>
      <c r="G476">
        <v>775.40980000000002</v>
      </c>
      <c r="H476">
        <v>3524.5902000000001</v>
      </c>
      <c r="I476" t="s">
        <v>25</v>
      </c>
    </row>
    <row r="477" spans="1:9" x14ac:dyDescent="0.25">
      <c r="A477">
        <v>490</v>
      </c>
      <c r="B477" s="4">
        <v>44927</v>
      </c>
      <c r="C477">
        <v>5000</v>
      </c>
      <c r="D477" t="s">
        <v>5</v>
      </c>
      <c r="E477" t="s">
        <v>12</v>
      </c>
      <c r="F477" s="4">
        <v>44987</v>
      </c>
      <c r="G477">
        <v>901.63930000000005</v>
      </c>
      <c r="H477">
        <v>4098.3607000000002</v>
      </c>
      <c r="I477" t="s">
        <v>25</v>
      </c>
    </row>
    <row r="478" spans="1:9" x14ac:dyDescent="0.25">
      <c r="A478">
        <v>38</v>
      </c>
      <c r="B478" s="4">
        <v>44927</v>
      </c>
      <c r="C478">
        <v>840</v>
      </c>
      <c r="D478" t="s">
        <v>6</v>
      </c>
      <c r="E478" t="s">
        <v>13</v>
      </c>
      <c r="F478" s="4">
        <v>44987</v>
      </c>
      <c r="G478">
        <v>151.47540000000001</v>
      </c>
      <c r="H478">
        <v>688.52459999999996</v>
      </c>
      <c r="I478" t="s">
        <v>25</v>
      </c>
    </row>
    <row r="479" spans="1:9" x14ac:dyDescent="0.25">
      <c r="A479">
        <v>52</v>
      </c>
      <c r="B479" s="4">
        <v>44927</v>
      </c>
      <c r="C479">
        <v>1120</v>
      </c>
      <c r="D479" t="s">
        <v>3</v>
      </c>
      <c r="E479" t="s">
        <v>13</v>
      </c>
      <c r="F479" s="4">
        <v>44987</v>
      </c>
      <c r="G479">
        <v>201.96719999999999</v>
      </c>
      <c r="H479">
        <v>918.03279999999995</v>
      </c>
      <c r="I479" t="s">
        <v>25</v>
      </c>
    </row>
    <row r="480" spans="1:9" x14ac:dyDescent="0.25">
      <c r="A480">
        <v>190</v>
      </c>
      <c r="B480" s="4">
        <v>44927</v>
      </c>
      <c r="C480">
        <v>3880</v>
      </c>
      <c r="D480" t="s">
        <v>5</v>
      </c>
      <c r="E480" t="s">
        <v>11</v>
      </c>
      <c r="F480" s="4">
        <v>44987</v>
      </c>
      <c r="G480">
        <v>699.6721</v>
      </c>
      <c r="H480">
        <v>3180.3279000000002</v>
      </c>
      <c r="I480" t="s">
        <v>25</v>
      </c>
    </row>
    <row r="481" spans="1:9" x14ac:dyDescent="0.25">
      <c r="A481">
        <v>214</v>
      </c>
      <c r="B481" s="4">
        <v>44927</v>
      </c>
      <c r="C481">
        <v>4360</v>
      </c>
      <c r="D481" t="s">
        <v>27</v>
      </c>
      <c r="E481" t="s">
        <v>14</v>
      </c>
      <c r="F481" s="4">
        <v>44987</v>
      </c>
      <c r="G481">
        <v>786.22950000000003</v>
      </c>
      <c r="H481">
        <v>3573.7705000000001</v>
      </c>
      <c r="I481" t="s">
        <v>25</v>
      </c>
    </row>
    <row r="482" spans="1:9" x14ac:dyDescent="0.25">
      <c r="A482">
        <v>215</v>
      </c>
      <c r="B482" s="4">
        <v>44927</v>
      </c>
      <c r="C482">
        <v>4380</v>
      </c>
      <c r="D482" t="s">
        <v>27</v>
      </c>
      <c r="E482" t="s">
        <v>12</v>
      </c>
      <c r="F482" s="4">
        <v>44987</v>
      </c>
      <c r="G482">
        <v>789.83609999999999</v>
      </c>
      <c r="H482">
        <v>3590.1639</v>
      </c>
      <c r="I482" t="s">
        <v>25</v>
      </c>
    </row>
    <row r="483" spans="1:9" x14ac:dyDescent="0.25">
      <c r="A483">
        <v>236</v>
      </c>
      <c r="B483" s="4">
        <v>44927</v>
      </c>
      <c r="C483">
        <v>4800</v>
      </c>
      <c r="D483" t="s">
        <v>8</v>
      </c>
      <c r="E483" t="s">
        <v>11</v>
      </c>
      <c r="F483" s="4">
        <v>44987</v>
      </c>
      <c r="G483">
        <v>865.57380000000001</v>
      </c>
      <c r="H483">
        <v>3934.4261999999999</v>
      </c>
      <c r="I483" t="s">
        <v>25</v>
      </c>
    </row>
    <row r="484" spans="1:9" x14ac:dyDescent="0.25">
      <c r="A484">
        <v>440</v>
      </c>
      <c r="B484" s="4">
        <v>44927</v>
      </c>
      <c r="C484">
        <v>6750</v>
      </c>
      <c r="D484" t="s">
        <v>8</v>
      </c>
      <c r="E484" t="s">
        <v>12</v>
      </c>
      <c r="F484" s="4">
        <v>44987</v>
      </c>
      <c r="G484">
        <v>1217.2130999999999</v>
      </c>
      <c r="H484">
        <v>5532.7869000000001</v>
      </c>
      <c r="I484" t="s">
        <v>25</v>
      </c>
    </row>
    <row r="485" spans="1:9" x14ac:dyDescent="0.25">
      <c r="A485">
        <v>200</v>
      </c>
      <c r="B485" s="4">
        <v>44927</v>
      </c>
      <c r="C485">
        <v>4080</v>
      </c>
      <c r="D485" t="s">
        <v>4</v>
      </c>
      <c r="E485" t="s">
        <v>14</v>
      </c>
      <c r="F485" s="4">
        <v>44987</v>
      </c>
      <c r="G485">
        <v>735.73770000000002</v>
      </c>
      <c r="H485">
        <v>3344.2622999999999</v>
      </c>
      <c r="I485" t="s">
        <v>25</v>
      </c>
    </row>
    <row r="486" spans="1:9" x14ac:dyDescent="0.25">
      <c r="A486">
        <v>492</v>
      </c>
      <c r="B486" s="4">
        <v>44927</v>
      </c>
      <c r="C486">
        <v>4800</v>
      </c>
      <c r="D486" t="s">
        <v>27</v>
      </c>
      <c r="E486" t="s">
        <v>12</v>
      </c>
      <c r="F486" s="4">
        <v>44987</v>
      </c>
      <c r="G486">
        <v>865.57380000000001</v>
      </c>
      <c r="H486">
        <v>3934.4261999999999</v>
      </c>
      <c r="I486" t="s">
        <v>25</v>
      </c>
    </row>
    <row r="487" spans="1:9" x14ac:dyDescent="0.25">
      <c r="A487">
        <v>1</v>
      </c>
      <c r="B487" s="4">
        <v>44927</v>
      </c>
      <c r="C487">
        <v>100</v>
      </c>
      <c r="D487" t="s">
        <v>3</v>
      </c>
      <c r="E487" t="s">
        <v>11</v>
      </c>
      <c r="F487" s="4">
        <v>44987</v>
      </c>
      <c r="G487">
        <v>18.032800000000002</v>
      </c>
      <c r="H487">
        <v>81.967200000000005</v>
      </c>
      <c r="I487" t="s">
        <v>25</v>
      </c>
    </row>
    <row r="488" spans="1:9" x14ac:dyDescent="0.25">
      <c r="A488">
        <v>71</v>
      </c>
      <c r="B488" s="4">
        <v>44927</v>
      </c>
      <c r="C488">
        <v>1500</v>
      </c>
      <c r="D488" t="s">
        <v>5</v>
      </c>
      <c r="E488" t="s">
        <v>11</v>
      </c>
      <c r="F488" s="4">
        <v>44987</v>
      </c>
      <c r="G488">
        <v>270.49180000000001</v>
      </c>
      <c r="H488">
        <v>1229.5082</v>
      </c>
      <c r="I488" t="s">
        <v>25</v>
      </c>
    </row>
    <row r="489" spans="1:9" x14ac:dyDescent="0.25">
      <c r="A489">
        <v>462</v>
      </c>
      <c r="B489" s="4">
        <v>44927</v>
      </c>
      <c r="C489">
        <v>7800</v>
      </c>
      <c r="D489" t="s">
        <v>5</v>
      </c>
      <c r="E489" t="s">
        <v>12</v>
      </c>
      <c r="F489" s="4">
        <v>44987</v>
      </c>
      <c r="G489">
        <v>1406.5573999999999</v>
      </c>
      <c r="H489">
        <v>6393.4426000000003</v>
      </c>
      <c r="I489" t="s">
        <v>25</v>
      </c>
    </row>
    <row r="490" spans="1:9" x14ac:dyDescent="0.25">
      <c r="A490">
        <v>461</v>
      </c>
      <c r="B490" s="4">
        <v>44927</v>
      </c>
      <c r="C490">
        <v>7900</v>
      </c>
      <c r="D490" t="s">
        <v>4</v>
      </c>
      <c r="E490" t="s">
        <v>12</v>
      </c>
      <c r="F490" s="4">
        <v>44987</v>
      </c>
      <c r="G490">
        <v>1424.5902000000001</v>
      </c>
      <c r="H490">
        <v>6475.4098000000004</v>
      </c>
      <c r="I490" t="s">
        <v>25</v>
      </c>
    </row>
    <row r="491" spans="1:9" x14ac:dyDescent="0.25">
      <c r="A491">
        <v>359</v>
      </c>
      <c r="B491" s="4">
        <v>44927</v>
      </c>
      <c r="C491">
        <v>2700</v>
      </c>
      <c r="D491" t="s">
        <v>4</v>
      </c>
      <c r="E491" t="s">
        <v>13</v>
      </c>
      <c r="F491" s="4">
        <v>44987</v>
      </c>
      <c r="G491">
        <v>486.8852</v>
      </c>
      <c r="H491">
        <v>2213.1147999999998</v>
      </c>
      <c r="I491" t="s">
        <v>25</v>
      </c>
    </row>
    <row r="492" spans="1:9" x14ac:dyDescent="0.25">
      <c r="A492">
        <v>132</v>
      </c>
      <c r="B492" s="4">
        <v>44927</v>
      </c>
      <c r="C492">
        <v>2720</v>
      </c>
      <c r="D492" t="s">
        <v>4</v>
      </c>
      <c r="E492" t="s">
        <v>12</v>
      </c>
      <c r="F492" s="4">
        <v>44987</v>
      </c>
      <c r="G492">
        <v>490.49180000000001</v>
      </c>
      <c r="H492">
        <v>2229.5082000000002</v>
      </c>
      <c r="I492" t="s">
        <v>25</v>
      </c>
    </row>
    <row r="493" spans="1:9" x14ac:dyDescent="0.25">
      <c r="A493">
        <v>136</v>
      </c>
      <c r="B493" s="4">
        <v>44927</v>
      </c>
      <c r="C493">
        <v>2800</v>
      </c>
      <c r="D493" t="s">
        <v>9</v>
      </c>
      <c r="E493" t="s">
        <v>13</v>
      </c>
      <c r="F493" s="4">
        <v>44987</v>
      </c>
      <c r="G493">
        <v>504.91800000000001</v>
      </c>
      <c r="H493">
        <v>2295.0819999999999</v>
      </c>
      <c r="I493" t="s">
        <v>25</v>
      </c>
    </row>
    <row r="494" spans="1:9" x14ac:dyDescent="0.25">
      <c r="A494">
        <v>70</v>
      </c>
      <c r="B494" s="4">
        <v>44927</v>
      </c>
      <c r="C494">
        <v>1480</v>
      </c>
      <c r="D494" t="s">
        <v>4</v>
      </c>
      <c r="E494" t="s">
        <v>12</v>
      </c>
      <c r="F494" s="4">
        <v>44987</v>
      </c>
      <c r="G494">
        <v>266.8852</v>
      </c>
      <c r="H494">
        <v>1213.1148000000001</v>
      </c>
      <c r="I494" t="s">
        <v>25</v>
      </c>
    </row>
    <row r="495" spans="1:9" x14ac:dyDescent="0.25">
      <c r="A495">
        <v>366</v>
      </c>
      <c r="B495" s="4">
        <v>44927</v>
      </c>
      <c r="C495">
        <v>3050</v>
      </c>
      <c r="D495" t="s">
        <v>8</v>
      </c>
      <c r="E495" t="s">
        <v>12</v>
      </c>
      <c r="F495" s="4">
        <v>44987</v>
      </c>
      <c r="G495">
        <v>550</v>
      </c>
      <c r="H495">
        <v>2500</v>
      </c>
      <c r="I495" t="s">
        <v>25</v>
      </c>
    </row>
    <row r="496" spans="1:9" x14ac:dyDescent="0.25">
      <c r="A496">
        <v>281</v>
      </c>
      <c r="B496" s="4">
        <v>44927</v>
      </c>
      <c r="C496">
        <v>5700</v>
      </c>
      <c r="D496" t="s">
        <v>8</v>
      </c>
      <c r="E496" t="s">
        <v>11</v>
      </c>
      <c r="F496" s="4">
        <v>44987</v>
      </c>
      <c r="G496">
        <v>1027.8688999999999</v>
      </c>
      <c r="H496">
        <v>4672.1310999999996</v>
      </c>
      <c r="I496" t="s">
        <v>25</v>
      </c>
    </row>
    <row r="497" spans="1:9" x14ac:dyDescent="0.25">
      <c r="A497">
        <v>435</v>
      </c>
      <c r="B497" s="4">
        <v>44927</v>
      </c>
      <c r="C497">
        <v>6500</v>
      </c>
      <c r="D497" t="s">
        <v>27</v>
      </c>
      <c r="E497" t="s">
        <v>11</v>
      </c>
      <c r="F497" s="4">
        <v>44987</v>
      </c>
      <c r="G497">
        <v>1172.1311000000001</v>
      </c>
      <c r="H497">
        <v>5327.8689000000004</v>
      </c>
      <c r="I497" t="s">
        <v>25</v>
      </c>
    </row>
    <row r="498" spans="1:9" x14ac:dyDescent="0.25">
      <c r="A498">
        <v>316</v>
      </c>
      <c r="B498" s="4">
        <v>44927</v>
      </c>
      <c r="C498">
        <v>550</v>
      </c>
      <c r="D498" t="s">
        <v>27</v>
      </c>
      <c r="E498" t="s">
        <v>11</v>
      </c>
      <c r="F498" s="4">
        <v>44987</v>
      </c>
      <c r="G498">
        <v>99.180300000000003</v>
      </c>
      <c r="H498">
        <v>450.81970000000001</v>
      </c>
      <c r="I498" t="s">
        <v>25</v>
      </c>
    </row>
    <row r="499" spans="1:9" x14ac:dyDescent="0.25">
      <c r="A499">
        <v>315</v>
      </c>
      <c r="B499" s="4">
        <v>44927</v>
      </c>
      <c r="C499">
        <v>500</v>
      </c>
      <c r="D499" t="s">
        <v>8</v>
      </c>
      <c r="E499" t="s">
        <v>14</v>
      </c>
      <c r="F499" s="4">
        <v>44987</v>
      </c>
      <c r="G499">
        <v>90.163899999999998</v>
      </c>
      <c r="H499">
        <v>409.83609999999999</v>
      </c>
      <c r="I499" t="s">
        <v>25</v>
      </c>
    </row>
    <row r="500" spans="1:9" x14ac:dyDescent="0.25">
      <c r="A500">
        <v>59</v>
      </c>
      <c r="B500" s="4">
        <v>44927</v>
      </c>
      <c r="C500">
        <v>1260</v>
      </c>
      <c r="D500" t="s">
        <v>6</v>
      </c>
      <c r="E500" t="s">
        <v>13</v>
      </c>
      <c r="F500" s="4">
        <v>44987</v>
      </c>
      <c r="G500">
        <v>227.2131</v>
      </c>
      <c r="H500">
        <v>1032.7869000000001</v>
      </c>
      <c r="I500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I500"/>
  <sheetViews>
    <sheetView workbookViewId="0">
      <selection activeCell="F11" sqref="F11"/>
    </sheetView>
  </sheetViews>
  <sheetFormatPr defaultRowHeight="15" x14ac:dyDescent="0.25"/>
  <cols>
    <col min="1" max="1" width="12.5703125" bestFit="1" customWidth="1"/>
    <col min="2" max="2" width="15.140625" bestFit="1" customWidth="1"/>
    <col min="3" max="3" width="10.85546875" bestFit="1" customWidth="1"/>
    <col min="4" max="4" width="9.28515625" bestFit="1" customWidth="1"/>
    <col min="5" max="5" width="13.140625" bestFit="1" customWidth="1"/>
    <col min="6" max="6" width="17.5703125" bestFit="1" customWidth="1"/>
    <col min="7" max="7" width="7" bestFit="1" customWidth="1"/>
    <col min="8" max="9" width="8.7109375" bestFit="1" customWidth="1"/>
  </cols>
  <sheetData>
    <row r="1" spans="1:9" x14ac:dyDescent="0.25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</row>
    <row r="2" spans="1:9" x14ac:dyDescent="0.25">
      <c r="A2">
        <v>137</v>
      </c>
      <c r="B2" s="4">
        <v>45308</v>
      </c>
      <c r="C2">
        <v>2820</v>
      </c>
      <c r="D2" t="s">
        <v>3</v>
      </c>
      <c r="E2" t="s">
        <v>13</v>
      </c>
      <c r="F2" s="4">
        <f t="shared" ref="F2:F65" si="0">B2+60</f>
        <v>45368</v>
      </c>
      <c r="G2">
        <f t="shared" ref="G2:G65" si="1">(C2/1.22)*0.22</f>
        <v>508.52459016393442</v>
      </c>
      <c r="H2">
        <f t="shared" ref="H2:H65" si="2">C2/1.22</f>
        <v>2311.4754098360654</v>
      </c>
      <c r="I2" t="s">
        <v>22</v>
      </c>
    </row>
    <row r="3" spans="1:9" x14ac:dyDescent="0.25">
      <c r="A3">
        <v>83</v>
      </c>
      <c r="B3" s="4">
        <v>45308</v>
      </c>
      <c r="C3">
        <v>1740</v>
      </c>
      <c r="D3" t="s">
        <v>8</v>
      </c>
      <c r="E3" t="s">
        <v>12</v>
      </c>
      <c r="F3" s="4">
        <f t="shared" si="0"/>
        <v>45368</v>
      </c>
      <c r="G3">
        <f t="shared" si="1"/>
        <v>313.77049180327867</v>
      </c>
      <c r="H3">
        <f t="shared" si="2"/>
        <v>1426.2295081967213</v>
      </c>
      <c r="I3" t="s">
        <v>22</v>
      </c>
    </row>
    <row r="4" spans="1:9" x14ac:dyDescent="0.25">
      <c r="A4">
        <v>467</v>
      </c>
      <c r="B4" s="4">
        <v>45308</v>
      </c>
      <c r="C4">
        <v>7300</v>
      </c>
      <c r="D4" t="s">
        <v>6</v>
      </c>
      <c r="E4" t="s">
        <v>12</v>
      </c>
      <c r="F4" s="4">
        <f t="shared" si="0"/>
        <v>45368</v>
      </c>
      <c r="G4">
        <f t="shared" si="1"/>
        <v>1316.3934426229509</v>
      </c>
      <c r="H4">
        <f t="shared" si="2"/>
        <v>5983.6065573770493</v>
      </c>
      <c r="I4" t="s">
        <v>22</v>
      </c>
    </row>
    <row r="5" spans="1:9" x14ac:dyDescent="0.25">
      <c r="A5">
        <v>131</v>
      </c>
      <c r="B5" s="4">
        <v>45308</v>
      </c>
      <c r="C5">
        <v>2700</v>
      </c>
      <c r="D5" t="s">
        <v>8</v>
      </c>
      <c r="E5" t="s">
        <v>12</v>
      </c>
      <c r="F5" s="4">
        <f t="shared" si="0"/>
        <v>45368</v>
      </c>
      <c r="G5">
        <f t="shared" si="1"/>
        <v>486.88524590163934</v>
      </c>
      <c r="H5">
        <f t="shared" si="2"/>
        <v>2213.1147540983607</v>
      </c>
      <c r="I5" t="s">
        <v>22</v>
      </c>
    </row>
    <row r="6" spans="1:9" x14ac:dyDescent="0.25">
      <c r="A6">
        <v>420</v>
      </c>
      <c r="B6" s="4">
        <v>45308</v>
      </c>
      <c r="C6">
        <v>5750</v>
      </c>
      <c r="D6" t="s">
        <v>8</v>
      </c>
      <c r="E6" t="s">
        <v>12</v>
      </c>
      <c r="F6" s="4">
        <f t="shared" si="0"/>
        <v>45368</v>
      </c>
      <c r="G6">
        <f t="shared" si="1"/>
        <v>1036.8852459016396</v>
      </c>
      <c r="H6">
        <f t="shared" si="2"/>
        <v>4713.1147540983611</v>
      </c>
      <c r="I6" t="s">
        <v>22</v>
      </c>
    </row>
    <row r="7" spans="1:9" x14ac:dyDescent="0.25">
      <c r="A7">
        <v>172</v>
      </c>
      <c r="B7" s="4">
        <v>45308</v>
      </c>
      <c r="C7">
        <v>3520</v>
      </c>
      <c r="D7" t="s">
        <v>4</v>
      </c>
      <c r="E7" t="s">
        <v>14</v>
      </c>
      <c r="F7" s="4">
        <f t="shared" si="0"/>
        <v>45368</v>
      </c>
      <c r="G7">
        <f t="shared" si="1"/>
        <v>634.7540983606558</v>
      </c>
      <c r="H7">
        <f t="shared" si="2"/>
        <v>2885.2459016393445</v>
      </c>
      <c r="I7" t="s">
        <v>22</v>
      </c>
    </row>
    <row r="8" spans="1:9" x14ac:dyDescent="0.25">
      <c r="A8">
        <v>482</v>
      </c>
      <c r="B8" s="4">
        <v>45308</v>
      </c>
      <c r="C8">
        <v>5800</v>
      </c>
      <c r="D8" t="s">
        <v>7</v>
      </c>
      <c r="E8" t="s">
        <v>12</v>
      </c>
      <c r="F8" s="4">
        <f t="shared" si="0"/>
        <v>45368</v>
      </c>
      <c r="G8">
        <f t="shared" si="1"/>
        <v>1045.9016393442623</v>
      </c>
      <c r="H8">
        <f t="shared" si="2"/>
        <v>4754.0983606557375</v>
      </c>
      <c r="I8" t="s">
        <v>22</v>
      </c>
    </row>
    <row r="9" spans="1:9" x14ac:dyDescent="0.25">
      <c r="A9">
        <v>170</v>
      </c>
      <c r="B9" s="4">
        <v>45308</v>
      </c>
      <c r="C9">
        <v>3480</v>
      </c>
      <c r="D9" t="s">
        <v>9</v>
      </c>
      <c r="E9" t="s">
        <v>12</v>
      </c>
      <c r="F9" s="4">
        <f t="shared" si="0"/>
        <v>45368</v>
      </c>
      <c r="G9">
        <f t="shared" si="1"/>
        <v>627.54098360655735</v>
      </c>
      <c r="H9">
        <f t="shared" si="2"/>
        <v>2852.4590163934427</v>
      </c>
      <c r="I9" t="s">
        <v>22</v>
      </c>
    </row>
    <row r="10" spans="1:9" x14ac:dyDescent="0.25">
      <c r="A10">
        <v>196</v>
      </c>
      <c r="B10" s="4">
        <v>45308</v>
      </c>
      <c r="C10">
        <v>4000</v>
      </c>
      <c r="D10" t="s">
        <v>8</v>
      </c>
      <c r="E10" t="s">
        <v>12</v>
      </c>
      <c r="F10" s="4">
        <f t="shared" si="0"/>
        <v>45368</v>
      </c>
      <c r="G10">
        <f t="shared" si="1"/>
        <v>721.31147540983613</v>
      </c>
      <c r="H10">
        <f t="shared" si="2"/>
        <v>3278.688524590164</v>
      </c>
      <c r="I10" t="s">
        <v>22</v>
      </c>
    </row>
    <row r="11" spans="1:9" x14ac:dyDescent="0.25">
      <c r="A11">
        <v>305</v>
      </c>
      <c r="B11" s="4">
        <v>45308</v>
      </c>
      <c r="C11">
        <v>2300</v>
      </c>
      <c r="D11" t="s">
        <v>23</v>
      </c>
      <c r="E11" t="s">
        <v>13</v>
      </c>
      <c r="F11" s="4">
        <f t="shared" si="0"/>
        <v>45368</v>
      </c>
      <c r="G11">
        <f t="shared" si="1"/>
        <v>414.75409836065575</v>
      </c>
      <c r="H11">
        <f t="shared" si="2"/>
        <v>1885.2459016393443</v>
      </c>
      <c r="I11" t="s">
        <v>22</v>
      </c>
    </row>
    <row r="12" spans="1:9" x14ac:dyDescent="0.25">
      <c r="A12">
        <v>432</v>
      </c>
      <c r="B12" s="4">
        <v>45308</v>
      </c>
      <c r="C12">
        <v>6350</v>
      </c>
      <c r="D12" t="s">
        <v>3</v>
      </c>
      <c r="E12" t="s">
        <v>11</v>
      </c>
      <c r="F12" s="4">
        <f t="shared" si="0"/>
        <v>45368</v>
      </c>
      <c r="G12">
        <f t="shared" si="1"/>
        <v>1145.0819672131147</v>
      </c>
      <c r="H12">
        <f t="shared" si="2"/>
        <v>5204.9180327868853</v>
      </c>
      <c r="I12" t="s">
        <v>22</v>
      </c>
    </row>
    <row r="13" spans="1:9" x14ac:dyDescent="0.25">
      <c r="A13">
        <v>154</v>
      </c>
      <c r="B13" s="4">
        <v>44943</v>
      </c>
      <c r="C13">
        <v>3160</v>
      </c>
      <c r="D13" t="s">
        <v>3</v>
      </c>
      <c r="E13" t="s">
        <v>12</v>
      </c>
      <c r="F13" s="4">
        <f t="shared" si="0"/>
        <v>45003</v>
      </c>
      <c r="G13">
        <f t="shared" si="1"/>
        <v>569.8360655737705</v>
      </c>
      <c r="H13">
        <f t="shared" si="2"/>
        <v>2590.1639344262294</v>
      </c>
      <c r="I13" t="s">
        <v>22</v>
      </c>
    </row>
    <row r="14" spans="1:9" x14ac:dyDescent="0.25">
      <c r="A14">
        <v>37</v>
      </c>
      <c r="B14" s="4">
        <v>44943</v>
      </c>
      <c r="C14">
        <v>820</v>
      </c>
      <c r="D14" t="s">
        <v>5</v>
      </c>
      <c r="E14" t="s">
        <v>13</v>
      </c>
      <c r="F14" s="4">
        <f t="shared" si="0"/>
        <v>45003</v>
      </c>
      <c r="G14">
        <f t="shared" si="1"/>
        <v>147.86885245901641</v>
      </c>
      <c r="H14">
        <f t="shared" si="2"/>
        <v>672.13114754098365</v>
      </c>
      <c r="I14" t="s">
        <v>22</v>
      </c>
    </row>
    <row r="15" spans="1:9" x14ac:dyDescent="0.25">
      <c r="A15">
        <v>314</v>
      </c>
      <c r="B15" s="4">
        <v>44943</v>
      </c>
      <c r="C15">
        <v>450</v>
      </c>
      <c r="D15" t="s">
        <v>6</v>
      </c>
      <c r="E15" t="s">
        <v>12</v>
      </c>
      <c r="F15" s="4">
        <f t="shared" si="0"/>
        <v>45003</v>
      </c>
      <c r="G15">
        <f t="shared" si="1"/>
        <v>81.147540983606561</v>
      </c>
      <c r="H15">
        <f t="shared" si="2"/>
        <v>368.85245901639342</v>
      </c>
      <c r="I15" t="s">
        <v>22</v>
      </c>
    </row>
    <row r="16" spans="1:9" x14ac:dyDescent="0.25">
      <c r="A16">
        <v>195</v>
      </c>
      <c r="B16" s="4">
        <v>44943</v>
      </c>
      <c r="C16">
        <v>3980</v>
      </c>
      <c r="D16" t="s">
        <v>6</v>
      </c>
      <c r="E16" t="s">
        <v>12</v>
      </c>
      <c r="F16" s="4">
        <f t="shared" si="0"/>
        <v>45003</v>
      </c>
      <c r="G16">
        <f t="shared" si="1"/>
        <v>717.70491803278696</v>
      </c>
      <c r="H16">
        <f t="shared" si="2"/>
        <v>3262.2950819672133</v>
      </c>
      <c r="I16" t="s">
        <v>22</v>
      </c>
    </row>
    <row r="17" spans="1:9" x14ac:dyDescent="0.25">
      <c r="A17">
        <v>111</v>
      </c>
      <c r="B17" s="4">
        <v>44943</v>
      </c>
      <c r="C17">
        <v>2300</v>
      </c>
      <c r="D17" t="s">
        <v>8</v>
      </c>
      <c r="E17" t="s">
        <v>12</v>
      </c>
      <c r="F17" s="4">
        <f t="shared" si="0"/>
        <v>45003</v>
      </c>
      <c r="G17">
        <f t="shared" si="1"/>
        <v>414.75409836065575</v>
      </c>
      <c r="H17">
        <f t="shared" si="2"/>
        <v>1885.2459016393443</v>
      </c>
      <c r="I17" t="s">
        <v>22</v>
      </c>
    </row>
    <row r="18" spans="1:9" x14ac:dyDescent="0.25">
      <c r="A18">
        <v>486</v>
      </c>
      <c r="B18" s="4">
        <v>44943</v>
      </c>
      <c r="C18">
        <v>5400</v>
      </c>
      <c r="D18" t="s">
        <v>23</v>
      </c>
      <c r="E18" t="s">
        <v>13</v>
      </c>
      <c r="F18" s="4">
        <f t="shared" si="0"/>
        <v>45003</v>
      </c>
      <c r="G18">
        <f t="shared" si="1"/>
        <v>973.77049180327867</v>
      </c>
      <c r="H18">
        <f t="shared" si="2"/>
        <v>4426.2295081967213</v>
      </c>
      <c r="I18" t="s">
        <v>22</v>
      </c>
    </row>
    <row r="19" spans="1:9" x14ac:dyDescent="0.25">
      <c r="A19">
        <v>16</v>
      </c>
      <c r="B19" s="4">
        <v>44943</v>
      </c>
      <c r="C19">
        <v>400</v>
      </c>
      <c r="D19" t="s">
        <v>23</v>
      </c>
      <c r="E19" t="s">
        <v>12</v>
      </c>
      <c r="F19" s="4">
        <f t="shared" si="0"/>
        <v>45003</v>
      </c>
      <c r="G19">
        <f t="shared" si="1"/>
        <v>72.131147540983605</v>
      </c>
      <c r="H19">
        <f t="shared" si="2"/>
        <v>327.86885245901641</v>
      </c>
      <c r="I19" t="s">
        <v>22</v>
      </c>
    </row>
    <row r="20" spans="1:9" x14ac:dyDescent="0.25">
      <c r="A20">
        <v>184</v>
      </c>
      <c r="B20" s="4">
        <v>44943</v>
      </c>
      <c r="C20">
        <v>3760</v>
      </c>
      <c r="D20" t="s">
        <v>5</v>
      </c>
      <c r="E20" t="s">
        <v>12</v>
      </c>
      <c r="F20" s="4">
        <f t="shared" si="0"/>
        <v>45003</v>
      </c>
      <c r="G20">
        <f t="shared" si="1"/>
        <v>678.03278688524586</v>
      </c>
      <c r="H20">
        <f t="shared" si="2"/>
        <v>3081.967213114754</v>
      </c>
      <c r="I20" t="s">
        <v>22</v>
      </c>
    </row>
    <row r="21" spans="1:9" x14ac:dyDescent="0.25">
      <c r="A21">
        <v>2</v>
      </c>
      <c r="B21" s="4">
        <v>44943</v>
      </c>
      <c r="C21">
        <v>120</v>
      </c>
      <c r="D21" t="s">
        <v>4</v>
      </c>
      <c r="E21" t="s">
        <v>12</v>
      </c>
      <c r="F21" s="4">
        <f t="shared" si="0"/>
        <v>45003</v>
      </c>
      <c r="G21">
        <f t="shared" si="1"/>
        <v>21.639344262295083</v>
      </c>
      <c r="H21">
        <f t="shared" si="2"/>
        <v>98.360655737704917</v>
      </c>
      <c r="I21" t="s">
        <v>22</v>
      </c>
    </row>
    <row r="22" spans="1:9" x14ac:dyDescent="0.25">
      <c r="A22">
        <v>228</v>
      </c>
      <c r="B22" s="4">
        <v>44943</v>
      </c>
      <c r="C22">
        <v>4640</v>
      </c>
      <c r="D22" t="s">
        <v>3</v>
      </c>
      <c r="E22" t="s">
        <v>14</v>
      </c>
      <c r="F22" s="4">
        <f t="shared" si="0"/>
        <v>45003</v>
      </c>
      <c r="G22">
        <f t="shared" si="1"/>
        <v>836.72131147540983</v>
      </c>
      <c r="H22">
        <f t="shared" si="2"/>
        <v>3803.2786885245901</v>
      </c>
      <c r="I22" t="s">
        <v>22</v>
      </c>
    </row>
    <row r="23" spans="1:9" x14ac:dyDescent="0.25">
      <c r="A23">
        <v>109</v>
      </c>
      <c r="B23" s="4">
        <v>44943</v>
      </c>
      <c r="C23">
        <v>2260</v>
      </c>
      <c r="D23" t="s">
        <v>3</v>
      </c>
      <c r="E23" t="s">
        <v>13</v>
      </c>
      <c r="F23" s="4">
        <f t="shared" si="0"/>
        <v>45003</v>
      </c>
      <c r="G23">
        <f t="shared" si="1"/>
        <v>407.5409836065574</v>
      </c>
      <c r="H23">
        <f t="shared" si="2"/>
        <v>1852.4590163934427</v>
      </c>
      <c r="I23" t="s">
        <v>22</v>
      </c>
    </row>
    <row r="24" spans="1:9" x14ac:dyDescent="0.25">
      <c r="A24">
        <v>271</v>
      </c>
      <c r="B24" s="4">
        <v>44943</v>
      </c>
      <c r="C24">
        <v>5500</v>
      </c>
      <c r="D24" t="s">
        <v>23</v>
      </c>
      <c r="E24" t="s">
        <v>12</v>
      </c>
      <c r="F24" s="4">
        <f t="shared" si="0"/>
        <v>45003</v>
      </c>
      <c r="G24">
        <f t="shared" si="1"/>
        <v>991.80327868852464</v>
      </c>
      <c r="H24">
        <f t="shared" si="2"/>
        <v>4508.1967213114758</v>
      </c>
      <c r="I24" t="s">
        <v>22</v>
      </c>
    </row>
    <row r="25" spans="1:9" x14ac:dyDescent="0.25">
      <c r="A25">
        <v>447</v>
      </c>
      <c r="B25" s="4">
        <v>44943</v>
      </c>
      <c r="C25">
        <v>7100</v>
      </c>
      <c r="D25" t="s">
        <v>3</v>
      </c>
      <c r="E25" t="s">
        <v>12</v>
      </c>
      <c r="F25" s="4">
        <f t="shared" si="0"/>
        <v>45003</v>
      </c>
      <c r="G25">
        <f t="shared" si="1"/>
        <v>1280.327868852459</v>
      </c>
      <c r="H25">
        <f t="shared" si="2"/>
        <v>5819.6721311475412</v>
      </c>
      <c r="I25" t="s">
        <v>22</v>
      </c>
    </row>
    <row r="26" spans="1:9" x14ac:dyDescent="0.25">
      <c r="A26">
        <v>45</v>
      </c>
      <c r="B26" s="4">
        <v>44943</v>
      </c>
      <c r="C26">
        <v>980</v>
      </c>
      <c r="D26" t="s">
        <v>23</v>
      </c>
      <c r="E26" t="s">
        <v>13</v>
      </c>
      <c r="F26" s="4">
        <f t="shared" si="0"/>
        <v>45003</v>
      </c>
      <c r="G26">
        <f t="shared" si="1"/>
        <v>176.72131147540983</v>
      </c>
      <c r="H26">
        <f t="shared" si="2"/>
        <v>803.27868852459017</v>
      </c>
      <c r="I26" t="s">
        <v>22</v>
      </c>
    </row>
    <row r="27" spans="1:9" x14ac:dyDescent="0.25">
      <c r="A27">
        <v>182</v>
      </c>
      <c r="B27" s="4">
        <v>44943</v>
      </c>
      <c r="C27">
        <v>3720</v>
      </c>
      <c r="D27" t="s">
        <v>8</v>
      </c>
      <c r="E27" t="s">
        <v>12</v>
      </c>
      <c r="F27" s="4">
        <f t="shared" si="0"/>
        <v>45003</v>
      </c>
      <c r="G27">
        <f t="shared" si="1"/>
        <v>670.81967213114763</v>
      </c>
      <c r="H27">
        <f t="shared" si="2"/>
        <v>3049.1803278688526</v>
      </c>
      <c r="I27" t="s">
        <v>22</v>
      </c>
    </row>
    <row r="28" spans="1:9" x14ac:dyDescent="0.25">
      <c r="A28">
        <v>96</v>
      </c>
      <c r="B28" s="4">
        <v>44943</v>
      </c>
      <c r="C28">
        <v>2000</v>
      </c>
      <c r="D28" t="s">
        <v>23</v>
      </c>
      <c r="E28" t="s">
        <v>11</v>
      </c>
      <c r="F28" s="4">
        <f t="shared" si="0"/>
        <v>45003</v>
      </c>
      <c r="G28">
        <f t="shared" si="1"/>
        <v>360.65573770491807</v>
      </c>
      <c r="H28">
        <f t="shared" si="2"/>
        <v>1639.344262295082</v>
      </c>
      <c r="I28" t="s">
        <v>22</v>
      </c>
    </row>
    <row r="29" spans="1:9" x14ac:dyDescent="0.25">
      <c r="A29">
        <v>11</v>
      </c>
      <c r="B29" s="4">
        <v>44943</v>
      </c>
      <c r="C29">
        <v>300</v>
      </c>
      <c r="D29" t="s">
        <v>23</v>
      </c>
      <c r="E29" t="s">
        <v>13</v>
      </c>
      <c r="F29" s="4">
        <f t="shared" si="0"/>
        <v>45003</v>
      </c>
      <c r="G29">
        <f t="shared" si="1"/>
        <v>54.098360655737707</v>
      </c>
      <c r="H29">
        <f t="shared" si="2"/>
        <v>245.90163934426229</v>
      </c>
      <c r="I29" t="s">
        <v>22</v>
      </c>
    </row>
    <row r="30" spans="1:9" x14ac:dyDescent="0.25">
      <c r="A30">
        <v>279</v>
      </c>
      <c r="B30" s="4">
        <v>44942</v>
      </c>
      <c r="C30">
        <v>5660</v>
      </c>
      <c r="D30" t="s">
        <v>3</v>
      </c>
      <c r="E30" t="s">
        <v>12</v>
      </c>
      <c r="F30" s="4">
        <f t="shared" si="0"/>
        <v>45002</v>
      </c>
      <c r="G30">
        <f t="shared" si="1"/>
        <v>1020.6557377049181</v>
      </c>
      <c r="H30">
        <f t="shared" si="2"/>
        <v>4639.3442622950824</v>
      </c>
      <c r="I30" t="s">
        <v>22</v>
      </c>
    </row>
    <row r="31" spans="1:9" x14ac:dyDescent="0.25">
      <c r="A31">
        <v>438</v>
      </c>
      <c r="B31" s="4">
        <v>44942</v>
      </c>
      <c r="C31">
        <v>6650</v>
      </c>
      <c r="D31" t="s">
        <v>4</v>
      </c>
      <c r="E31" t="s">
        <v>14</v>
      </c>
      <c r="F31" s="4">
        <f t="shared" si="0"/>
        <v>45002</v>
      </c>
      <c r="G31">
        <f t="shared" si="1"/>
        <v>1199.1803278688526</v>
      </c>
      <c r="H31">
        <f t="shared" si="2"/>
        <v>5450.8196721311479</v>
      </c>
      <c r="I31" t="s">
        <v>22</v>
      </c>
    </row>
    <row r="32" spans="1:9" x14ac:dyDescent="0.25">
      <c r="A32">
        <v>368</v>
      </c>
      <c r="B32" s="4">
        <v>44942</v>
      </c>
      <c r="C32">
        <v>3150</v>
      </c>
      <c r="D32" t="s">
        <v>23</v>
      </c>
      <c r="E32" t="s">
        <v>14</v>
      </c>
      <c r="F32" s="4">
        <f t="shared" si="0"/>
        <v>45002</v>
      </c>
      <c r="G32">
        <f t="shared" si="1"/>
        <v>568.03278688524586</v>
      </c>
      <c r="H32">
        <f t="shared" si="2"/>
        <v>2581.967213114754</v>
      </c>
      <c r="I32" t="s">
        <v>22</v>
      </c>
    </row>
    <row r="33" spans="1:9" x14ac:dyDescent="0.25">
      <c r="A33">
        <v>297</v>
      </c>
      <c r="B33" s="4">
        <v>44942</v>
      </c>
      <c r="C33">
        <v>700</v>
      </c>
      <c r="D33" t="s">
        <v>6</v>
      </c>
      <c r="E33" t="s">
        <v>13</v>
      </c>
      <c r="F33" s="4">
        <f t="shared" si="0"/>
        <v>45002</v>
      </c>
      <c r="G33">
        <f t="shared" si="1"/>
        <v>126.22950819672131</v>
      </c>
      <c r="H33">
        <f t="shared" si="2"/>
        <v>573.77049180327867</v>
      </c>
      <c r="I33" t="s">
        <v>22</v>
      </c>
    </row>
    <row r="34" spans="1:9" x14ac:dyDescent="0.25">
      <c r="A34">
        <v>93</v>
      </c>
      <c r="B34" s="4">
        <v>44942</v>
      </c>
      <c r="C34">
        <v>1940</v>
      </c>
      <c r="D34" t="s">
        <v>6</v>
      </c>
      <c r="E34" t="s">
        <v>13</v>
      </c>
      <c r="F34" s="4">
        <f t="shared" si="0"/>
        <v>45002</v>
      </c>
      <c r="G34">
        <f t="shared" si="1"/>
        <v>349.8360655737705</v>
      </c>
      <c r="H34">
        <f t="shared" si="2"/>
        <v>1590.1639344262296</v>
      </c>
      <c r="I34" t="s">
        <v>22</v>
      </c>
    </row>
    <row r="35" spans="1:9" x14ac:dyDescent="0.25">
      <c r="A35">
        <v>360</v>
      </c>
      <c r="B35" s="4">
        <v>44942</v>
      </c>
      <c r="C35">
        <v>2750</v>
      </c>
      <c r="D35" t="s">
        <v>5</v>
      </c>
      <c r="E35" t="s">
        <v>13</v>
      </c>
      <c r="F35" s="4">
        <f t="shared" si="0"/>
        <v>45002</v>
      </c>
      <c r="G35">
        <f t="shared" si="1"/>
        <v>495.90163934426232</v>
      </c>
      <c r="H35">
        <f t="shared" si="2"/>
        <v>2254.0983606557379</v>
      </c>
      <c r="I35" t="s">
        <v>22</v>
      </c>
    </row>
    <row r="36" spans="1:9" x14ac:dyDescent="0.25">
      <c r="A36">
        <v>89</v>
      </c>
      <c r="B36" s="4">
        <v>44942</v>
      </c>
      <c r="C36">
        <v>1860</v>
      </c>
      <c r="D36" t="s">
        <v>6</v>
      </c>
      <c r="E36" t="s">
        <v>12</v>
      </c>
      <c r="F36" s="4">
        <f t="shared" si="0"/>
        <v>45002</v>
      </c>
      <c r="G36">
        <f t="shared" si="1"/>
        <v>335.40983606557381</v>
      </c>
      <c r="H36">
        <f t="shared" si="2"/>
        <v>1524.5901639344263</v>
      </c>
      <c r="I36" t="s">
        <v>22</v>
      </c>
    </row>
    <row r="37" spans="1:9" x14ac:dyDescent="0.25">
      <c r="A37">
        <v>362</v>
      </c>
      <c r="B37" s="4">
        <v>44942</v>
      </c>
      <c r="C37">
        <v>2850</v>
      </c>
      <c r="D37" t="s">
        <v>3</v>
      </c>
      <c r="E37" t="s">
        <v>11</v>
      </c>
      <c r="F37" s="4">
        <f t="shared" si="0"/>
        <v>45002</v>
      </c>
      <c r="G37">
        <f t="shared" si="1"/>
        <v>513.93442622950818</v>
      </c>
      <c r="H37">
        <f t="shared" si="2"/>
        <v>2336.0655737704919</v>
      </c>
      <c r="I37" t="s">
        <v>22</v>
      </c>
    </row>
    <row r="38" spans="1:9" x14ac:dyDescent="0.25">
      <c r="A38">
        <v>108</v>
      </c>
      <c r="B38" s="4">
        <v>44942</v>
      </c>
      <c r="C38">
        <v>2240</v>
      </c>
      <c r="D38" t="s">
        <v>7</v>
      </c>
      <c r="E38" t="s">
        <v>13</v>
      </c>
      <c r="F38" s="4">
        <f t="shared" si="0"/>
        <v>45002</v>
      </c>
      <c r="G38">
        <f t="shared" si="1"/>
        <v>403.93442622950823</v>
      </c>
      <c r="H38">
        <f t="shared" si="2"/>
        <v>1836.0655737704919</v>
      </c>
      <c r="I38" t="s">
        <v>22</v>
      </c>
    </row>
    <row r="39" spans="1:9" x14ac:dyDescent="0.25">
      <c r="A39">
        <v>100</v>
      </c>
      <c r="B39" s="4">
        <v>44942</v>
      </c>
      <c r="C39">
        <v>2080</v>
      </c>
      <c r="D39" t="s">
        <v>8</v>
      </c>
      <c r="E39" t="s">
        <v>12</v>
      </c>
      <c r="F39" s="4">
        <f t="shared" si="0"/>
        <v>45002</v>
      </c>
      <c r="G39">
        <f t="shared" si="1"/>
        <v>375.08196721311475</v>
      </c>
      <c r="H39">
        <f t="shared" si="2"/>
        <v>1704.9180327868853</v>
      </c>
      <c r="I39" t="s">
        <v>22</v>
      </c>
    </row>
    <row r="40" spans="1:9" x14ac:dyDescent="0.25">
      <c r="A40">
        <v>377</v>
      </c>
      <c r="B40" s="4">
        <v>44942</v>
      </c>
      <c r="C40">
        <v>3600</v>
      </c>
      <c r="D40" t="s">
        <v>5</v>
      </c>
      <c r="E40" t="s">
        <v>12</v>
      </c>
      <c r="F40" s="4">
        <f t="shared" si="0"/>
        <v>45002</v>
      </c>
      <c r="G40">
        <f t="shared" si="1"/>
        <v>649.18032786885249</v>
      </c>
      <c r="H40">
        <f t="shared" si="2"/>
        <v>2950.8196721311474</v>
      </c>
      <c r="I40" t="s">
        <v>22</v>
      </c>
    </row>
    <row r="41" spans="1:9" x14ac:dyDescent="0.25">
      <c r="A41">
        <v>353</v>
      </c>
      <c r="B41" s="4">
        <v>44942</v>
      </c>
      <c r="C41">
        <v>2400</v>
      </c>
      <c r="D41" t="s">
        <v>4</v>
      </c>
      <c r="E41" t="s">
        <v>13</v>
      </c>
      <c r="F41" s="4">
        <f t="shared" si="0"/>
        <v>45002</v>
      </c>
      <c r="G41">
        <f t="shared" si="1"/>
        <v>432.78688524590166</v>
      </c>
      <c r="H41">
        <f t="shared" si="2"/>
        <v>1967.2131147540983</v>
      </c>
      <c r="I41" t="s">
        <v>22</v>
      </c>
    </row>
    <row r="42" spans="1:9" x14ac:dyDescent="0.25">
      <c r="A42">
        <v>310</v>
      </c>
      <c r="B42" s="4">
        <v>44942</v>
      </c>
      <c r="C42">
        <v>250</v>
      </c>
      <c r="D42" t="s">
        <v>6</v>
      </c>
      <c r="E42" t="s">
        <v>12</v>
      </c>
      <c r="F42" s="4">
        <f t="shared" si="0"/>
        <v>45002</v>
      </c>
      <c r="G42">
        <f t="shared" si="1"/>
        <v>45.081967213114758</v>
      </c>
      <c r="H42">
        <f t="shared" si="2"/>
        <v>204.91803278688525</v>
      </c>
      <c r="I42" t="s">
        <v>22</v>
      </c>
    </row>
    <row r="43" spans="1:9" x14ac:dyDescent="0.25">
      <c r="A43">
        <v>414</v>
      </c>
      <c r="B43" s="4">
        <v>44942</v>
      </c>
      <c r="C43">
        <v>5450</v>
      </c>
      <c r="D43" t="s">
        <v>7</v>
      </c>
      <c r="E43" t="s">
        <v>11</v>
      </c>
      <c r="F43" s="4">
        <f t="shared" si="0"/>
        <v>45002</v>
      </c>
      <c r="G43">
        <f t="shared" si="1"/>
        <v>982.78688524590166</v>
      </c>
      <c r="H43">
        <f t="shared" si="2"/>
        <v>4467.2131147540986</v>
      </c>
      <c r="I43" t="s">
        <v>22</v>
      </c>
    </row>
    <row r="44" spans="1:9" x14ac:dyDescent="0.25">
      <c r="A44">
        <v>164</v>
      </c>
      <c r="B44" s="4">
        <v>44942</v>
      </c>
      <c r="C44">
        <v>3360</v>
      </c>
      <c r="D44" t="s">
        <v>23</v>
      </c>
      <c r="E44" t="s">
        <v>13</v>
      </c>
      <c r="F44" s="4">
        <f t="shared" si="0"/>
        <v>45002</v>
      </c>
      <c r="G44">
        <f t="shared" si="1"/>
        <v>605.90163934426232</v>
      </c>
      <c r="H44">
        <f t="shared" si="2"/>
        <v>2754.0983606557379</v>
      </c>
      <c r="I44" t="s">
        <v>22</v>
      </c>
    </row>
    <row r="45" spans="1:9" x14ac:dyDescent="0.25">
      <c r="A45">
        <v>153</v>
      </c>
      <c r="B45" s="4">
        <v>44942</v>
      </c>
      <c r="C45">
        <v>3140</v>
      </c>
      <c r="D45" t="s">
        <v>9</v>
      </c>
      <c r="E45" t="s">
        <v>12</v>
      </c>
      <c r="F45" s="4">
        <f t="shared" si="0"/>
        <v>45002</v>
      </c>
      <c r="G45">
        <f t="shared" si="1"/>
        <v>566.22950819672133</v>
      </c>
      <c r="H45">
        <f t="shared" si="2"/>
        <v>2573.7704918032787</v>
      </c>
      <c r="I45" t="s">
        <v>22</v>
      </c>
    </row>
    <row r="46" spans="1:9" x14ac:dyDescent="0.25">
      <c r="A46">
        <v>130</v>
      </c>
      <c r="B46" s="4">
        <v>44942</v>
      </c>
      <c r="C46">
        <v>2680</v>
      </c>
      <c r="D46" t="s">
        <v>23</v>
      </c>
      <c r="E46" t="s">
        <v>14</v>
      </c>
      <c r="F46" s="4">
        <f t="shared" si="0"/>
        <v>45002</v>
      </c>
      <c r="G46">
        <f t="shared" si="1"/>
        <v>483.27868852459017</v>
      </c>
      <c r="H46">
        <f t="shared" si="2"/>
        <v>2196.7213114754099</v>
      </c>
      <c r="I46" t="s">
        <v>22</v>
      </c>
    </row>
    <row r="47" spans="1:9" x14ac:dyDescent="0.25">
      <c r="A47">
        <v>388</v>
      </c>
      <c r="B47" s="4">
        <v>44942</v>
      </c>
      <c r="C47">
        <v>4150</v>
      </c>
      <c r="D47" t="s">
        <v>5</v>
      </c>
      <c r="E47" t="s">
        <v>13</v>
      </c>
      <c r="F47" s="4">
        <f t="shared" si="0"/>
        <v>45002</v>
      </c>
      <c r="G47">
        <f t="shared" si="1"/>
        <v>748.36065573770497</v>
      </c>
      <c r="H47">
        <f t="shared" si="2"/>
        <v>3401.6393442622953</v>
      </c>
      <c r="I47" t="s">
        <v>22</v>
      </c>
    </row>
    <row r="48" spans="1:9" x14ac:dyDescent="0.25">
      <c r="A48">
        <v>391</v>
      </c>
      <c r="B48" s="4">
        <v>44942</v>
      </c>
      <c r="C48">
        <v>4300</v>
      </c>
      <c r="D48" t="s">
        <v>9</v>
      </c>
      <c r="E48" t="s">
        <v>12</v>
      </c>
      <c r="F48" s="4">
        <f t="shared" si="0"/>
        <v>45002</v>
      </c>
      <c r="G48">
        <f t="shared" si="1"/>
        <v>775.40983606557381</v>
      </c>
      <c r="H48">
        <f t="shared" si="2"/>
        <v>3524.5901639344265</v>
      </c>
      <c r="I48" t="s">
        <v>22</v>
      </c>
    </row>
    <row r="49" spans="1:9" x14ac:dyDescent="0.25">
      <c r="A49">
        <v>48</v>
      </c>
      <c r="B49" s="4">
        <v>44942</v>
      </c>
      <c r="C49">
        <v>1040</v>
      </c>
      <c r="D49" t="s">
        <v>5</v>
      </c>
      <c r="E49" t="s">
        <v>12</v>
      </c>
      <c r="F49" s="4">
        <f t="shared" si="0"/>
        <v>45002</v>
      </c>
      <c r="G49">
        <f t="shared" si="1"/>
        <v>187.54098360655738</v>
      </c>
      <c r="H49">
        <f t="shared" si="2"/>
        <v>852.45901639344265</v>
      </c>
      <c r="I49" t="s">
        <v>22</v>
      </c>
    </row>
    <row r="50" spans="1:9" x14ac:dyDescent="0.25">
      <c r="A50">
        <v>12</v>
      </c>
      <c r="B50" s="4">
        <v>44942</v>
      </c>
      <c r="C50">
        <v>320</v>
      </c>
      <c r="D50" t="s">
        <v>8</v>
      </c>
      <c r="E50" t="s">
        <v>11</v>
      </c>
      <c r="F50" s="4">
        <f t="shared" si="0"/>
        <v>45002</v>
      </c>
      <c r="G50">
        <f t="shared" si="1"/>
        <v>57.704918032786878</v>
      </c>
      <c r="H50">
        <f t="shared" si="2"/>
        <v>262.29508196721309</v>
      </c>
      <c r="I50" t="s">
        <v>22</v>
      </c>
    </row>
    <row r="51" spans="1:9" x14ac:dyDescent="0.25">
      <c r="A51">
        <v>29</v>
      </c>
      <c r="B51" s="4">
        <v>44942</v>
      </c>
      <c r="C51">
        <v>660</v>
      </c>
      <c r="D51" t="s">
        <v>8</v>
      </c>
      <c r="E51" t="s">
        <v>11</v>
      </c>
      <c r="F51" s="4">
        <f t="shared" si="0"/>
        <v>45002</v>
      </c>
      <c r="G51">
        <f t="shared" si="1"/>
        <v>119.01639344262294</v>
      </c>
      <c r="H51">
        <f t="shared" si="2"/>
        <v>540.98360655737702</v>
      </c>
      <c r="I51" t="s">
        <v>22</v>
      </c>
    </row>
    <row r="52" spans="1:9" x14ac:dyDescent="0.25">
      <c r="A52">
        <v>453</v>
      </c>
      <c r="B52" s="4">
        <v>44942</v>
      </c>
      <c r="C52">
        <v>7400</v>
      </c>
      <c r="D52" t="s">
        <v>23</v>
      </c>
      <c r="E52" t="s">
        <v>12</v>
      </c>
      <c r="F52" s="4">
        <f t="shared" si="0"/>
        <v>45002</v>
      </c>
      <c r="G52">
        <f t="shared" si="1"/>
        <v>1334.4262295081969</v>
      </c>
      <c r="H52">
        <f t="shared" si="2"/>
        <v>6065.5737704918038</v>
      </c>
      <c r="I52" t="s">
        <v>22</v>
      </c>
    </row>
    <row r="53" spans="1:9" x14ac:dyDescent="0.25">
      <c r="A53">
        <v>224</v>
      </c>
      <c r="B53" s="4">
        <v>44942</v>
      </c>
      <c r="C53">
        <v>4560</v>
      </c>
      <c r="D53" t="s">
        <v>5</v>
      </c>
      <c r="E53" t="s">
        <v>12</v>
      </c>
      <c r="F53" s="4">
        <f t="shared" si="0"/>
        <v>45002</v>
      </c>
      <c r="G53">
        <f t="shared" si="1"/>
        <v>822.29508196721315</v>
      </c>
      <c r="H53">
        <f t="shared" si="2"/>
        <v>3737.7049180327872</v>
      </c>
      <c r="I53" t="s">
        <v>22</v>
      </c>
    </row>
    <row r="54" spans="1:9" x14ac:dyDescent="0.25">
      <c r="A54">
        <v>28</v>
      </c>
      <c r="B54" s="4">
        <v>44942</v>
      </c>
      <c r="C54">
        <v>640</v>
      </c>
      <c r="D54" t="s">
        <v>23</v>
      </c>
      <c r="E54" t="s">
        <v>12</v>
      </c>
      <c r="F54" s="4">
        <f t="shared" si="0"/>
        <v>45002</v>
      </c>
      <c r="G54">
        <f t="shared" si="1"/>
        <v>115.40983606557376</v>
      </c>
      <c r="H54">
        <f t="shared" si="2"/>
        <v>524.59016393442619</v>
      </c>
      <c r="I54" t="s">
        <v>22</v>
      </c>
    </row>
    <row r="55" spans="1:9" x14ac:dyDescent="0.25">
      <c r="A55">
        <v>457</v>
      </c>
      <c r="B55" s="4">
        <v>44942</v>
      </c>
      <c r="C55">
        <v>2350</v>
      </c>
      <c r="D55" t="s">
        <v>8</v>
      </c>
      <c r="E55" t="s">
        <v>13</v>
      </c>
      <c r="F55" s="4">
        <f t="shared" si="0"/>
        <v>45002</v>
      </c>
      <c r="G55">
        <f t="shared" si="1"/>
        <v>423.77049180327867</v>
      </c>
      <c r="H55">
        <f t="shared" si="2"/>
        <v>1926.2295081967213</v>
      </c>
      <c r="I55" t="s">
        <v>22</v>
      </c>
    </row>
    <row r="56" spans="1:9" x14ac:dyDescent="0.25">
      <c r="A56">
        <v>499</v>
      </c>
      <c r="B56" s="4">
        <v>44942</v>
      </c>
      <c r="C56">
        <v>4100</v>
      </c>
      <c r="D56" t="s">
        <v>7</v>
      </c>
      <c r="E56" t="s">
        <v>13</v>
      </c>
      <c r="F56" s="4">
        <f t="shared" si="0"/>
        <v>45002</v>
      </c>
      <c r="G56">
        <f t="shared" si="1"/>
        <v>739.34426229508199</v>
      </c>
      <c r="H56">
        <f t="shared" si="2"/>
        <v>3360.655737704918</v>
      </c>
      <c r="I56" t="s">
        <v>22</v>
      </c>
    </row>
    <row r="57" spans="1:9" x14ac:dyDescent="0.25">
      <c r="A57">
        <v>188</v>
      </c>
      <c r="B57" s="4">
        <v>44942</v>
      </c>
      <c r="C57">
        <v>3840</v>
      </c>
      <c r="D57" t="s">
        <v>3</v>
      </c>
      <c r="E57" t="s">
        <v>12</v>
      </c>
      <c r="F57" s="4">
        <f t="shared" si="0"/>
        <v>45002</v>
      </c>
      <c r="G57">
        <f t="shared" si="1"/>
        <v>692.45901639344265</v>
      </c>
      <c r="H57">
        <f t="shared" si="2"/>
        <v>3147.5409836065573</v>
      </c>
      <c r="I57" t="s">
        <v>22</v>
      </c>
    </row>
    <row r="58" spans="1:9" x14ac:dyDescent="0.25">
      <c r="A58">
        <v>209</v>
      </c>
      <c r="B58" s="4">
        <v>44942</v>
      </c>
      <c r="C58">
        <v>4260</v>
      </c>
      <c r="D58" t="s">
        <v>3</v>
      </c>
      <c r="E58" t="s">
        <v>12</v>
      </c>
      <c r="F58" s="4">
        <f t="shared" si="0"/>
        <v>45002</v>
      </c>
      <c r="G58">
        <f t="shared" si="1"/>
        <v>768.19672131147547</v>
      </c>
      <c r="H58">
        <f t="shared" si="2"/>
        <v>3491.8032786885246</v>
      </c>
      <c r="I58" t="s">
        <v>22</v>
      </c>
    </row>
    <row r="59" spans="1:9" x14ac:dyDescent="0.25">
      <c r="A59">
        <v>117</v>
      </c>
      <c r="B59" s="4">
        <v>44941</v>
      </c>
      <c r="C59">
        <v>2420</v>
      </c>
      <c r="D59" t="s">
        <v>8</v>
      </c>
      <c r="E59" t="s">
        <v>12</v>
      </c>
      <c r="F59" s="4">
        <f t="shared" si="0"/>
        <v>45001</v>
      </c>
      <c r="G59">
        <f t="shared" si="1"/>
        <v>436.39344262295083</v>
      </c>
      <c r="H59">
        <f t="shared" si="2"/>
        <v>1983.6065573770493</v>
      </c>
      <c r="I59" t="s">
        <v>22</v>
      </c>
    </row>
    <row r="60" spans="1:9" x14ac:dyDescent="0.25">
      <c r="A60">
        <v>411</v>
      </c>
      <c r="B60" s="4">
        <v>44941</v>
      </c>
      <c r="C60">
        <v>5300</v>
      </c>
      <c r="D60" t="s">
        <v>5</v>
      </c>
      <c r="E60" t="s">
        <v>12</v>
      </c>
      <c r="F60" s="4">
        <f t="shared" si="0"/>
        <v>45001</v>
      </c>
      <c r="G60">
        <f t="shared" si="1"/>
        <v>955.73770491803293</v>
      </c>
      <c r="H60">
        <f t="shared" si="2"/>
        <v>4344.2622950819677</v>
      </c>
      <c r="I60" t="s">
        <v>22</v>
      </c>
    </row>
    <row r="61" spans="1:9" x14ac:dyDescent="0.25">
      <c r="A61">
        <v>244</v>
      </c>
      <c r="B61" s="4">
        <v>44941</v>
      </c>
      <c r="C61">
        <v>4960</v>
      </c>
      <c r="D61" t="s">
        <v>7</v>
      </c>
      <c r="E61" t="s">
        <v>12</v>
      </c>
      <c r="F61" s="4">
        <f t="shared" si="0"/>
        <v>45001</v>
      </c>
      <c r="G61">
        <f t="shared" si="1"/>
        <v>894.42622950819668</v>
      </c>
      <c r="H61">
        <f t="shared" si="2"/>
        <v>4065.5737704918033</v>
      </c>
      <c r="I61" t="s">
        <v>22</v>
      </c>
    </row>
    <row r="62" spans="1:9" x14ac:dyDescent="0.25">
      <c r="A62">
        <v>483</v>
      </c>
      <c r="B62" s="4">
        <v>44941</v>
      </c>
      <c r="C62">
        <v>5700</v>
      </c>
      <c r="D62" t="s">
        <v>3</v>
      </c>
      <c r="E62" t="s">
        <v>14</v>
      </c>
      <c r="F62" s="4">
        <f t="shared" si="0"/>
        <v>45001</v>
      </c>
      <c r="G62">
        <f t="shared" si="1"/>
        <v>1027.8688524590164</v>
      </c>
      <c r="H62">
        <f t="shared" si="2"/>
        <v>4672.1311475409839</v>
      </c>
      <c r="I62" t="s">
        <v>22</v>
      </c>
    </row>
    <row r="63" spans="1:9" x14ac:dyDescent="0.25">
      <c r="A63">
        <v>339</v>
      </c>
      <c r="B63" s="4">
        <v>44941</v>
      </c>
      <c r="C63">
        <v>1700</v>
      </c>
      <c r="D63" t="s">
        <v>23</v>
      </c>
      <c r="E63" t="s">
        <v>13</v>
      </c>
      <c r="F63" s="4">
        <f t="shared" si="0"/>
        <v>45001</v>
      </c>
      <c r="G63">
        <f t="shared" si="1"/>
        <v>306.55737704918033</v>
      </c>
      <c r="H63">
        <f t="shared" si="2"/>
        <v>1393.4426229508197</v>
      </c>
      <c r="I63" t="s">
        <v>22</v>
      </c>
    </row>
    <row r="64" spans="1:9" x14ac:dyDescent="0.25">
      <c r="A64">
        <v>251</v>
      </c>
      <c r="B64" s="4">
        <v>44941</v>
      </c>
      <c r="C64">
        <v>5100</v>
      </c>
      <c r="D64" t="s">
        <v>4</v>
      </c>
      <c r="E64" t="s">
        <v>12</v>
      </c>
      <c r="F64" s="4">
        <f t="shared" si="0"/>
        <v>45001</v>
      </c>
      <c r="G64">
        <f t="shared" si="1"/>
        <v>919.67213114754088</v>
      </c>
      <c r="H64">
        <f t="shared" si="2"/>
        <v>4180.3278688524588</v>
      </c>
      <c r="I64" t="s">
        <v>22</v>
      </c>
    </row>
    <row r="65" spans="1:9" x14ac:dyDescent="0.25">
      <c r="A65">
        <v>141</v>
      </c>
      <c r="B65" s="4">
        <v>44941</v>
      </c>
      <c r="C65">
        <v>2900</v>
      </c>
      <c r="D65" t="s">
        <v>3</v>
      </c>
      <c r="E65" t="s">
        <v>11</v>
      </c>
      <c r="F65" s="4">
        <f t="shared" si="0"/>
        <v>45001</v>
      </c>
      <c r="G65">
        <f t="shared" si="1"/>
        <v>522.95081967213116</v>
      </c>
      <c r="H65">
        <f t="shared" si="2"/>
        <v>2377.0491803278687</v>
      </c>
      <c r="I65" t="s">
        <v>22</v>
      </c>
    </row>
    <row r="66" spans="1:9" x14ac:dyDescent="0.25">
      <c r="A66">
        <v>242</v>
      </c>
      <c r="B66" s="4">
        <v>44941</v>
      </c>
      <c r="C66">
        <v>4920</v>
      </c>
      <c r="D66" t="s">
        <v>6</v>
      </c>
      <c r="E66" t="s">
        <v>14</v>
      </c>
      <c r="F66" s="4">
        <f t="shared" ref="F66:F129" si="3">B66+60</f>
        <v>45001</v>
      </c>
      <c r="G66">
        <f t="shared" ref="G66:G129" si="4">(C66/1.22)*0.22</f>
        <v>887.21311475409846</v>
      </c>
      <c r="H66">
        <f t="shared" ref="H66:H129" si="5">C66/1.22</f>
        <v>4032.7868852459019</v>
      </c>
      <c r="I66" t="s">
        <v>22</v>
      </c>
    </row>
    <row r="67" spans="1:9" x14ac:dyDescent="0.25">
      <c r="A67">
        <v>152</v>
      </c>
      <c r="B67" s="4">
        <v>44941</v>
      </c>
      <c r="C67">
        <v>3120</v>
      </c>
      <c r="D67" t="s">
        <v>23</v>
      </c>
      <c r="E67" t="s">
        <v>11</v>
      </c>
      <c r="F67" s="4">
        <f t="shared" si="3"/>
        <v>45001</v>
      </c>
      <c r="G67">
        <f t="shared" si="4"/>
        <v>562.62295081967216</v>
      </c>
      <c r="H67">
        <f t="shared" si="5"/>
        <v>2557.377049180328</v>
      </c>
      <c r="I67" t="s">
        <v>22</v>
      </c>
    </row>
    <row r="68" spans="1:9" x14ac:dyDescent="0.25">
      <c r="A68">
        <v>223</v>
      </c>
      <c r="B68" s="4">
        <v>44941</v>
      </c>
      <c r="C68">
        <v>4540</v>
      </c>
      <c r="D68" t="s">
        <v>4</v>
      </c>
      <c r="E68" t="s">
        <v>12</v>
      </c>
      <c r="F68" s="4">
        <f t="shared" si="3"/>
        <v>45001</v>
      </c>
      <c r="G68">
        <f t="shared" si="4"/>
        <v>818.68852459016398</v>
      </c>
      <c r="H68">
        <f t="shared" si="5"/>
        <v>3721.311475409836</v>
      </c>
      <c r="I68" t="s">
        <v>22</v>
      </c>
    </row>
    <row r="69" spans="1:9" x14ac:dyDescent="0.25">
      <c r="A69">
        <v>427</v>
      </c>
      <c r="B69" s="4">
        <v>44941</v>
      </c>
      <c r="C69">
        <v>6100</v>
      </c>
      <c r="D69" t="s">
        <v>4</v>
      </c>
      <c r="E69" t="s">
        <v>14</v>
      </c>
      <c r="F69" s="4">
        <f t="shared" si="3"/>
        <v>45001</v>
      </c>
      <c r="G69">
        <f t="shared" si="4"/>
        <v>1100</v>
      </c>
      <c r="H69">
        <f t="shared" si="5"/>
        <v>5000</v>
      </c>
      <c r="I69" t="s">
        <v>22</v>
      </c>
    </row>
    <row r="70" spans="1:9" x14ac:dyDescent="0.25">
      <c r="A70">
        <v>187</v>
      </c>
      <c r="B70" s="4">
        <v>44941</v>
      </c>
      <c r="C70">
        <v>3820</v>
      </c>
      <c r="D70" t="s">
        <v>9</v>
      </c>
      <c r="E70" t="s">
        <v>12</v>
      </c>
      <c r="F70" s="4">
        <f t="shared" si="3"/>
        <v>45001</v>
      </c>
      <c r="G70">
        <f t="shared" si="4"/>
        <v>688.85245901639348</v>
      </c>
      <c r="H70">
        <f t="shared" si="5"/>
        <v>3131.1475409836066</v>
      </c>
      <c r="I70" t="s">
        <v>22</v>
      </c>
    </row>
    <row r="71" spans="1:9" x14ac:dyDescent="0.25">
      <c r="A71">
        <v>292</v>
      </c>
      <c r="B71" s="4">
        <v>44941</v>
      </c>
      <c r="C71">
        <v>5920</v>
      </c>
      <c r="D71" t="s">
        <v>5</v>
      </c>
      <c r="E71" t="s">
        <v>11</v>
      </c>
      <c r="F71" s="4">
        <f t="shared" si="3"/>
        <v>45001</v>
      </c>
      <c r="G71">
        <f t="shared" si="4"/>
        <v>1067.5409836065573</v>
      </c>
      <c r="H71">
        <f t="shared" si="5"/>
        <v>4852.4590163934427</v>
      </c>
      <c r="I71" t="s">
        <v>22</v>
      </c>
    </row>
    <row r="72" spans="1:9" x14ac:dyDescent="0.25">
      <c r="A72">
        <v>445</v>
      </c>
      <c r="B72" s="4">
        <v>44941</v>
      </c>
      <c r="C72">
        <v>7000</v>
      </c>
      <c r="D72" t="s">
        <v>5</v>
      </c>
      <c r="E72" t="s">
        <v>13</v>
      </c>
      <c r="F72" s="4">
        <f t="shared" si="3"/>
        <v>45001</v>
      </c>
      <c r="G72">
        <f t="shared" si="4"/>
        <v>1262.295081967213</v>
      </c>
      <c r="H72">
        <f t="shared" si="5"/>
        <v>5737.7049180327867</v>
      </c>
      <c r="I72" t="s">
        <v>22</v>
      </c>
    </row>
    <row r="73" spans="1:9" x14ac:dyDescent="0.25">
      <c r="A73">
        <v>270</v>
      </c>
      <c r="B73" s="4">
        <v>44941</v>
      </c>
      <c r="C73">
        <v>5480</v>
      </c>
      <c r="D73" t="s">
        <v>8</v>
      </c>
      <c r="E73" t="s">
        <v>14</v>
      </c>
      <c r="F73" s="4">
        <f t="shared" si="3"/>
        <v>45001</v>
      </c>
      <c r="G73">
        <f t="shared" si="4"/>
        <v>988.19672131147547</v>
      </c>
      <c r="H73">
        <f t="shared" si="5"/>
        <v>4491.8032786885251</v>
      </c>
      <c r="I73" t="s">
        <v>22</v>
      </c>
    </row>
    <row r="74" spans="1:9" x14ac:dyDescent="0.25">
      <c r="A74">
        <v>448</v>
      </c>
      <c r="B74" s="4">
        <v>44941</v>
      </c>
      <c r="C74">
        <v>7150</v>
      </c>
      <c r="D74" t="s">
        <v>7</v>
      </c>
      <c r="E74" t="s">
        <v>12</v>
      </c>
      <c r="F74" s="4">
        <f t="shared" si="3"/>
        <v>45001</v>
      </c>
      <c r="G74">
        <f t="shared" si="4"/>
        <v>1289.344262295082</v>
      </c>
      <c r="H74">
        <f t="shared" si="5"/>
        <v>5860.6557377049185</v>
      </c>
      <c r="I74" t="s">
        <v>22</v>
      </c>
    </row>
    <row r="75" spans="1:9" x14ac:dyDescent="0.25">
      <c r="A75">
        <v>9</v>
      </c>
      <c r="B75" s="4">
        <v>44941</v>
      </c>
      <c r="C75">
        <v>260</v>
      </c>
      <c r="D75" t="s">
        <v>8</v>
      </c>
      <c r="E75" t="s">
        <v>13</v>
      </c>
      <c r="F75" s="4">
        <f t="shared" si="3"/>
        <v>45001</v>
      </c>
      <c r="G75">
        <f t="shared" si="4"/>
        <v>46.885245901639344</v>
      </c>
      <c r="H75">
        <f t="shared" si="5"/>
        <v>213.11475409836066</v>
      </c>
      <c r="I75" t="s">
        <v>22</v>
      </c>
    </row>
    <row r="76" spans="1:9" x14ac:dyDescent="0.25">
      <c r="A76">
        <v>484</v>
      </c>
      <c r="B76" s="4">
        <v>44941</v>
      </c>
      <c r="C76">
        <v>5600</v>
      </c>
      <c r="D76" t="s">
        <v>6</v>
      </c>
      <c r="E76" t="s">
        <v>11</v>
      </c>
      <c r="F76" s="4">
        <f t="shared" si="3"/>
        <v>45001</v>
      </c>
      <c r="G76">
        <f t="shared" si="4"/>
        <v>1009.8360655737705</v>
      </c>
      <c r="H76">
        <f t="shared" si="5"/>
        <v>4590.1639344262294</v>
      </c>
      <c r="I76" t="s">
        <v>22</v>
      </c>
    </row>
    <row r="77" spans="1:9" x14ac:dyDescent="0.25">
      <c r="A77">
        <v>374</v>
      </c>
      <c r="B77" s="4">
        <v>44941</v>
      </c>
      <c r="C77">
        <v>3450</v>
      </c>
      <c r="D77" t="s">
        <v>9</v>
      </c>
      <c r="E77" t="s">
        <v>13</v>
      </c>
      <c r="F77" s="4">
        <f t="shared" si="3"/>
        <v>45001</v>
      </c>
      <c r="G77">
        <f t="shared" si="4"/>
        <v>622.13114754098365</v>
      </c>
      <c r="H77">
        <f t="shared" si="5"/>
        <v>2827.8688524590166</v>
      </c>
      <c r="I77" t="s">
        <v>22</v>
      </c>
    </row>
    <row r="78" spans="1:9" x14ac:dyDescent="0.25">
      <c r="A78">
        <v>285</v>
      </c>
      <c r="B78" s="4">
        <v>44940</v>
      </c>
      <c r="C78">
        <v>5780</v>
      </c>
      <c r="D78" t="s">
        <v>4</v>
      </c>
      <c r="E78" t="s">
        <v>12</v>
      </c>
      <c r="F78" s="4">
        <f t="shared" si="3"/>
        <v>45000</v>
      </c>
      <c r="G78">
        <f t="shared" si="4"/>
        <v>1042.295081967213</v>
      </c>
      <c r="H78">
        <f t="shared" si="5"/>
        <v>4737.7049180327867</v>
      </c>
      <c r="I78" t="s">
        <v>22</v>
      </c>
    </row>
    <row r="79" spans="1:9" x14ac:dyDescent="0.25">
      <c r="A79">
        <v>231</v>
      </c>
      <c r="B79" s="4">
        <v>44940</v>
      </c>
      <c r="C79">
        <v>4700</v>
      </c>
      <c r="D79" t="s">
        <v>23</v>
      </c>
      <c r="E79" t="s">
        <v>14</v>
      </c>
      <c r="F79" s="4">
        <f t="shared" si="3"/>
        <v>45000</v>
      </c>
      <c r="G79">
        <f t="shared" si="4"/>
        <v>847.54098360655735</v>
      </c>
      <c r="H79">
        <f t="shared" si="5"/>
        <v>3852.4590163934427</v>
      </c>
      <c r="I79" t="s">
        <v>22</v>
      </c>
    </row>
    <row r="80" spans="1:9" x14ac:dyDescent="0.25">
      <c r="A80">
        <v>119</v>
      </c>
      <c r="B80" s="4">
        <v>44940</v>
      </c>
      <c r="C80">
        <v>2460</v>
      </c>
      <c r="D80" t="s">
        <v>9</v>
      </c>
      <c r="E80" t="s">
        <v>14</v>
      </c>
      <c r="F80" s="4">
        <f t="shared" si="3"/>
        <v>45000</v>
      </c>
      <c r="G80">
        <f t="shared" si="4"/>
        <v>443.60655737704923</v>
      </c>
      <c r="H80">
        <f t="shared" si="5"/>
        <v>2016.3934426229509</v>
      </c>
      <c r="I80" t="s">
        <v>22</v>
      </c>
    </row>
    <row r="81" spans="1:9" x14ac:dyDescent="0.25">
      <c r="A81">
        <v>233</v>
      </c>
      <c r="B81" s="4">
        <v>44940</v>
      </c>
      <c r="C81">
        <v>4740</v>
      </c>
      <c r="D81" t="s">
        <v>8</v>
      </c>
      <c r="E81" t="s">
        <v>13</v>
      </c>
      <c r="F81" s="4">
        <f t="shared" si="3"/>
        <v>45000</v>
      </c>
      <c r="G81">
        <f t="shared" si="4"/>
        <v>854.7540983606558</v>
      </c>
      <c r="H81">
        <f t="shared" si="5"/>
        <v>3885.2459016393445</v>
      </c>
      <c r="I81" t="s">
        <v>22</v>
      </c>
    </row>
    <row r="82" spans="1:9" x14ac:dyDescent="0.25">
      <c r="A82">
        <v>110</v>
      </c>
      <c r="B82" s="4">
        <v>44940</v>
      </c>
      <c r="C82">
        <v>2280</v>
      </c>
      <c r="D82" t="s">
        <v>6</v>
      </c>
      <c r="E82" t="s">
        <v>11</v>
      </c>
      <c r="F82" s="4">
        <f t="shared" si="3"/>
        <v>45000</v>
      </c>
      <c r="G82">
        <f t="shared" si="4"/>
        <v>411.14754098360658</v>
      </c>
      <c r="H82">
        <f t="shared" si="5"/>
        <v>1868.8524590163936</v>
      </c>
      <c r="I82" t="s">
        <v>22</v>
      </c>
    </row>
    <row r="83" spans="1:9" x14ac:dyDescent="0.25">
      <c r="A83">
        <v>361</v>
      </c>
      <c r="B83" s="4">
        <v>44940</v>
      </c>
      <c r="C83">
        <v>2800</v>
      </c>
      <c r="D83" t="s">
        <v>6</v>
      </c>
      <c r="E83" t="s">
        <v>13</v>
      </c>
      <c r="F83" s="4">
        <f t="shared" si="3"/>
        <v>45000</v>
      </c>
      <c r="G83">
        <f t="shared" si="4"/>
        <v>504.91803278688525</v>
      </c>
      <c r="H83">
        <f t="shared" si="5"/>
        <v>2295.0819672131147</v>
      </c>
      <c r="I83" t="s">
        <v>22</v>
      </c>
    </row>
    <row r="84" spans="1:9" x14ac:dyDescent="0.25">
      <c r="A84">
        <v>222</v>
      </c>
      <c r="B84" s="4">
        <v>44940</v>
      </c>
      <c r="C84">
        <v>4520</v>
      </c>
      <c r="D84" t="s">
        <v>3</v>
      </c>
      <c r="E84" t="s">
        <v>11</v>
      </c>
      <c r="F84" s="4">
        <f t="shared" si="3"/>
        <v>45000</v>
      </c>
      <c r="G84">
        <f t="shared" si="4"/>
        <v>815.08196721311481</v>
      </c>
      <c r="H84">
        <f t="shared" si="5"/>
        <v>3704.9180327868853</v>
      </c>
      <c r="I84" t="s">
        <v>22</v>
      </c>
    </row>
    <row r="85" spans="1:9" x14ac:dyDescent="0.25">
      <c r="A85">
        <v>240</v>
      </c>
      <c r="B85" s="4">
        <v>44940</v>
      </c>
      <c r="C85">
        <v>4880</v>
      </c>
      <c r="D85" t="s">
        <v>4</v>
      </c>
      <c r="E85" t="s">
        <v>12</v>
      </c>
      <c r="F85" s="4">
        <f t="shared" si="3"/>
        <v>45000</v>
      </c>
      <c r="G85">
        <f t="shared" si="4"/>
        <v>880</v>
      </c>
      <c r="H85">
        <f t="shared" si="5"/>
        <v>4000</v>
      </c>
      <c r="I85" t="s">
        <v>22</v>
      </c>
    </row>
    <row r="86" spans="1:9" x14ac:dyDescent="0.25">
      <c r="A86">
        <v>238</v>
      </c>
      <c r="B86" s="4">
        <v>44940</v>
      </c>
      <c r="C86">
        <v>4840</v>
      </c>
      <c r="D86" t="s">
        <v>9</v>
      </c>
      <c r="E86" t="s">
        <v>12</v>
      </c>
      <c r="F86" s="4">
        <f t="shared" si="3"/>
        <v>45000</v>
      </c>
      <c r="G86">
        <f t="shared" si="4"/>
        <v>872.78688524590166</v>
      </c>
      <c r="H86">
        <f t="shared" si="5"/>
        <v>3967.2131147540986</v>
      </c>
      <c r="I86" t="s">
        <v>22</v>
      </c>
    </row>
    <row r="87" spans="1:9" x14ac:dyDescent="0.25">
      <c r="A87">
        <v>162</v>
      </c>
      <c r="B87" s="4">
        <v>44940</v>
      </c>
      <c r="C87">
        <v>3320</v>
      </c>
      <c r="D87" t="s">
        <v>8</v>
      </c>
      <c r="E87" t="s">
        <v>11</v>
      </c>
      <c r="F87" s="4">
        <f t="shared" si="3"/>
        <v>45000</v>
      </c>
      <c r="G87">
        <f t="shared" si="4"/>
        <v>598.68852459016398</v>
      </c>
      <c r="H87">
        <f t="shared" si="5"/>
        <v>2721.311475409836</v>
      </c>
      <c r="I87" t="s">
        <v>22</v>
      </c>
    </row>
    <row r="88" spans="1:9" x14ac:dyDescent="0.25">
      <c r="A88">
        <v>257</v>
      </c>
      <c r="B88" s="4">
        <v>44940</v>
      </c>
      <c r="C88">
        <v>5220</v>
      </c>
      <c r="D88" t="s">
        <v>4</v>
      </c>
      <c r="E88" t="s">
        <v>12</v>
      </c>
      <c r="F88" s="4">
        <f t="shared" si="3"/>
        <v>45000</v>
      </c>
      <c r="G88">
        <f t="shared" si="4"/>
        <v>941.31147540983613</v>
      </c>
      <c r="H88">
        <f t="shared" si="5"/>
        <v>4278.688524590164</v>
      </c>
      <c r="I88" t="s">
        <v>22</v>
      </c>
    </row>
    <row r="89" spans="1:9" x14ac:dyDescent="0.25">
      <c r="A89">
        <v>160</v>
      </c>
      <c r="B89" s="4">
        <v>44940</v>
      </c>
      <c r="C89">
        <v>3280</v>
      </c>
      <c r="D89" t="s">
        <v>3</v>
      </c>
      <c r="E89" t="s">
        <v>12</v>
      </c>
      <c r="F89" s="4">
        <f t="shared" si="3"/>
        <v>45000</v>
      </c>
      <c r="G89">
        <f t="shared" si="4"/>
        <v>591.47540983606564</v>
      </c>
      <c r="H89">
        <f t="shared" si="5"/>
        <v>2688.5245901639346</v>
      </c>
      <c r="I89" t="s">
        <v>22</v>
      </c>
    </row>
    <row r="90" spans="1:9" x14ac:dyDescent="0.25">
      <c r="A90">
        <v>301</v>
      </c>
      <c r="B90" s="4">
        <v>44940</v>
      </c>
      <c r="C90">
        <v>1500</v>
      </c>
      <c r="D90" t="s">
        <v>8</v>
      </c>
      <c r="E90" t="s">
        <v>14</v>
      </c>
      <c r="F90" s="4">
        <f t="shared" si="3"/>
        <v>45000</v>
      </c>
      <c r="G90">
        <f t="shared" si="4"/>
        <v>270.49180327868856</v>
      </c>
      <c r="H90">
        <f t="shared" si="5"/>
        <v>1229.5081967213116</v>
      </c>
      <c r="I90" t="s">
        <v>22</v>
      </c>
    </row>
    <row r="91" spans="1:9" x14ac:dyDescent="0.25">
      <c r="A91">
        <v>256</v>
      </c>
      <c r="B91" s="4">
        <v>44940</v>
      </c>
      <c r="C91">
        <v>5200</v>
      </c>
      <c r="D91" t="s">
        <v>3</v>
      </c>
      <c r="E91" t="s">
        <v>14</v>
      </c>
      <c r="F91" s="4">
        <f t="shared" si="3"/>
        <v>45000</v>
      </c>
      <c r="G91">
        <f t="shared" si="4"/>
        <v>937.70491803278696</v>
      </c>
      <c r="H91">
        <f t="shared" si="5"/>
        <v>4262.2950819672133</v>
      </c>
      <c r="I91" t="s">
        <v>22</v>
      </c>
    </row>
    <row r="92" spans="1:9" x14ac:dyDescent="0.25">
      <c r="A92">
        <v>192</v>
      </c>
      <c r="B92" s="4">
        <v>44940</v>
      </c>
      <c r="C92">
        <v>3920</v>
      </c>
      <c r="D92" t="s">
        <v>3</v>
      </c>
      <c r="E92" t="s">
        <v>13</v>
      </c>
      <c r="F92" s="4">
        <f t="shared" si="3"/>
        <v>45000</v>
      </c>
      <c r="G92">
        <f t="shared" si="4"/>
        <v>706.88524590163934</v>
      </c>
      <c r="H92">
        <f t="shared" si="5"/>
        <v>3213.1147540983607</v>
      </c>
      <c r="I92" t="s">
        <v>22</v>
      </c>
    </row>
    <row r="93" spans="1:9" x14ac:dyDescent="0.25">
      <c r="A93">
        <v>177</v>
      </c>
      <c r="B93" s="4">
        <v>44940</v>
      </c>
      <c r="C93">
        <v>3620</v>
      </c>
      <c r="D93" t="s">
        <v>3</v>
      </c>
      <c r="E93" t="s">
        <v>13</v>
      </c>
      <c r="F93" s="4">
        <f t="shared" si="3"/>
        <v>45000</v>
      </c>
      <c r="G93">
        <f t="shared" si="4"/>
        <v>652.78688524590166</v>
      </c>
      <c r="H93">
        <f t="shared" si="5"/>
        <v>2967.2131147540986</v>
      </c>
      <c r="I93" t="s">
        <v>22</v>
      </c>
    </row>
    <row r="94" spans="1:9" x14ac:dyDescent="0.25">
      <c r="A94">
        <v>199</v>
      </c>
      <c r="B94" s="4">
        <v>44940</v>
      </c>
      <c r="C94">
        <v>4060</v>
      </c>
      <c r="D94" t="s">
        <v>8</v>
      </c>
      <c r="E94" t="s">
        <v>13</v>
      </c>
      <c r="F94" s="4">
        <f t="shared" si="3"/>
        <v>45000</v>
      </c>
      <c r="G94">
        <f t="shared" si="4"/>
        <v>732.13114754098365</v>
      </c>
      <c r="H94">
        <f t="shared" si="5"/>
        <v>3327.8688524590166</v>
      </c>
      <c r="I94" t="s">
        <v>22</v>
      </c>
    </row>
    <row r="95" spans="1:9" x14ac:dyDescent="0.25">
      <c r="A95">
        <v>258</v>
      </c>
      <c r="B95" s="4">
        <v>44940</v>
      </c>
      <c r="C95">
        <v>5240</v>
      </c>
      <c r="D95" t="s">
        <v>5</v>
      </c>
      <c r="E95" t="s">
        <v>12</v>
      </c>
      <c r="F95" s="4">
        <f t="shared" si="3"/>
        <v>45000</v>
      </c>
      <c r="G95">
        <f t="shared" si="4"/>
        <v>944.91803278688519</v>
      </c>
      <c r="H95">
        <f t="shared" si="5"/>
        <v>4295.0819672131147</v>
      </c>
      <c r="I95" t="s">
        <v>22</v>
      </c>
    </row>
    <row r="96" spans="1:9" x14ac:dyDescent="0.25">
      <c r="A96">
        <v>293</v>
      </c>
      <c r="B96" s="4">
        <v>44940</v>
      </c>
      <c r="C96">
        <v>5940</v>
      </c>
      <c r="D96" t="s">
        <v>6</v>
      </c>
      <c r="E96" t="s">
        <v>12</v>
      </c>
      <c r="F96" s="4">
        <f t="shared" si="3"/>
        <v>45000</v>
      </c>
      <c r="G96">
        <f t="shared" si="4"/>
        <v>1071.1475409836066</v>
      </c>
      <c r="H96">
        <f t="shared" si="5"/>
        <v>4868.8524590163934</v>
      </c>
      <c r="I96" t="s">
        <v>22</v>
      </c>
    </row>
    <row r="97" spans="1:9" x14ac:dyDescent="0.25">
      <c r="A97">
        <v>139</v>
      </c>
      <c r="B97" s="4">
        <v>44940</v>
      </c>
      <c r="C97">
        <v>2860</v>
      </c>
      <c r="D97" t="s">
        <v>5</v>
      </c>
      <c r="E97" t="s">
        <v>12</v>
      </c>
      <c r="F97" s="4">
        <f t="shared" si="3"/>
        <v>45000</v>
      </c>
      <c r="G97">
        <f t="shared" si="4"/>
        <v>515.73770491803282</v>
      </c>
      <c r="H97">
        <f t="shared" si="5"/>
        <v>2344.2622950819673</v>
      </c>
      <c r="I97" t="s">
        <v>22</v>
      </c>
    </row>
    <row r="98" spans="1:9" x14ac:dyDescent="0.25">
      <c r="A98">
        <v>324</v>
      </c>
      <c r="B98" s="4">
        <v>44940</v>
      </c>
      <c r="C98">
        <v>950</v>
      </c>
      <c r="D98" t="s">
        <v>3</v>
      </c>
      <c r="E98" t="s">
        <v>12</v>
      </c>
      <c r="F98" s="4">
        <f t="shared" si="3"/>
        <v>45000</v>
      </c>
      <c r="G98">
        <f t="shared" si="4"/>
        <v>171.31147540983608</v>
      </c>
      <c r="H98">
        <f t="shared" si="5"/>
        <v>778.68852459016398</v>
      </c>
      <c r="I98" t="s">
        <v>22</v>
      </c>
    </row>
    <row r="99" spans="1:9" x14ac:dyDescent="0.25">
      <c r="A99">
        <v>249</v>
      </c>
      <c r="B99" s="4">
        <v>44940</v>
      </c>
      <c r="C99">
        <v>5060</v>
      </c>
      <c r="D99" t="s">
        <v>23</v>
      </c>
      <c r="E99" t="s">
        <v>13</v>
      </c>
      <c r="F99" s="4">
        <f t="shared" si="3"/>
        <v>45000</v>
      </c>
      <c r="G99">
        <f t="shared" si="4"/>
        <v>912.45901639344265</v>
      </c>
      <c r="H99">
        <f t="shared" si="5"/>
        <v>4147.5409836065573</v>
      </c>
      <c r="I99" t="s">
        <v>22</v>
      </c>
    </row>
    <row r="100" spans="1:9" x14ac:dyDescent="0.25">
      <c r="A100">
        <v>347</v>
      </c>
      <c r="B100" s="4">
        <v>44940</v>
      </c>
      <c r="C100">
        <v>2100</v>
      </c>
      <c r="D100" t="s">
        <v>3</v>
      </c>
      <c r="E100" t="s">
        <v>13</v>
      </c>
      <c r="F100" s="4">
        <f t="shared" si="3"/>
        <v>45000</v>
      </c>
      <c r="G100">
        <f t="shared" si="4"/>
        <v>378.68852459016392</v>
      </c>
      <c r="H100">
        <f t="shared" si="5"/>
        <v>1721.311475409836</v>
      </c>
      <c r="I100" t="s">
        <v>22</v>
      </c>
    </row>
    <row r="101" spans="1:9" x14ac:dyDescent="0.25">
      <c r="A101">
        <v>248</v>
      </c>
      <c r="B101" s="4">
        <v>44940</v>
      </c>
      <c r="C101">
        <v>5040</v>
      </c>
      <c r="D101" t="s">
        <v>23</v>
      </c>
      <c r="E101" t="s">
        <v>13</v>
      </c>
      <c r="F101" s="4">
        <f t="shared" si="3"/>
        <v>45000</v>
      </c>
      <c r="G101">
        <f t="shared" si="4"/>
        <v>908.85245901639348</v>
      </c>
      <c r="H101">
        <f t="shared" si="5"/>
        <v>4131.1475409836066</v>
      </c>
      <c r="I101" t="s">
        <v>22</v>
      </c>
    </row>
    <row r="102" spans="1:9" x14ac:dyDescent="0.25">
      <c r="A102">
        <v>205</v>
      </c>
      <c r="B102" s="4">
        <v>44940</v>
      </c>
      <c r="C102">
        <v>4180</v>
      </c>
      <c r="D102" t="s">
        <v>3</v>
      </c>
      <c r="E102" t="s">
        <v>13</v>
      </c>
      <c r="F102" s="4">
        <f t="shared" si="3"/>
        <v>45000</v>
      </c>
      <c r="G102">
        <f t="shared" si="4"/>
        <v>753.77049180327867</v>
      </c>
      <c r="H102">
        <f t="shared" si="5"/>
        <v>3426.2295081967213</v>
      </c>
      <c r="I102" t="s">
        <v>22</v>
      </c>
    </row>
    <row r="103" spans="1:9" x14ac:dyDescent="0.25">
      <c r="A103">
        <v>309</v>
      </c>
      <c r="B103" s="4">
        <v>44940</v>
      </c>
      <c r="C103">
        <v>200</v>
      </c>
      <c r="D103" t="s">
        <v>5</v>
      </c>
      <c r="E103" t="s">
        <v>11</v>
      </c>
      <c r="F103" s="4">
        <f t="shared" si="3"/>
        <v>45000</v>
      </c>
      <c r="G103">
        <f t="shared" si="4"/>
        <v>36.065573770491802</v>
      </c>
      <c r="H103">
        <f t="shared" si="5"/>
        <v>163.9344262295082</v>
      </c>
      <c r="I103" t="s">
        <v>22</v>
      </c>
    </row>
    <row r="104" spans="1:9" x14ac:dyDescent="0.25">
      <c r="A104">
        <v>206</v>
      </c>
      <c r="B104" s="4">
        <v>44940</v>
      </c>
      <c r="C104">
        <v>4200</v>
      </c>
      <c r="D104" t="s">
        <v>4</v>
      </c>
      <c r="E104" t="s">
        <v>13</v>
      </c>
      <c r="F104" s="4">
        <f t="shared" si="3"/>
        <v>45000</v>
      </c>
      <c r="G104">
        <f t="shared" si="4"/>
        <v>757.37704918032784</v>
      </c>
      <c r="H104">
        <f t="shared" si="5"/>
        <v>3442.622950819672</v>
      </c>
      <c r="I104" t="s">
        <v>22</v>
      </c>
    </row>
    <row r="105" spans="1:9" x14ac:dyDescent="0.25">
      <c r="A105">
        <v>318</v>
      </c>
      <c r="B105" s="4">
        <v>44940</v>
      </c>
      <c r="C105">
        <v>650</v>
      </c>
      <c r="D105" t="s">
        <v>8</v>
      </c>
      <c r="E105" t="s">
        <v>13</v>
      </c>
      <c r="F105" s="4">
        <f t="shared" si="3"/>
        <v>45000</v>
      </c>
      <c r="G105">
        <f t="shared" si="4"/>
        <v>117.21311475409837</v>
      </c>
      <c r="H105">
        <f t="shared" si="5"/>
        <v>532.78688524590166</v>
      </c>
      <c r="I105" t="s">
        <v>22</v>
      </c>
    </row>
    <row r="106" spans="1:9" x14ac:dyDescent="0.25">
      <c r="A106">
        <v>254</v>
      </c>
      <c r="B106" s="4">
        <v>44940</v>
      </c>
      <c r="C106">
        <v>5160</v>
      </c>
      <c r="D106" t="s">
        <v>23</v>
      </c>
      <c r="E106" t="s">
        <v>12</v>
      </c>
      <c r="F106" s="4">
        <f t="shared" si="3"/>
        <v>45000</v>
      </c>
      <c r="G106">
        <f t="shared" si="4"/>
        <v>930.49180327868862</v>
      </c>
      <c r="H106">
        <f t="shared" si="5"/>
        <v>4229.5081967213118</v>
      </c>
      <c r="I106" t="s">
        <v>22</v>
      </c>
    </row>
    <row r="107" spans="1:9" x14ac:dyDescent="0.25">
      <c r="A107">
        <v>379</v>
      </c>
      <c r="B107" s="4">
        <v>44940</v>
      </c>
      <c r="C107">
        <v>3700</v>
      </c>
      <c r="D107" t="s">
        <v>3</v>
      </c>
      <c r="E107" t="s">
        <v>11</v>
      </c>
      <c r="F107" s="4">
        <f t="shared" si="3"/>
        <v>45000</v>
      </c>
      <c r="G107">
        <f t="shared" si="4"/>
        <v>667.21311475409846</v>
      </c>
      <c r="H107">
        <f t="shared" si="5"/>
        <v>3032.7868852459019</v>
      </c>
      <c r="I107" t="s">
        <v>22</v>
      </c>
    </row>
    <row r="108" spans="1:9" x14ac:dyDescent="0.25">
      <c r="A108">
        <v>72</v>
      </c>
      <c r="B108" s="4">
        <v>44940</v>
      </c>
      <c r="C108">
        <v>1520</v>
      </c>
      <c r="D108" t="s">
        <v>6</v>
      </c>
      <c r="E108" t="s">
        <v>12</v>
      </c>
      <c r="F108" s="4">
        <f t="shared" si="3"/>
        <v>45000</v>
      </c>
      <c r="G108">
        <f t="shared" si="4"/>
        <v>274.09836065573774</v>
      </c>
      <c r="H108">
        <f t="shared" si="5"/>
        <v>1245.9016393442623</v>
      </c>
      <c r="I108" t="s">
        <v>22</v>
      </c>
    </row>
    <row r="109" spans="1:9" x14ac:dyDescent="0.25">
      <c r="A109">
        <v>406</v>
      </c>
      <c r="B109" s="4">
        <v>44940</v>
      </c>
      <c r="C109">
        <v>5050</v>
      </c>
      <c r="D109" t="s">
        <v>8</v>
      </c>
      <c r="E109" t="s">
        <v>12</v>
      </c>
      <c r="F109" s="4">
        <f t="shared" si="3"/>
        <v>45000</v>
      </c>
      <c r="G109">
        <f t="shared" si="4"/>
        <v>910.65573770491812</v>
      </c>
      <c r="H109">
        <f t="shared" si="5"/>
        <v>4139.3442622950824</v>
      </c>
      <c r="I109" t="s">
        <v>22</v>
      </c>
    </row>
    <row r="110" spans="1:9" x14ac:dyDescent="0.25">
      <c r="A110">
        <v>393</v>
      </c>
      <c r="B110" s="4">
        <v>44940</v>
      </c>
      <c r="C110">
        <v>4400</v>
      </c>
      <c r="D110" t="s">
        <v>4</v>
      </c>
      <c r="E110" t="s">
        <v>11</v>
      </c>
      <c r="F110" s="4">
        <f t="shared" si="3"/>
        <v>45000</v>
      </c>
      <c r="G110">
        <f t="shared" si="4"/>
        <v>793.44262295081978</v>
      </c>
      <c r="H110">
        <f t="shared" si="5"/>
        <v>3606.5573770491806</v>
      </c>
      <c r="I110" t="s">
        <v>22</v>
      </c>
    </row>
    <row r="111" spans="1:9" x14ac:dyDescent="0.25">
      <c r="A111">
        <v>23</v>
      </c>
      <c r="B111" s="4">
        <v>44940</v>
      </c>
      <c r="C111">
        <v>540</v>
      </c>
      <c r="D111" t="s">
        <v>7</v>
      </c>
      <c r="E111" t="s">
        <v>13</v>
      </c>
      <c r="F111" s="4">
        <f t="shared" si="3"/>
        <v>45000</v>
      </c>
      <c r="G111">
        <f t="shared" si="4"/>
        <v>97.377049180327873</v>
      </c>
      <c r="H111">
        <f t="shared" si="5"/>
        <v>442.62295081967216</v>
      </c>
      <c r="I111" t="s">
        <v>22</v>
      </c>
    </row>
    <row r="112" spans="1:9" x14ac:dyDescent="0.25">
      <c r="A112">
        <v>401</v>
      </c>
      <c r="B112" s="4">
        <v>44940</v>
      </c>
      <c r="C112">
        <v>4800</v>
      </c>
      <c r="D112" t="s">
        <v>23</v>
      </c>
      <c r="E112" t="s">
        <v>13</v>
      </c>
      <c r="F112" s="4">
        <f t="shared" si="3"/>
        <v>45000</v>
      </c>
      <c r="G112">
        <f t="shared" si="4"/>
        <v>865.57377049180332</v>
      </c>
      <c r="H112">
        <f t="shared" si="5"/>
        <v>3934.4262295081967</v>
      </c>
      <c r="I112" t="s">
        <v>22</v>
      </c>
    </row>
    <row r="113" spans="1:9" x14ac:dyDescent="0.25">
      <c r="A113">
        <v>30</v>
      </c>
      <c r="B113" s="4">
        <v>44940</v>
      </c>
      <c r="C113">
        <v>680</v>
      </c>
      <c r="D113" t="s">
        <v>4</v>
      </c>
      <c r="E113" t="s">
        <v>12</v>
      </c>
      <c r="F113" s="4">
        <f t="shared" si="3"/>
        <v>45000</v>
      </c>
      <c r="G113">
        <f t="shared" si="4"/>
        <v>122.62295081967213</v>
      </c>
      <c r="H113">
        <f t="shared" si="5"/>
        <v>557.37704918032784</v>
      </c>
      <c r="I113" t="s">
        <v>22</v>
      </c>
    </row>
    <row r="114" spans="1:9" x14ac:dyDescent="0.25">
      <c r="A114">
        <v>385</v>
      </c>
      <c r="B114" s="4">
        <v>44940</v>
      </c>
      <c r="C114">
        <v>4000</v>
      </c>
      <c r="D114" t="s">
        <v>23</v>
      </c>
      <c r="E114" t="s">
        <v>14</v>
      </c>
      <c r="F114" s="4">
        <f t="shared" si="3"/>
        <v>45000</v>
      </c>
      <c r="G114">
        <f t="shared" si="4"/>
        <v>721.31147540983613</v>
      </c>
      <c r="H114">
        <f t="shared" si="5"/>
        <v>3278.688524590164</v>
      </c>
      <c r="I114" t="s">
        <v>22</v>
      </c>
    </row>
    <row r="115" spans="1:9" x14ac:dyDescent="0.25">
      <c r="A115">
        <v>51</v>
      </c>
      <c r="B115" s="4">
        <v>44940</v>
      </c>
      <c r="C115">
        <v>1100</v>
      </c>
      <c r="D115" t="s">
        <v>9</v>
      </c>
      <c r="E115" t="s">
        <v>13</v>
      </c>
      <c r="F115" s="4">
        <f t="shared" si="3"/>
        <v>45000</v>
      </c>
      <c r="G115">
        <f t="shared" si="4"/>
        <v>198.36065573770495</v>
      </c>
      <c r="H115">
        <f t="shared" si="5"/>
        <v>901.63934426229514</v>
      </c>
      <c r="I115" t="s">
        <v>22</v>
      </c>
    </row>
    <row r="116" spans="1:9" x14ac:dyDescent="0.25">
      <c r="A116">
        <v>95</v>
      </c>
      <c r="B116" s="4">
        <v>44940</v>
      </c>
      <c r="C116">
        <v>1980</v>
      </c>
      <c r="D116" t="s">
        <v>23</v>
      </c>
      <c r="E116" t="s">
        <v>13</v>
      </c>
      <c r="F116" s="4">
        <f t="shared" si="3"/>
        <v>45000</v>
      </c>
      <c r="G116">
        <f t="shared" si="4"/>
        <v>357.0491803278689</v>
      </c>
      <c r="H116">
        <f t="shared" si="5"/>
        <v>1622.9508196721313</v>
      </c>
      <c r="I116" t="s">
        <v>22</v>
      </c>
    </row>
    <row r="117" spans="1:9" x14ac:dyDescent="0.25">
      <c r="A117">
        <v>495</v>
      </c>
      <c r="B117" s="4">
        <v>44940</v>
      </c>
      <c r="C117">
        <v>4500</v>
      </c>
      <c r="D117" t="s">
        <v>4</v>
      </c>
      <c r="E117" t="s">
        <v>12</v>
      </c>
      <c r="F117" s="4">
        <f t="shared" si="3"/>
        <v>45000</v>
      </c>
      <c r="G117">
        <f t="shared" si="4"/>
        <v>811.47540983606564</v>
      </c>
      <c r="H117">
        <f t="shared" si="5"/>
        <v>3688.5245901639346</v>
      </c>
      <c r="I117" t="s">
        <v>22</v>
      </c>
    </row>
    <row r="118" spans="1:9" x14ac:dyDescent="0.25">
      <c r="A118">
        <v>101</v>
      </c>
      <c r="B118" s="4">
        <v>44940</v>
      </c>
      <c r="C118">
        <v>2100</v>
      </c>
      <c r="D118" t="s">
        <v>23</v>
      </c>
      <c r="E118" t="s">
        <v>13</v>
      </c>
      <c r="F118" s="4">
        <f t="shared" si="3"/>
        <v>45000</v>
      </c>
      <c r="G118">
        <f t="shared" si="4"/>
        <v>378.68852459016392</v>
      </c>
      <c r="H118">
        <f t="shared" si="5"/>
        <v>1721.311475409836</v>
      </c>
      <c r="I118" t="s">
        <v>22</v>
      </c>
    </row>
    <row r="119" spans="1:9" x14ac:dyDescent="0.25">
      <c r="A119">
        <v>15</v>
      </c>
      <c r="B119" s="4">
        <v>44940</v>
      </c>
      <c r="C119">
        <v>380</v>
      </c>
      <c r="D119" t="s">
        <v>8</v>
      </c>
      <c r="E119" t="s">
        <v>11</v>
      </c>
      <c r="F119" s="4">
        <f t="shared" si="3"/>
        <v>45000</v>
      </c>
      <c r="G119">
        <f t="shared" si="4"/>
        <v>68.524590163934434</v>
      </c>
      <c r="H119">
        <f t="shared" si="5"/>
        <v>311.47540983606558</v>
      </c>
      <c r="I119" t="s">
        <v>22</v>
      </c>
    </row>
    <row r="120" spans="1:9" x14ac:dyDescent="0.25">
      <c r="A120">
        <v>3</v>
      </c>
      <c r="B120" s="4">
        <v>44940</v>
      </c>
      <c r="C120">
        <v>140</v>
      </c>
      <c r="D120" t="s">
        <v>5</v>
      </c>
      <c r="E120" t="s">
        <v>13</v>
      </c>
      <c r="F120" s="4">
        <f t="shared" si="3"/>
        <v>45000</v>
      </c>
      <c r="G120">
        <f t="shared" si="4"/>
        <v>25.245901639344265</v>
      </c>
      <c r="H120">
        <f t="shared" si="5"/>
        <v>114.75409836065575</v>
      </c>
      <c r="I120" t="s">
        <v>22</v>
      </c>
    </row>
    <row r="121" spans="1:9" x14ac:dyDescent="0.25">
      <c r="A121">
        <v>424</v>
      </c>
      <c r="B121" s="4">
        <v>44940</v>
      </c>
      <c r="C121">
        <v>5950</v>
      </c>
      <c r="D121" t="s">
        <v>23</v>
      </c>
      <c r="E121" t="s">
        <v>14</v>
      </c>
      <c r="F121" s="4">
        <f t="shared" si="3"/>
        <v>45000</v>
      </c>
      <c r="G121">
        <f t="shared" si="4"/>
        <v>1072.9508196721313</v>
      </c>
      <c r="H121">
        <f t="shared" si="5"/>
        <v>4877.0491803278692</v>
      </c>
      <c r="I121" t="s">
        <v>22</v>
      </c>
    </row>
    <row r="122" spans="1:9" x14ac:dyDescent="0.25">
      <c r="A122">
        <v>43</v>
      </c>
      <c r="B122" s="4">
        <v>44940</v>
      </c>
      <c r="C122">
        <v>940</v>
      </c>
      <c r="D122" t="s">
        <v>8</v>
      </c>
      <c r="E122" t="s">
        <v>11</v>
      </c>
      <c r="F122" s="4">
        <f t="shared" si="3"/>
        <v>45000</v>
      </c>
      <c r="G122">
        <f t="shared" si="4"/>
        <v>169.50819672131146</v>
      </c>
      <c r="H122">
        <f t="shared" si="5"/>
        <v>770.49180327868851</v>
      </c>
      <c r="I122" t="s">
        <v>22</v>
      </c>
    </row>
    <row r="123" spans="1:9" x14ac:dyDescent="0.25">
      <c r="A123">
        <v>376</v>
      </c>
      <c r="B123" s="4">
        <v>44940</v>
      </c>
      <c r="C123">
        <v>3550</v>
      </c>
      <c r="D123" t="s">
        <v>4</v>
      </c>
      <c r="E123" t="s">
        <v>11</v>
      </c>
      <c r="F123" s="4">
        <f t="shared" si="3"/>
        <v>45000</v>
      </c>
      <c r="G123">
        <f t="shared" si="4"/>
        <v>640.1639344262295</v>
      </c>
      <c r="H123">
        <f t="shared" si="5"/>
        <v>2909.8360655737706</v>
      </c>
      <c r="I123" t="s">
        <v>22</v>
      </c>
    </row>
    <row r="124" spans="1:9" x14ac:dyDescent="0.25">
      <c r="A124">
        <v>329</v>
      </c>
      <c r="B124" s="4">
        <v>44939</v>
      </c>
      <c r="C124">
        <v>1200</v>
      </c>
      <c r="D124" t="s">
        <v>7</v>
      </c>
      <c r="E124" t="s">
        <v>14</v>
      </c>
      <c r="F124" s="4">
        <f t="shared" si="3"/>
        <v>44999</v>
      </c>
      <c r="G124">
        <f t="shared" si="4"/>
        <v>216.39344262295083</v>
      </c>
      <c r="H124">
        <f t="shared" si="5"/>
        <v>983.60655737704917</v>
      </c>
      <c r="I124" t="s">
        <v>22</v>
      </c>
    </row>
    <row r="125" spans="1:9" x14ac:dyDescent="0.25">
      <c r="A125">
        <v>84</v>
      </c>
      <c r="B125" s="4">
        <v>44939</v>
      </c>
      <c r="C125">
        <v>1760</v>
      </c>
      <c r="D125" t="s">
        <v>23</v>
      </c>
      <c r="E125" t="s">
        <v>12</v>
      </c>
      <c r="F125" s="4">
        <f t="shared" si="3"/>
        <v>44999</v>
      </c>
      <c r="G125">
        <f t="shared" si="4"/>
        <v>317.3770491803279</v>
      </c>
      <c r="H125">
        <f t="shared" si="5"/>
        <v>1442.6229508196723</v>
      </c>
      <c r="I125" t="s">
        <v>22</v>
      </c>
    </row>
    <row r="126" spans="1:9" x14ac:dyDescent="0.25">
      <c r="A126">
        <v>330</v>
      </c>
      <c r="B126" s="4">
        <v>44939</v>
      </c>
      <c r="C126">
        <v>1250</v>
      </c>
      <c r="D126" t="s">
        <v>3</v>
      </c>
      <c r="E126" t="s">
        <v>11</v>
      </c>
      <c r="F126" s="4">
        <f t="shared" si="3"/>
        <v>44999</v>
      </c>
      <c r="G126">
        <f t="shared" si="4"/>
        <v>225.40983606557378</v>
      </c>
      <c r="H126">
        <f t="shared" si="5"/>
        <v>1024.5901639344263</v>
      </c>
      <c r="I126" t="s">
        <v>22</v>
      </c>
    </row>
    <row r="127" spans="1:9" x14ac:dyDescent="0.25">
      <c r="A127">
        <v>140</v>
      </c>
      <c r="B127" s="4">
        <v>44939</v>
      </c>
      <c r="C127">
        <v>2880</v>
      </c>
      <c r="D127" t="s">
        <v>6</v>
      </c>
      <c r="E127" t="s">
        <v>12</v>
      </c>
      <c r="F127" s="4">
        <f t="shared" si="3"/>
        <v>44999</v>
      </c>
      <c r="G127">
        <f t="shared" si="4"/>
        <v>519.34426229508199</v>
      </c>
      <c r="H127">
        <f t="shared" si="5"/>
        <v>2360.655737704918</v>
      </c>
      <c r="I127" t="s">
        <v>22</v>
      </c>
    </row>
    <row r="128" spans="1:9" x14ac:dyDescent="0.25">
      <c r="A128">
        <v>78</v>
      </c>
      <c r="B128" s="4">
        <v>44939</v>
      </c>
      <c r="C128">
        <v>1640</v>
      </c>
      <c r="D128" t="s">
        <v>23</v>
      </c>
      <c r="E128" t="s">
        <v>11</v>
      </c>
      <c r="F128" s="4">
        <f t="shared" si="3"/>
        <v>44999</v>
      </c>
      <c r="G128">
        <f t="shared" si="4"/>
        <v>295.73770491803282</v>
      </c>
      <c r="H128">
        <f t="shared" si="5"/>
        <v>1344.2622950819673</v>
      </c>
      <c r="I128" t="s">
        <v>22</v>
      </c>
    </row>
    <row r="129" spans="1:9" x14ac:dyDescent="0.25">
      <c r="A129">
        <v>331</v>
      </c>
      <c r="B129" s="4">
        <v>44939</v>
      </c>
      <c r="C129">
        <v>1300</v>
      </c>
      <c r="D129" t="s">
        <v>6</v>
      </c>
      <c r="E129" t="s">
        <v>13</v>
      </c>
      <c r="F129" s="4">
        <f t="shared" si="3"/>
        <v>44999</v>
      </c>
      <c r="G129">
        <f t="shared" si="4"/>
        <v>234.42622950819674</v>
      </c>
      <c r="H129">
        <f t="shared" si="5"/>
        <v>1065.5737704918033</v>
      </c>
      <c r="I129" t="s">
        <v>22</v>
      </c>
    </row>
    <row r="130" spans="1:9" x14ac:dyDescent="0.25">
      <c r="A130">
        <v>288</v>
      </c>
      <c r="B130" s="4">
        <v>44939</v>
      </c>
      <c r="C130">
        <v>5840</v>
      </c>
      <c r="D130" t="s">
        <v>23</v>
      </c>
      <c r="E130" t="s">
        <v>11</v>
      </c>
      <c r="F130" s="4">
        <f t="shared" ref="F130:F193" si="6">B130+60</f>
        <v>44999</v>
      </c>
      <c r="G130">
        <f t="shared" ref="G130:G193" si="7">(C130/1.22)*0.22</f>
        <v>1053.1147540983607</v>
      </c>
      <c r="H130">
        <f t="shared" ref="H130:H193" si="8">C130/1.22</f>
        <v>4786.8852459016398</v>
      </c>
      <c r="I130" t="s">
        <v>22</v>
      </c>
    </row>
    <row r="131" spans="1:9" x14ac:dyDescent="0.25">
      <c r="A131">
        <v>287</v>
      </c>
      <c r="B131" s="4">
        <v>44939</v>
      </c>
      <c r="C131">
        <v>5820</v>
      </c>
      <c r="D131" t="s">
        <v>8</v>
      </c>
      <c r="E131" t="s">
        <v>14</v>
      </c>
      <c r="F131" s="4">
        <f t="shared" si="6"/>
        <v>44999</v>
      </c>
      <c r="G131">
        <f t="shared" si="7"/>
        <v>1049.5081967213116</v>
      </c>
      <c r="H131">
        <f t="shared" si="8"/>
        <v>4770.4918032786891</v>
      </c>
      <c r="I131" t="s">
        <v>22</v>
      </c>
    </row>
    <row r="132" spans="1:9" x14ac:dyDescent="0.25">
      <c r="A132">
        <v>60</v>
      </c>
      <c r="B132" s="4">
        <v>44939</v>
      </c>
      <c r="C132">
        <v>1280</v>
      </c>
      <c r="D132" t="s">
        <v>8</v>
      </c>
      <c r="E132" t="s">
        <v>14</v>
      </c>
      <c r="F132" s="4">
        <f t="shared" si="6"/>
        <v>44999</v>
      </c>
      <c r="G132">
        <f t="shared" si="7"/>
        <v>230.81967213114751</v>
      </c>
      <c r="H132">
        <f t="shared" si="8"/>
        <v>1049.1803278688524</v>
      </c>
      <c r="I132" t="s">
        <v>22</v>
      </c>
    </row>
    <row r="133" spans="1:9" x14ac:dyDescent="0.25">
      <c r="A133">
        <v>418</v>
      </c>
      <c r="B133" s="4">
        <v>44939</v>
      </c>
      <c r="C133">
        <v>5650</v>
      </c>
      <c r="D133" t="s">
        <v>23</v>
      </c>
      <c r="E133" t="s">
        <v>11</v>
      </c>
      <c r="F133" s="4">
        <f t="shared" si="6"/>
        <v>44999</v>
      </c>
      <c r="G133">
        <f t="shared" si="7"/>
        <v>1018.8524590163935</v>
      </c>
      <c r="H133">
        <f t="shared" si="8"/>
        <v>4631.1475409836066</v>
      </c>
      <c r="I133" t="s">
        <v>22</v>
      </c>
    </row>
    <row r="134" spans="1:9" x14ac:dyDescent="0.25">
      <c r="A134">
        <v>439</v>
      </c>
      <c r="B134" s="4">
        <v>44939</v>
      </c>
      <c r="C134">
        <v>6700</v>
      </c>
      <c r="D134" t="s">
        <v>5</v>
      </c>
      <c r="E134" t="s">
        <v>12</v>
      </c>
      <c r="F134" s="4">
        <f t="shared" si="6"/>
        <v>44999</v>
      </c>
      <c r="G134">
        <f t="shared" si="7"/>
        <v>1208.1967213114756</v>
      </c>
      <c r="H134">
        <f t="shared" si="8"/>
        <v>5491.8032786885251</v>
      </c>
      <c r="I134" t="s">
        <v>22</v>
      </c>
    </row>
    <row r="135" spans="1:9" x14ac:dyDescent="0.25">
      <c r="A135">
        <v>277</v>
      </c>
      <c r="B135" s="4">
        <v>44939</v>
      </c>
      <c r="C135">
        <v>5620</v>
      </c>
      <c r="D135" t="s">
        <v>3</v>
      </c>
      <c r="E135" t="s">
        <v>13</v>
      </c>
      <c r="F135" s="4">
        <f t="shared" si="6"/>
        <v>44999</v>
      </c>
      <c r="G135">
        <f t="shared" si="7"/>
        <v>1013.4426229508197</v>
      </c>
      <c r="H135">
        <f t="shared" si="8"/>
        <v>4606.5573770491801</v>
      </c>
      <c r="I135" t="s">
        <v>22</v>
      </c>
    </row>
    <row r="136" spans="1:9" x14ac:dyDescent="0.25">
      <c r="A136">
        <v>283</v>
      </c>
      <c r="B136" s="4">
        <v>44939</v>
      </c>
      <c r="C136">
        <v>5740</v>
      </c>
      <c r="D136" t="s">
        <v>23</v>
      </c>
      <c r="E136" t="s">
        <v>13</v>
      </c>
      <c r="F136" s="4">
        <f t="shared" si="6"/>
        <v>44999</v>
      </c>
      <c r="G136">
        <f t="shared" si="7"/>
        <v>1035.0819672131147</v>
      </c>
      <c r="H136">
        <f t="shared" si="8"/>
        <v>4704.9180327868853</v>
      </c>
      <c r="I136" t="s">
        <v>22</v>
      </c>
    </row>
    <row r="137" spans="1:9" x14ac:dyDescent="0.25">
      <c r="A137">
        <v>151</v>
      </c>
      <c r="B137" s="4">
        <v>44939</v>
      </c>
      <c r="C137">
        <v>3100</v>
      </c>
      <c r="D137" t="s">
        <v>8</v>
      </c>
      <c r="E137" t="s">
        <v>13</v>
      </c>
      <c r="F137" s="4">
        <f t="shared" si="6"/>
        <v>44999</v>
      </c>
      <c r="G137">
        <f t="shared" si="7"/>
        <v>559.01639344262298</v>
      </c>
      <c r="H137">
        <f t="shared" si="8"/>
        <v>2540.9836065573772</v>
      </c>
      <c r="I137" t="s">
        <v>22</v>
      </c>
    </row>
    <row r="138" spans="1:9" x14ac:dyDescent="0.25">
      <c r="A138">
        <v>123</v>
      </c>
      <c r="B138" s="4">
        <v>44939</v>
      </c>
      <c r="C138">
        <v>2540</v>
      </c>
      <c r="D138" t="s">
        <v>6</v>
      </c>
      <c r="E138" t="s">
        <v>13</v>
      </c>
      <c r="F138" s="4">
        <f t="shared" si="6"/>
        <v>44999</v>
      </c>
      <c r="G138">
        <f t="shared" si="7"/>
        <v>458.03278688524591</v>
      </c>
      <c r="H138">
        <f t="shared" si="8"/>
        <v>2081.967213114754</v>
      </c>
      <c r="I138" t="s">
        <v>22</v>
      </c>
    </row>
    <row r="139" spans="1:9" x14ac:dyDescent="0.25">
      <c r="A139">
        <v>88</v>
      </c>
      <c r="B139" s="4">
        <v>44939</v>
      </c>
      <c r="C139">
        <v>1840</v>
      </c>
      <c r="D139" t="s">
        <v>5</v>
      </c>
      <c r="E139" t="s">
        <v>14</v>
      </c>
      <c r="F139" s="4">
        <f t="shared" si="6"/>
        <v>44999</v>
      </c>
      <c r="G139">
        <f t="shared" si="7"/>
        <v>331.80327868852459</v>
      </c>
      <c r="H139">
        <f t="shared" si="8"/>
        <v>1508.1967213114754</v>
      </c>
      <c r="I139" t="s">
        <v>22</v>
      </c>
    </row>
    <row r="140" spans="1:9" x14ac:dyDescent="0.25">
      <c r="A140">
        <v>349</v>
      </c>
      <c r="B140" s="4">
        <v>44939</v>
      </c>
      <c r="C140">
        <v>2200</v>
      </c>
      <c r="D140" t="s">
        <v>8</v>
      </c>
      <c r="E140" t="s">
        <v>12</v>
      </c>
      <c r="F140" s="4">
        <f t="shared" si="6"/>
        <v>44999</v>
      </c>
      <c r="G140">
        <f t="shared" si="7"/>
        <v>396.72131147540989</v>
      </c>
      <c r="H140">
        <f t="shared" si="8"/>
        <v>1803.2786885245903</v>
      </c>
      <c r="I140" t="s">
        <v>22</v>
      </c>
    </row>
    <row r="141" spans="1:9" x14ac:dyDescent="0.25">
      <c r="A141">
        <v>458</v>
      </c>
      <c r="B141" s="4">
        <v>44939</v>
      </c>
      <c r="C141">
        <v>190</v>
      </c>
      <c r="D141" t="s">
        <v>23</v>
      </c>
      <c r="E141" t="s">
        <v>13</v>
      </c>
      <c r="F141" s="4">
        <f t="shared" si="6"/>
        <v>44999</v>
      </c>
      <c r="G141">
        <f t="shared" si="7"/>
        <v>34.262295081967217</v>
      </c>
      <c r="H141">
        <f t="shared" si="8"/>
        <v>155.73770491803279</v>
      </c>
      <c r="I141" t="s">
        <v>22</v>
      </c>
    </row>
    <row r="142" spans="1:9" x14ac:dyDescent="0.25">
      <c r="A142">
        <v>14</v>
      </c>
      <c r="B142" s="4">
        <v>44939</v>
      </c>
      <c r="C142">
        <v>360</v>
      </c>
      <c r="D142" t="s">
        <v>5</v>
      </c>
      <c r="E142" t="s">
        <v>12</v>
      </c>
      <c r="F142" s="4">
        <f t="shared" si="6"/>
        <v>44999</v>
      </c>
      <c r="G142">
        <f t="shared" si="7"/>
        <v>64.918032786885249</v>
      </c>
      <c r="H142">
        <f t="shared" si="8"/>
        <v>295.08196721311475</v>
      </c>
      <c r="I142" t="s">
        <v>22</v>
      </c>
    </row>
    <row r="143" spans="1:9" x14ac:dyDescent="0.25">
      <c r="A143">
        <v>370</v>
      </c>
      <c r="B143" s="4">
        <v>44939</v>
      </c>
      <c r="C143">
        <v>3250</v>
      </c>
      <c r="D143" t="s">
        <v>4</v>
      </c>
      <c r="E143" t="s">
        <v>12</v>
      </c>
      <c r="F143" s="4">
        <f t="shared" si="6"/>
        <v>44999</v>
      </c>
      <c r="G143">
        <f t="shared" si="7"/>
        <v>586.06557377049182</v>
      </c>
      <c r="H143">
        <f t="shared" si="8"/>
        <v>2663.9344262295081</v>
      </c>
      <c r="I143" t="s">
        <v>22</v>
      </c>
    </row>
    <row r="144" spans="1:9" x14ac:dyDescent="0.25">
      <c r="A144">
        <v>167</v>
      </c>
      <c r="B144" s="4">
        <v>44939</v>
      </c>
      <c r="C144">
        <v>3420</v>
      </c>
      <c r="D144" t="s">
        <v>5</v>
      </c>
      <c r="E144" t="s">
        <v>12</v>
      </c>
      <c r="F144" s="4">
        <f t="shared" si="6"/>
        <v>44999</v>
      </c>
      <c r="G144">
        <f t="shared" si="7"/>
        <v>616.72131147540983</v>
      </c>
      <c r="H144">
        <f t="shared" si="8"/>
        <v>2803.2786885245901</v>
      </c>
      <c r="I144" t="s">
        <v>22</v>
      </c>
    </row>
    <row r="145" spans="1:9" x14ac:dyDescent="0.25">
      <c r="A145">
        <v>97</v>
      </c>
      <c r="B145" s="4">
        <v>44939</v>
      </c>
      <c r="C145">
        <v>2020</v>
      </c>
      <c r="D145" t="s">
        <v>8</v>
      </c>
      <c r="E145" t="s">
        <v>12</v>
      </c>
      <c r="F145" s="4">
        <f t="shared" si="6"/>
        <v>44999</v>
      </c>
      <c r="G145">
        <f t="shared" si="7"/>
        <v>364.26229508196724</v>
      </c>
      <c r="H145">
        <f t="shared" si="8"/>
        <v>1655.7377049180329</v>
      </c>
      <c r="I145" t="s">
        <v>22</v>
      </c>
    </row>
    <row r="146" spans="1:9" x14ac:dyDescent="0.25">
      <c r="A146">
        <v>10</v>
      </c>
      <c r="B146" s="4">
        <v>44939</v>
      </c>
      <c r="C146">
        <v>280</v>
      </c>
      <c r="D146" t="s">
        <v>23</v>
      </c>
      <c r="E146" t="s">
        <v>13</v>
      </c>
      <c r="F146" s="4">
        <f t="shared" si="6"/>
        <v>44999</v>
      </c>
      <c r="G146">
        <f t="shared" si="7"/>
        <v>50.491803278688529</v>
      </c>
      <c r="H146">
        <f t="shared" si="8"/>
        <v>229.50819672131149</v>
      </c>
      <c r="I146" t="s">
        <v>22</v>
      </c>
    </row>
    <row r="147" spans="1:9" x14ac:dyDescent="0.25">
      <c r="A147">
        <v>194</v>
      </c>
      <c r="B147" s="4">
        <v>44939</v>
      </c>
      <c r="C147">
        <v>3960</v>
      </c>
      <c r="D147" t="s">
        <v>3</v>
      </c>
      <c r="E147" t="s">
        <v>11</v>
      </c>
      <c r="F147" s="4">
        <f t="shared" si="6"/>
        <v>44999</v>
      </c>
      <c r="G147">
        <f t="shared" si="7"/>
        <v>714.09836065573779</v>
      </c>
      <c r="H147">
        <f t="shared" si="8"/>
        <v>3245.9016393442625</v>
      </c>
      <c r="I147" t="s">
        <v>22</v>
      </c>
    </row>
    <row r="148" spans="1:9" x14ac:dyDescent="0.25">
      <c r="A148">
        <v>34</v>
      </c>
      <c r="B148" s="4">
        <v>44939</v>
      </c>
      <c r="C148">
        <v>760</v>
      </c>
      <c r="D148" t="s">
        <v>9</v>
      </c>
      <c r="E148" t="s">
        <v>12</v>
      </c>
      <c r="F148" s="4">
        <f t="shared" si="6"/>
        <v>44999</v>
      </c>
      <c r="G148">
        <f t="shared" si="7"/>
        <v>137.04918032786887</v>
      </c>
      <c r="H148">
        <f t="shared" si="8"/>
        <v>622.95081967213116</v>
      </c>
      <c r="I148" t="s">
        <v>22</v>
      </c>
    </row>
    <row r="149" spans="1:9" x14ac:dyDescent="0.25">
      <c r="A149">
        <v>36</v>
      </c>
      <c r="B149" s="4">
        <v>44939</v>
      </c>
      <c r="C149">
        <v>800</v>
      </c>
      <c r="D149" t="s">
        <v>4</v>
      </c>
      <c r="E149" t="s">
        <v>11</v>
      </c>
      <c r="F149" s="4">
        <f t="shared" si="6"/>
        <v>44999</v>
      </c>
      <c r="G149">
        <f t="shared" si="7"/>
        <v>144.26229508196721</v>
      </c>
      <c r="H149">
        <f t="shared" si="8"/>
        <v>655.73770491803282</v>
      </c>
      <c r="I149" t="s">
        <v>22</v>
      </c>
    </row>
    <row r="150" spans="1:9" x14ac:dyDescent="0.25">
      <c r="A150">
        <v>35</v>
      </c>
      <c r="B150" s="4">
        <v>44939</v>
      </c>
      <c r="C150">
        <v>780</v>
      </c>
      <c r="D150" t="s">
        <v>3</v>
      </c>
      <c r="E150" t="s">
        <v>14</v>
      </c>
      <c r="F150" s="4">
        <f t="shared" si="6"/>
        <v>44999</v>
      </c>
      <c r="G150">
        <f t="shared" si="7"/>
        <v>140.65573770491804</v>
      </c>
      <c r="H150">
        <f t="shared" si="8"/>
        <v>639.34426229508199</v>
      </c>
      <c r="I150" t="s">
        <v>22</v>
      </c>
    </row>
    <row r="151" spans="1:9" x14ac:dyDescent="0.25">
      <c r="A151">
        <v>32</v>
      </c>
      <c r="B151" s="4">
        <v>44939</v>
      </c>
      <c r="C151">
        <v>720</v>
      </c>
      <c r="D151" t="s">
        <v>8</v>
      </c>
      <c r="E151" t="s">
        <v>14</v>
      </c>
      <c r="F151" s="4">
        <f t="shared" si="6"/>
        <v>44999</v>
      </c>
      <c r="G151">
        <f t="shared" si="7"/>
        <v>129.8360655737705</v>
      </c>
      <c r="H151">
        <f t="shared" si="8"/>
        <v>590.1639344262295</v>
      </c>
      <c r="I151" t="s">
        <v>22</v>
      </c>
    </row>
    <row r="152" spans="1:9" x14ac:dyDescent="0.25">
      <c r="A152">
        <v>197</v>
      </c>
      <c r="B152" s="4">
        <v>44939</v>
      </c>
      <c r="C152">
        <v>4020</v>
      </c>
      <c r="D152" t="s">
        <v>23</v>
      </c>
      <c r="E152" t="s">
        <v>11</v>
      </c>
      <c r="F152" s="4">
        <f t="shared" si="6"/>
        <v>44999</v>
      </c>
      <c r="G152">
        <f t="shared" si="7"/>
        <v>724.91803278688519</v>
      </c>
      <c r="H152">
        <f t="shared" si="8"/>
        <v>3295.0819672131147</v>
      </c>
      <c r="I152" t="s">
        <v>22</v>
      </c>
    </row>
    <row r="153" spans="1:9" x14ac:dyDescent="0.25">
      <c r="A153">
        <v>55</v>
      </c>
      <c r="B153" s="4">
        <v>44938</v>
      </c>
      <c r="C153">
        <v>1180</v>
      </c>
      <c r="D153" t="s">
        <v>6</v>
      </c>
      <c r="E153" t="s">
        <v>12</v>
      </c>
      <c r="F153" s="4">
        <f t="shared" si="6"/>
        <v>44998</v>
      </c>
      <c r="G153">
        <f t="shared" si="7"/>
        <v>212.78688524590163</v>
      </c>
      <c r="H153">
        <f t="shared" si="8"/>
        <v>967.21311475409834</v>
      </c>
      <c r="I153" t="s">
        <v>22</v>
      </c>
    </row>
    <row r="154" spans="1:9" x14ac:dyDescent="0.25">
      <c r="A154">
        <v>221</v>
      </c>
      <c r="B154" s="4">
        <v>44938</v>
      </c>
      <c r="C154">
        <v>4500</v>
      </c>
      <c r="D154" t="s">
        <v>9</v>
      </c>
      <c r="E154" t="s">
        <v>13</v>
      </c>
      <c r="F154" s="4">
        <f t="shared" si="6"/>
        <v>44998</v>
      </c>
      <c r="G154">
        <f t="shared" si="7"/>
        <v>811.47540983606564</v>
      </c>
      <c r="H154">
        <f t="shared" si="8"/>
        <v>3688.5245901639346</v>
      </c>
      <c r="I154" t="s">
        <v>22</v>
      </c>
    </row>
    <row r="155" spans="1:9" x14ac:dyDescent="0.25">
      <c r="A155">
        <v>173</v>
      </c>
      <c r="B155" s="4">
        <v>44938</v>
      </c>
      <c r="C155">
        <v>3540</v>
      </c>
      <c r="D155" t="s">
        <v>5</v>
      </c>
      <c r="E155" t="s">
        <v>12</v>
      </c>
      <c r="F155" s="4">
        <f t="shared" si="6"/>
        <v>44998</v>
      </c>
      <c r="G155">
        <f t="shared" si="7"/>
        <v>638.36065573770497</v>
      </c>
      <c r="H155">
        <f t="shared" si="8"/>
        <v>2901.6393442622953</v>
      </c>
      <c r="I155" t="s">
        <v>22</v>
      </c>
    </row>
    <row r="156" spans="1:9" x14ac:dyDescent="0.25">
      <c r="A156">
        <v>273</v>
      </c>
      <c r="B156" s="4">
        <v>44938</v>
      </c>
      <c r="C156">
        <v>5540</v>
      </c>
      <c r="D156" t="s">
        <v>3</v>
      </c>
      <c r="E156" t="s">
        <v>14</v>
      </c>
      <c r="F156" s="4">
        <f t="shared" si="6"/>
        <v>44998</v>
      </c>
      <c r="G156">
        <f t="shared" si="7"/>
        <v>999.01639344262298</v>
      </c>
      <c r="H156">
        <f t="shared" si="8"/>
        <v>4540.9836065573772</v>
      </c>
      <c r="I156" t="s">
        <v>22</v>
      </c>
    </row>
    <row r="157" spans="1:9" x14ac:dyDescent="0.25">
      <c r="A157">
        <v>46</v>
      </c>
      <c r="B157" s="4">
        <v>44938</v>
      </c>
      <c r="C157">
        <v>1000</v>
      </c>
      <c r="D157" t="s">
        <v>8</v>
      </c>
      <c r="E157" t="s">
        <v>14</v>
      </c>
      <c r="F157" s="4">
        <f t="shared" si="6"/>
        <v>44998</v>
      </c>
      <c r="G157">
        <f t="shared" si="7"/>
        <v>180.32786885245903</v>
      </c>
      <c r="H157">
        <f t="shared" si="8"/>
        <v>819.67213114754099</v>
      </c>
      <c r="I157" t="s">
        <v>22</v>
      </c>
    </row>
    <row r="158" spans="1:9" x14ac:dyDescent="0.25">
      <c r="A158">
        <v>171</v>
      </c>
      <c r="B158" s="4">
        <v>44938</v>
      </c>
      <c r="C158">
        <v>3500</v>
      </c>
      <c r="D158" t="s">
        <v>3</v>
      </c>
      <c r="E158" t="s">
        <v>13</v>
      </c>
      <c r="F158" s="4">
        <f t="shared" si="6"/>
        <v>44998</v>
      </c>
      <c r="G158">
        <f t="shared" si="7"/>
        <v>631.14754098360652</v>
      </c>
      <c r="H158">
        <f t="shared" si="8"/>
        <v>2868.8524590163934</v>
      </c>
      <c r="I158" t="s">
        <v>22</v>
      </c>
    </row>
    <row r="159" spans="1:9" x14ac:dyDescent="0.25">
      <c r="A159">
        <v>169</v>
      </c>
      <c r="B159" s="4">
        <v>44938</v>
      </c>
      <c r="C159">
        <v>3460</v>
      </c>
      <c r="D159" t="s">
        <v>23</v>
      </c>
      <c r="E159" t="s">
        <v>11</v>
      </c>
      <c r="F159" s="4">
        <f t="shared" si="6"/>
        <v>44998</v>
      </c>
      <c r="G159">
        <f t="shared" si="7"/>
        <v>623.93442622950818</v>
      </c>
      <c r="H159">
        <f t="shared" si="8"/>
        <v>2836.0655737704919</v>
      </c>
      <c r="I159" t="s">
        <v>22</v>
      </c>
    </row>
    <row r="160" spans="1:9" x14ac:dyDescent="0.25">
      <c r="A160">
        <v>198</v>
      </c>
      <c r="B160" s="4">
        <v>44938</v>
      </c>
      <c r="C160">
        <v>4040</v>
      </c>
      <c r="D160" t="s">
        <v>23</v>
      </c>
      <c r="E160" t="s">
        <v>12</v>
      </c>
      <c r="F160" s="4">
        <f t="shared" si="6"/>
        <v>44998</v>
      </c>
      <c r="G160">
        <f t="shared" si="7"/>
        <v>728.52459016393448</v>
      </c>
      <c r="H160">
        <f t="shared" si="8"/>
        <v>3311.4754098360659</v>
      </c>
      <c r="I160" t="s">
        <v>22</v>
      </c>
    </row>
    <row r="161" spans="1:9" x14ac:dyDescent="0.25">
      <c r="A161">
        <v>210</v>
      </c>
      <c r="B161" s="4">
        <v>44938</v>
      </c>
      <c r="C161">
        <v>4280</v>
      </c>
      <c r="D161" t="s">
        <v>7</v>
      </c>
      <c r="E161" t="s">
        <v>12</v>
      </c>
      <c r="F161" s="4">
        <f t="shared" si="6"/>
        <v>44998</v>
      </c>
      <c r="G161">
        <f t="shared" si="7"/>
        <v>771.80327868852453</v>
      </c>
      <c r="H161">
        <f t="shared" si="8"/>
        <v>3508.1967213114754</v>
      </c>
      <c r="I161" t="s">
        <v>22</v>
      </c>
    </row>
    <row r="162" spans="1:9" x14ac:dyDescent="0.25">
      <c r="A162">
        <v>27</v>
      </c>
      <c r="B162" s="4">
        <v>44938</v>
      </c>
      <c r="C162">
        <v>620</v>
      </c>
      <c r="D162" t="s">
        <v>23</v>
      </c>
      <c r="E162" t="s">
        <v>12</v>
      </c>
      <c r="F162" s="4">
        <f t="shared" si="6"/>
        <v>44998</v>
      </c>
      <c r="G162">
        <f t="shared" si="7"/>
        <v>111.80327868852459</v>
      </c>
      <c r="H162">
        <f t="shared" si="8"/>
        <v>508.19672131147541</v>
      </c>
      <c r="I162" t="s">
        <v>22</v>
      </c>
    </row>
    <row r="163" spans="1:9" x14ac:dyDescent="0.25">
      <c r="A163">
        <v>262</v>
      </c>
      <c r="B163" s="4">
        <v>44938</v>
      </c>
      <c r="C163">
        <v>5320</v>
      </c>
      <c r="D163" t="s">
        <v>3</v>
      </c>
      <c r="E163" t="s">
        <v>13</v>
      </c>
      <c r="F163" s="4">
        <f t="shared" si="6"/>
        <v>44998</v>
      </c>
      <c r="G163">
        <f t="shared" si="7"/>
        <v>959.3442622950821</v>
      </c>
      <c r="H163">
        <f t="shared" si="8"/>
        <v>4360.6557377049185</v>
      </c>
      <c r="I163" t="s">
        <v>22</v>
      </c>
    </row>
    <row r="164" spans="1:9" x14ac:dyDescent="0.25">
      <c r="A164">
        <v>443</v>
      </c>
      <c r="B164" s="4">
        <v>44938</v>
      </c>
      <c r="C164">
        <v>6900</v>
      </c>
      <c r="D164" t="s">
        <v>3</v>
      </c>
      <c r="E164" t="s">
        <v>13</v>
      </c>
      <c r="F164" s="4">
        <f t="shared" si="6"/>
        <v>44998</v>
      </c>
      <c r="G164">
        <f t="shared" si="7"/>
        <v>1244.2622950819673</v>
      </c>
      <c r="H164">
        <f t="shared" si="8"/>
        <v>5655.7377049180332</v>
      </c>
      <c r="I164" t="s">
        <v>22</v>
      </c>
    </row>
    <row r="165" spans="1:9" x14ac:dyDescent="0.25">
      <c r="A165">
        <v>433</v>
      </c>
      <c r="B165" s="4">
        <v>44938</v>
      </c>
      <c r="C165">
        <v>6400</v>
      </c>
      <c r="D165" t="s">
        <v>6</v>
      </c>
      <c r="E165" t="s">
        <v>12</v>
      </c>
      <c r="F165" s="4">
        <f t="shared" si="6"/>
        <v>44998</v>
      </c>
      <c r="G165">
        <f t="shared" si="7"/>
        <v>1154.0983606557377</v>
      </c>
      <c r="H165">
        <f t="shared" si="8"/>
        <v>5245.9016393442625</v>
      </c>
      <c r="I165" t="s">
        <v>22</v>
      </c>
    </row>
    <row r="166" spans="1:9" x14ac:dyDescent="0.25">
      <c r="A166">
        <v>19</v>
      </c>
      <c r="B166" s="4">
        <v>44938</v>
      </c>
      <c r="C166">
        <v>460</v>
      </c>
      <c r="D166" t="s">
        <v>4</v>
      </c>
      <c r="E166" t="s">
        <v>12</v>
      </c>
      <c r="F166" s="4">
        <f t="shared" si="6"/>
        <v>44998</v>
      </c>
      <c r="G166">
        <f t="shared" si="7"/>
        <v>82.950819672131146</v>
      </c>
      <c r="H166">
        <f t="shared" si="8"/>
        <v>377.04918032786884</v>
      </c>
      <c r="I166" t="s">
        <v>22</v>
      </c>
    </row>
    <row r="167" spans="1:9" x14ac:dyDescent="0.25">
      <c r="A167">
        <v>53</v>
      </c>
      <c r="B167" s="4">
        <v>44938</v>
      </c>
      <c r="C167">
        <v>1140</v>
      </c>
      <c r="D167" t="s">
        <v>4</v>
      </c>
      <c r="E167" t="s">
        <v>13</v>
      </c>
      <c r="F167" s="4">
        <f t="shared" si="6"/>
        <v>44998</v>
      </c>
      <c r="G167">
        <f t="shared" si="7"/>
        <v>205.57377049180329</v>
      </c>
      <c r="H167">
        <f t="shared" si="8"/>
        <v>934.4262295081968</v>
      </c>
      <c r="I167" t="s">
        <v>22</v>
      </c>
    </row>
    <row r="168" spans="1:9" x14ac:dyDescent="0.25">
      <c r="A168">
        <v>115</v>
      </c>
      <c r="B168" s="4">
        <v>44938</v>
      </c>
      <c r="C168">
        <v>2380</v>
      </c>
      <c r="D168" t="s">
        <v>4</v>
      </c>
      <c r="E168" t="s">
        <v>13</v>
      </c>
      <c r="F168" s="4">
        <f t="shared" si="6"/>
        <v>44998</v>
      </c>
      <c r="G168">
        <f t="shared" si="7"/>
        <v>429.18032786885249</v>
      </c>
      <c r="H168">
        <f t="shared" si="8"/>
        <v>1950.8196721311476</v>
      </c>
      <c r="I168" t="s">
        <v>22</v>
      </c>
    </row>
    <row r="169" spans="1:9" x14ac:dyDescent="0.25">
      <c r="A169">
        <v>147</v>
      </c>
      <c r="B169" s="4">
        <v>44938</v>
      </c>
      <c r="C169">
        <v>3020</v>
      </c>
      <c r="D169" t="s">
        <v>23</v>
      </c>
      <c r="E169" t="s">
        <v>14</v>
      </c>
      <c r="F169" s="4">
        <f t="shared" si="6"/>
        <v>44998</v>
      </c>
      <c r="G169">
        <f t="shared" si="7"/>
        <v>544.5901639344263</v>
      </c>
      <c r="H169">
        <f t="shared" si="8"/>
        <v>2475.4098360655739</v>
      </c>
      <c r="I169" t="s">
        <v>22</v>
      </c>
    </row>
    <row r="170" spans="1:9" x14ac:dyDescent="0.25">
      <c r="A170">
        <v>351</v>
      </c>
      <c r="B170" s="4">
        <v>44938</v>
      </c>
      <c r="C170">
        <v>2300</v>
      </c>
      <c r="D170" t="s">
        <v>23</v>
      </c>
      <c r="E170" t="s">
        <v>11</v>
      </c>
      <c r="F170" s="4">
        <f t="shared" si="6"/>
        <v>44998</v>
      </c>
      <c r="G170">
        <f t="shared" si="7"/>
        <v>414.75409836065575</v>
      </c>
      <c r="H170">
        <f t="shared" si="8"/>
        <v>1885.2459016393443</v>
      </c>
      <c r="I170" t="s">
        <v>22</v>
      </c>
    </row>
    <row r="171" spans="1:9" x14ac:dyDescent="0.25">
      <c r="A171">
        <v>380</v>
      </c>
      <c r="B171" s="4">
        <v>44938</v>
      </c>
      <c r="C171">
        <v>3750</v>
      </c>
      <c r="D171" t="s">
        <v>7</v>
      </c>
      <c r="E171" t="s">
        <v>12</v>
      </c>
      <c r="F171" s="4">
        <f t="shared" si="6"/>
        <v>44998</v>
      </c>
      <c r="G171">
        <f t="shared" si="7"/>
        <v>676.22950819672133</v>
      </c>
      <c r="H171">
        <f t="shared" si="8"/>
        <v>3073.7704918032787</v>
      </c>
      <c r="I171" t="s">
        <v>22</v>
      </c>
    </row>
    <row r="172" spans="1:9" x14ac:dyDescent="0.25">
      <c r="A172">
        <v>402</v>
      </c>
      <c r="B172" s="4">
        <v>44938</v>
      </c>
      <c r="C172">
        <v>4850</v>
      </c>
      <c r="D172" t="s">
        <v>23</v>
      </c>
      <c r="E172" t="s">
        <v>13</v>
      </c>
      <c r="F172" s="4">
        <f t="shared" si="6"/>
        <v>44998</v>
      </c>
      <c r="G172">
        <f t="shared" si="7"/>
        <v>874.5901639344263</v>
      </c>
      <c r="H172">
        <f t="shared" si="8"/>
        <v>3975.4098360655739</v>
      </c>
      <c r="I172" t="s">
        <v>22</v>
      </c>
    </row>
    <row r="173" spans="1:9" x14ac:dyDescent="0.25">
      <c r="A173">
        <v>383</v>
      </c>
      <c r="B173" s="4">
        <v>44938</v>
      </c>
      <c r="C173">
        <v>3900</v>
      </c>
      <c r="D173" t="s">
        <v>8</v>
      </c>
      <c r="E173" t="s">
        <v>12</v>
      </c>
      <c r="F173" s="4">
        <f t="shared" si="6"/>
        <v>44998</v>
      </c>
      <c r="G173">
        <f t="shared" si="7"/>
        <v>703.27868852459017</v>
      </c>
      <c r="H173">
        <f t="shared" si="8"/>
        <v>3196.7213114754099</v>
      </c>
      <c r="I173" t="s">
        <v>22</v>
      </c>
    </row>
    <row r="174" spans="1:9" x14ac:dyDescent="0.25">
      <c r="A174">
        <v>342</v>
      </c>
      <c r="B174" s="4">
        <v>44938</v>
      </c>
      <c r="C174">
        <v>1850</v>
      </c>
      <c r="D174" t="s">
        <v>4</v>
      </c>
      <c r="E174" t="s">
        <v>12</v>
      </c>
      <c r="F174" s="4">
        <f t="shared" si="6"/>
        <v>44998</v>
      </c>
      <c r="G174">
        <f t="shared" si="7"/>
        <v>333.60655737704923</v>
      </c>
      <c r="H174">
        <f t="shared" si="8"/>
        <v>1516.3934426229509</v>
      </c>
      <c r="I174" t="s">
        <v>22</v>
      </c>
    </row>
    <row r="175" spans="1:9" x14ac:dyDescent="0.25">
      <c r="A175">
        <v>344</v>
      </c>
      <c r="B175" s="4">
        <v>44938</v>
      </c>
      <c r="C175">
        <v>1950</v>
      </c>
      <c r="D175" t="s">
        <v>6</v>
      </c>
      <c r="E175" t="s">
        <v>11</v>
      </c>
      <c r="F175" s="4">
        <f t="shared" si="6"/>
        <v>44998</v>
      </c>
      <c r="G175">
        <f t="shared" si="7"/>
        <v>351.63934426229508</v>
      </c>
      <c r="H175">
        <f t="shared" si="8"/>
        <v>1598.360655737705</v>
      </c>
      <c r="I175" t="s">
        <v>22</v>
      </c>
    </row>
    <row r="176" spans="1:9" x14ac:dyDescent="0.25">
      <c r="A176">
        <v>341</v>
      </c>
      <c r="B176" s="4">
        <v>44938</v>
      </c>
      <c r="C176">
        <v>1800</v>
      </c>
      <c r="D176" t="s">
        <v>3</v>
      </c>
      <c r="E176" t="s">
        <v>12</v>
      </c>
      <c r="F176" s="4">
        <f t="shared" si="6"/>
        <v>44998</v>
      </c>
      <c r="G176">
        <f t="shared" si="7"/>
        <v>324.59016393442624</v>
      </c>
      <c r="H176">
        <f t="shared" si="8"/>
        <v>1475.4098360655737</v>
      </c>
      <c r="I176" t="s">
        <v>22</v>
      </c>
    </row>
    <row r="177" spans="1:9" x14ac:dyDescent="0.25">
      <c r="A177">
        <v>350</v>
      </c>
      <c r="B177" s="4">
        <v>44938</v>
      </c>
      <c r="C177">
        <v>2250</v>
      </c>
      <c r="D177" t="s">
        <v>23</v>
      </c>
      <c r="E177" t="s">
        <v>12</v>
      </c>
      <c r="F177" s="4">
        <f t="shared" si="6"/>
        <v>44998</v>
      </c>
      <c r="G177">
        <f t="shared" si="7"/>
        <v>405.73770491803282</v>
      </c>
      <c r="H177">
        <f t="shared" si="8"/>
        <v>1844.2622950819673</v>
      </c>
      <c r="I177" t="s">
        <v>22</v>
      </c>
    </row>
    <row r="178" spans="1:9" x14ac:dyDescent="0.25">
      <c r="A178">
        <v>340</v>
      </c>
      <c r="B178" s="4">
        <v>44938</v>
      </c>
      <c r="C178">
        <v>1750</v>
      </c>
      <c r="D178" t="s">
        <v>9</v>
      </c>
      <c r="E178" t="s">
        <v>14</v>
      </c>
      <c r="F178" s="4">
        <f t="shared" si="6"/>
        <v>44998</v>
      </c>
      <c r="G178">
        <f t="shared" si="7"/>
        <v>315.57377049180326</v>
      </c>
      <c r="H178">
        <f t="shared" si="8"/>
        <v>1434.4262295081967</v>
      </c>
      <c r="I178" t="s">
        <v>22</v>
      </c>
    </row>
    <row r="179" spans="1:9" x14ac:dyDescent="0.25">
      <c r="A179">
        <v>157</v>
      </c>
      <c r="B179" s="4">
        <v>44938</v>
      </c>
      <c r="C179">
        <v>3220</v>
      </c>
      <c r="D179" t="s">
        <v>6</v>
      </c>
      <c r="E179" t="s">
        <v>13</v>
      </c>
      <c r="F179" s="4">
        <f t="shared" si="6"/>
        <v>44998</v>
      </c>
      <c r="G179">
        <f t="shared" si="7"/>
        <v>580.65573770491801</v>
      </c>
      <c r="H179">
        <f t="shared" si="8"/>
        <v>2639.344262295082</v>
      </c>
      <c r="I179" t="s">
        <v>22</v>
      </c>
    </row>
    <row r="180" spans="1:9" x14ac:dyDescent="0.25">
      <c r="A180">
        <v>364</v>
      </c>
      <c r="B180" s="4">
        <v>44938</v>
      </c>
      <c r="C180">
        <v>2950</v>
      </c>
      <c r="D180" t="s">
        <v>3</v>
      </c>
      <c r="E180" t="s">
        <v>12</v>
      </c>
      <c r="F180" s="4">
        <f t="shared" si="6"/>
        <v>44998</v>
      </c>
      <c r="G180">
        <f t="shared" si="7"/>
        <v>531.96721311475414</v>
      </c>
      <c r="H180">
        <f t="shared" si="8"/>
        <v>2418.032786885246</v>
      </c>
      <c r="I180" t="s">
        <v>22</v>
      </c>
    </row>
    <row r="181" spans="1:9" x14ac:dyDescent="0.25">
      <c r="A181">
        <v>363</v>
      </c>
      <c r="B181" s="4">
        <v>44938</v>
      </c>
      <c r="C181">
        <v>2900</v>
      </c>
      <c r="D181" t="s">
        <v>7</v>
      </c>
      <c r="E181" t="s">
        <v>12</v>
      </c>
      <c r="F181" s="4">
        <f t="shared" si="6"/>
        <v>44998</v>
      </c>
      <c r="G181">
        <f t="shared" si="7"/>
        <v>522.95081967213116</v>
      </c>
      <c r="H181">
        <f t="shared" si="8"/>
        <v>2377.0491803278687</v>
      </c>
      <c r="I181" t="s">
        <v>22</v>
      </c>
    </row>
    <row r="182" spans="1:9" x14ac:dyDescent="0.25">
      <c r="A182">
        <v>299</v>
      </c>
      <c r="B182" s="4">
        <v>44938</v>
      </c>
      <c r="C182">
        <v>1100</v>
      </c>
      <c r="D182" t="s">
        <v>23</v>
      </c>
      <c r="E182" t="s">
        <v>12</v>
      </c>
      <c r="F182" s="4">
        <f t="shared" si="6"/>
        <v>44998</v>
      </c>
      <c r="G182">
        <f t="shared" si="7"/>
        <v>198.36065573770495</v>
      </c>
      <c r="H182">
        <f t="shared" si="8"/>
        <v>901.63934426229514</v>
      </c>
      <c r="I182" t="s">
        <v>22</v>
      </c>
    </row>
    <row r="183" spans="1:9" x14ac:dyDescent="0.25">
      <c r="A183">
        <v>116</v>
      </c>
      <c r="B183" s="4">
        <v>44938</v>
      </c>
      <c r="C183">
        <v>2400</v>
      </c>
      <c r="D183" t="s">
        <v>5</v>
      </c>
      <c r="E183" t="s">
        <v>14</v>
      </c>
      <c r="F183" s="4">
        <f t="shared" si="6"/>
        <v>44998</v>
      </c>
      <c r="G183">
        <f t="shared" si="7"/>
        <v>432.78688524590166</v>
      </c>
      <c r="H183">
        <f t="shared" si="8"/>
        <v>1967.2131147540983</v>
      </c>
      <c r="I183" t="s">
        <v>22</v>
      </c>
    </row>
    <row r="184" spans="1:9" x14ac:dyDescent="0.25">
      <c r="A184">
        <v>86</v>
      </c>
      <c r="B184" s="4">
        <v>44938</v>
      </c>
      <c r="C184">
        <v>1800</v>
      </c>
      <c r="D184" t="s">
        <v>3</v>
      </c>
      <c r="E184" t="s">
        <v>12</v>
      </c>
      <c r="F184" s="4">
        <f t="shared" si="6"/>
        <v>44998</v>
      </c>
      <c r="G184">
        <f t="shared" si="7"/>
        <v>324.59016393442624</v>
      </c>
      <c r="H184">
        <f t="shared" si="8"/>
        <v>1475.4098360655737</v>
      </c>
      <c r="I184" t="s">
        <v>22</v>
      </c>
    </row>
    <row r="185" spans="1:9" x14ac:dyDescent="0.25">
      <c r="A185">
        <v>352</v>
      </c>
      <c r="B185" s="4">
        <v>44937</v>
      </c>
      <c r="C185">
        <v>2350</v>
      </c>
      <c r="D185" t="s">
        <v>8</v>
      </c>
      <c r="E185" t="s">
        <v>12</v>
      </c>
      <c r="F185" s="4">
        <f t="shared" si="6"/>
        <v>44997</v>
      </c>
      <c r="G185">
        <f t="shared" si="7"/>
        <v>423.77049180327867</v>
      </c>
      <c r="H185">
        <f t="shared" si="8"/>
        <v>1926.2295081967213</v>
      </c>
      <c r="I185" t="s">
        <v>22</v>
      </c>
    </row>
    <row r="186" spans="1:9" x14ac:dyDescent="0.25">
      <c r="A186">
        <v>493</v>
      </c>
      <c r="B186" s="4">
        <v>44937</v>
      </c>
      <c r="C186">
        <v>4700</v>
      </c>
      <c r="D186" t="s">
        <v>9</v>
      </c>
      <c r="E186" t="s">
        <v>13</v>
      </c>
      <c r="F186" s="4">
        <f t="shared" si="6"/>
        <v>44997</v>
      </c>
      <c r="G186">
        <f t="shared" si="7"/>
        <v>847.54098360655735</v>
      </c>
      <c r="H186">
        <f t="shared" si="8"/>
        <v>3852.4590163934427</v>
      </c>
      <c r="I186" t="s">
        <v>22</v>
      </c>
    </row>
    <row r="187" spans="1:9" x14ac:dyDescent="0.25">
      <c r="A187">
        <v>5</v>
      </c>
      <c r="B187" s="4">
        <v>44937</v>
      </c>
      <c r="C187">
        <v>180</v>
      </c>
      <c r="D187" t="s">
        <v>3</v>
      </c>
      <c r="E187" t="s">
        <v>12</v>
      </c>
      <c r="F187" s="4">
        <f t="shared" si="6"/>
        <v>44997</v>
      </c>
      <c r="G187">
        <f t="shared" si="7"/>
        <v>32.459016393442624</v>
      </c>
      <c r="H187">
        <f t="shared" si="8"/>
        <v>147.54098360655738</v>
      </c>
      <c r="I187" t="s">
        <v>22</v>
      </c>
    </row>
    <row r="188" spans="1:9" x14ac:dyDescent="0.25">
      <c r="A188">
        <v>261</v>
      </c>
      <c r="B188" s="4">
        <v>44937</v>
      </c>
      <c r="C188">
        <v>5300</v>
      </c>
      <c r="D188" t="s">
        <v>7</v>
      </c>
      <c r="E188" t="s">
        <v>13</v>
      </c>
      <c r="F188" s="4">
        <f t="shared" si="6"/>
        <v>44997</v>
      </c>
      <c r="G188">
        <f t="shared" si="7"/>
        <v>955.73770491803293</v>
      </c>
      <c r="H188">
        <f t="shared" si="8"/>
        <v>4344.2622950819677</v>
      </c>
      <c r="I188" t="s">
        <v>22</v>
      </c>
    </row>
    <row r="189" spans="1:9" x14ac:dyDescent="0.25">
      <c r="A189">
        <v>246</v>
      </c>
      <c r="B189" s="4">
        <v>44937</v>
      </c>
      <c r="C189">
        <v>5000</v>
      </c>
      <c r="D189" t="s">
        <v>6</v>
      </c>
      <c r="E189" t="s">
        <v>11</v>
      </c>
      <c r="F189" s="4">
        <f t="shared" si="6"/>
        <v>44997</v>
      </c>
      <c r="G189">
        <f t="shared" si="7"/>
        <v>901.63934426229514</v>
      </c>
      <c r="H189">
        <f t="shared" si="8"/>
        <v>4098.3606557377052</v>
      </c>
      <c r="I189" t="s">
        <v>22</v>
      </c>
    </row>
    <row r="190" spans="1:9" x14ac:dyDescent="0.25">
      <c r="A190">
        <v>372</v>
      </c>
      <c r="B190" s="4">
        <v>44937</v>
      </c>
      <c r="C190">
        <v>3350</v>
      </c>
      <c r="D190" t="s">
        <v>8</v>
      </c>
      <c r="E190" t="s">
        <v>11</v>
      </c>
      <c r="F190" s="4">
        <f t="shared" si="6"/>
        <v>44997</v>
      </c>
      <c r="G190">
        <f t="shared" si="7"/>
        <v>604.09836065573779</v>
      </c>
      <c r="H190">
        <f t="shared" si="8"/>
        <v>2745.9016393442625</v>
      </c>
      <c r="I190" t="s">
        <v>22</v>
      </c>
    </row>
    <row r="191" spans="1:9" x14ac:dyDescent="0.25">
      <c r="A191">
        <v>107</v>
      </c>
      <c r="B191" s="4">
        <v>44937</v>
      </c>
      <c r="C191">
        <v>2220</v>
      </c>
      <c r="D191" t="s">
        <v>3</v>
      </c>
      <c r="E191" t="s">
        <v>13</v>
      </c>
      <c r="F191" s="4">
        <f t="shared" si="6"/>
        <v>44997</v>
      </c>
      <c r="G191">
        <f t="shared" si="7"/>
        <v>400.32786885245901</v>
      </c>
      <c r="H191">
        <f t="shared" si="8"/>
        <v>1819.672131147541</v>
      </c>
      <c r="I191" t="s">
        <v>22</v>
      </c>
    </row>
    <row r="192" spans="1:9" x14ac:dyDescent="0.25">
      <c r="A192">
        <v>91</v>
      </c>
      <c r="B192" s="4">
        <v>44937</v>
      </c>
      <c r="C192">
        <v>1900</v>
      </c>
      <c r="D192" t="s">
        <v>7</v>
      </c>
      <c r="E192" t="s">
        <v>14</v>
      </c>
      <c r="F192" s="4">
        <f t="shared" si="6"/>
        <v>44997</v>
      </c>
      <c r="G192">
        <f t="shared" si="7"/>
        <v>342.62295081967216</v>
      </c>
      <c r="H192">
        <f t="shared" si="8"/>
        <v>1557.377049180328</v>
      </c>
      <c r="I192" t="s">
        <v>22</v>
      </c>
    </row>
    <row r="193" spans="1:9" x14ac:dyDescent="0.25">
      <c r="A193">
        <v>481</v>
      </c>
      <c r="B193" s="4">
        <v>44937</v>
      </c>
      <c r="C193">
        <v>5900</v>
      </c>
      <c r="D193" t="s">
        <v>3</v>
      </c>
      <c r="E193" t="s">
        <v>12</v>
      </c>
      <c r="F193" s="4">
        <f t="shared" si="6"/>
        <v>44997</v>
      </c>
      <c r="G193">
        <f t="shared" si="7"/>
        <v>1063.9344262295083</v>
      </c>
      <c r="H193">
        <f t="shared" si="8"/>
        <v>4836.0655737704919</v>
      </c>
      <c r="I193" t="s">
        <v>22</v>
      </c>
    </row>
    <row r="194" spans="1:9" x14ac:dyDescent="0.25">
      <c r="A194">
        <v>219</v>
      </c>
      <c r="B194" s="4">
        <v>44937</v>
      </c>
      <c r="C194">
        <v>4460</v>
      </c>
      <c r="D194" t="s">
        <v>8</v>
      </c>
      <c r="E194" t="s">
        <v>13</v>
      </c>
      <c r="F194" s="4">
        <f t="shared" ref="F194:F257" si="9">B194+60</f>
        <v>44997</v>
      </c>
      <c r="G194">
        <f t="shared" ref="G194:G257" si="10">(C194/1.22)*0.22</f>
        <v>804.26229508196718</v>
      </c>
      <c r="H194">
        <f t="shared" ref="H194:H257" si="11">C194/1.22</f>
        <v>3655.7377049180327</v>
      </c>
      <c r="I194" t="s">
        <v>22</v>
      </c>
    </row>
    <row r="195" spans="1:9" x14ac:dyDescent="0.25">
      <c r="A195">
        <v>218</v>
      </c>
      <c r="B195" s="4">
        <v>44937</v>
      </c>
      <c r="C195">
        <v>4440</v>
      </c>
      <c r="D195" t="s">
        <v>5</v>
      </c>
      <c r="E195" t="s">
        <v>11</v>
      </c>
      <c r="F195" s="4">
        <f t="shared" si="9"/>
        <v>44997</v>
      </c>
      <c r="G195">
        <f t="shared" si="10"/>
        <v>800.65573770491801</v>
      </c>
      <c r="H195">
        <f t="shared" si="11"/>
        <v>3639.344262295082</v>
      </c>
      <c r="I195" t="s">
        <v>22</v>
      </c>
    </row>
    <row r="196" spans="1:9" x14ac:dyDescent="0.25">
      <c r="A196">
        <v>479</v>
      </c>
      <c r="B196" s="4">
        <v>44937</v>
      </c>
      <c r="C196">
        <v>6100</v>
      </c>
      <c r="D196" t="s">
        <v>5</v>
      </c>
      <c r="E196" t="s">
        <v>13</v>
      </c>
      <c r="F196" s="4">
        <f t="shared" si="9"/>
        <v>44997</v>
      </c>
      <c r="G196">
        <f t="shared" si="10"/>
        <v>1100</v>
      </c>
      <c r="H196">
        <f t="shared" si="11"/>
        <v>5000</v>
      </c>
      <c r="I196" t="s">
        <v>22</v>
      </c>
    </row>
    <row r="197" spans="1:9" x14ac:dyDescent="0.25">
      <c r="A197">
        <v>463</v>
      </c>
      <c r="B197" s="4">
        <v>44937</v>
      </c>
      <c r="C197">
        <v>7700</v>
      </c>
      <c r="D197" t="s">
        <v>6</v>
      </c>
      <c r="E197" t="s">
        <v>11</v>
      </c>
      <c r="F197" s="4">
        <f t="shared" si="9"/>
        <v>44997</v>
      </c>
      <c r="G197">
        <f t="shared" si="10"/>
        <v>1388.5245901639344</v>
      </c>
      <c r="H197">
        <f t="shared" si="11"/>
        <v>6311.4754098360654</v>
      </c>
      <c r="I197" t="s">
        <v>22</v>
      </c>
    </row>
    <row r="198" spans="1:9" x14ac:dyDescent="0.25">
      <c r="A198">
        <v>459</v>
      </c>
      <c r="B198" s="4">
        <v>44937</v>
      </c>
      <c r="C198">
        <v>2345</v>
      </c>
      <c r="D198" t="s">
        <v>9</v>
      </c>
      <c r="E198" t="s">
        <v>13</v>
      </c>
      <c r="F198" s="4">
        <f t="shared" si="9"/>
        <v>44997</v>
      </c>
      <c r="G198">
        <f t="shared" si="10"/>
        <v>422.86885245901641</v>
      </c>
      <c r="H198">
        <f t="shared" si="11"/>
        <v>1922.1311475409836</v>
      </c>
      <c r="I198" t="s">
        <v>22</v>
      </c>
    </row>
    <row r="199" spans="1:9" x14ac:dyDescent="0.25">
      <c r="A199">
        <v>13</v>
      </c>
      <c r="B199" s="4">
        <v>44937</v>
      </c>
      <c r="C199">
        <v>340</v>
      </c>
      <c r="D199" t="s">
        <v>4</v>
      </c>
      <c r="E199" t="s">
        <v>12</v>
      </c>
      <c r="F199" s="4">
        <f t="shared" si="9"/>
        <v>44997</v>
      </c>
      <c r="G199">
        <f t="shared" si="10"/>
        <v>61.311475409836063</v>
      </c>
      <c r="H199">
        <f t="shared" si="11"/>
        <v>278.68852459016392</v>
      </c>
      <c r="I199" t="s">
        <v>22</v>
      </c>
    </row>
    <row r="200" spans="1:9" x14ac:dyDescent="0.25">
      <c r="A200">
        <v>208</v>
      </c>
      <c r="B200" s="4">
        <v>44937</v>
      </c>
      <c r="C200">
        <v>4240</v>
      </c>
      <c r="D200" t="s">
        <v>6</v>
      </c>
      <c r="E200" t="s">
        <v>11</v>
      </c>
      <c r="F200" s="4">
        <f t="shared" si="9"/>
        <v>44997</v>
      </c>
      <c r="G200">
        <f t="shared" si="10"/>
        <v>764.5901639344263</v>
      </c>
      <c r="H200">
        <f t="shared" si="11"/>
        <v>3475.4098360655739</v>
      </c>
      <c r="I200" t="s">
        <v>22</v>
      </c>
    </row>
    <row r="201" spans="1:9" x14ac:dyDescent="0.25">
      <c r="A201">
        <v>129</v>
      </c>
      <c r="B201" s="4">
        <v>44937</v>
      </c>
      <c r="C201">
        <v>2660</v>
      </c>
      <c r="D201" t="s">
        <v>23</v>
      </c>
      <c r="E201" t="s">
        <v>13</v>
      </c>
      <c r="F201" s="4">
        <f t="shared" si="9"/>
        <v>44997</v>
      </c>
      <c r="G201">
        <f t="shared" si="10"/>
        <v>479.67213114754105</v>
      </c>
      <c r="H201">
        <f t="shared" si="11"/>
        <v>2180.3278688524592</v>
      </c>
      <c r="I201" t="s">
        <v>22</v>
      </c>
    </row>
    <row r="202" spans="1:9" x14ac:dyDescent="0.25">
      <c r="A202">
        <v>73</v>
      </c>
      <c r="B202" s="4">
        <v>44937</v>
      </c>
      <c r="C202">
        <v>1540</v>
      </c>
      <c r="D202" t="s">
        <v>3</v>
      </c>
      <c r="E202" t="s">
        <v>13</v>
      </c>
      <c r="F202" s="4">
        <f t="shared" si="9"/>
        <v>44997</v>
      </c>
      <c r="G202">
        <f t="shared" si="10"/>
        <v>277.70491803278685</v>
      </c>
      <c r="H202">
        <f t="shared" si="11"/>
        <v>1262.295081967213</v>
      </c>
      <c r="I202" t="s">
        <v>22</v>
      </c>
    </row>
    <row r="203" spans="1:9" x14ac:dyDescent="0.25">
      <c r="A203">
        <v>403</v>
      </c>
      <c r="B203" s="4">
        <v>44937</v>
      </c>
      <c r="C203">
        <v>4900</v>
      </c>
      <c r="D203" t="s">
        <v>8</v>
      </c>
      <c r="E203" t="s">
        <v>13</v>
      </c>
      <c r="F203" s="4">
        <f t="shared" si="9"/>
        <v>44997</v>
      </c>
      <c r="G203">
        <f t="shared" si="10"/>
        <v>883.60655737704917</v>
      </c>
      <c r="H203">
        <f t="shared" si="11"/>
        <v>4016.3934426229507</v>
      </c>
      <c r="I203" t="s">
        <v>22</v>
      </c>
    </row>
    <row r="204" spans="1:9" x14ac:dyDescent="0.25">
      <c r="A204">
        <v>68</v>
      </c>
      <c r="B204" s="4">
        <v>44937</v>
      </c>
      <c r="C204">
        <v>1440</v>
      </c>
      <c r="D204" t="s">
        <v>9</v>
      </c>
      <c r="E204" t="s">
        <v>11</v>
      </c>
      <c r="F204" s="4">
        <f t="shared" si="9"/>
        <v>44997</v>
      </c>
      <c r="G204">
        <f t="shared" si="10"/>
        <v>259.67213114754099</v>
      </c>
      <c r="H204">
        <f t="shared" si="11"/>
        <v>1180.327868852459</v>
      </c>
      <c r="I204" t="s">
        <v>22</v>
      </c>
    </row>
    <row r="205" spans="1:9" x14ac:dyDescent="0.25">
      <c r="A205">
        <v>149</v>
      </c>
      <c r="B205" s="4">
        <v>44937</v>
      </c>
      <c r="C205">
        <v>3060</v>
      </c>
      <c r="D205" t="s">
        <v>4</v>
      </c>
      <c r="E205" t="s">
        <v>13</v>
      </c>
      <c r="F205" s="4">
        <f t="shared" si="9"/>
        <v>44997</v>
      </c>
      <c r="G205">
        <f t="shared" si="10"/>
        <v>551.80327868852453</v>
      </c>
      <c r="H205">
        <f t="shared" si="11"/>
        <v>2508.1967213114754</v>
      </c>
      <c r="I205" t="s">
        <v>22</v>
      </c>
    </row>
    <row r="206" spans="1:9" x14ac:dyDescent="0.25">
      <c r="A206">
        <v>183</v>
      </c>
      <c r="B206" s="4">
        <v>44937</v>
      </c>
      <c r="C206">
        <v>3740</v>
      </c>
      <c r="D206" t="s">
        <v>4</v>
      </c>
      <c r="E206" t="s">
        <v>11</v>
      </c>
      <c r="F206" s="4">
        <f t="shared" si="9"/>
        <v>44997</v>
      </c>
      <c r="G206">
        <f t="shared" si="10"/>
        <v>674.42622950819668</v>
      </c>
      <c r="H206">
        <f t="shared" si="11"/>
        <v>3065.5737704918033</v>
      </c>
      <c r="I206" t="s">
        <v>22</v>
      </c>
    </row>
    <row r="207" spans="1:9" x14ac:dyDescent="0.25">
      <c r="A207">
        <v>181</v>
      </c>
      <c r="B207" s="4">
        <v>44937</v>
      </c>
      <c r="C207">
        <v>3700</v>
      </c>
      <c r="D207" t="s">
        <v>23</v>
      </c>
      <c r="E207" t="s">
        <v>12</v>
      </c>
      <c r="F207" s="4">
        <f t="shared" si="9"/>
        <v>44997</v>
      </c>
      <c r="G207">
        <f t="shared" si="10"/>
        <v>667.21311475409846</v>
      </c>
      <c r="H207">
        <f t="shared" si="11"/>
        <v>3032.7868852459019</v>
      </c>
      <c r="I207" t="s">
        <v>22</v>
      </c>
    </row>
    <row r="208" spans="1:9" x14ac:dyDescent="0.25">
      <c r="A208">
        <v>415</v>
      </c>
      <c r="B208" s="4">
        <v>44937</v>
      </c>
      <c r="C208">
        <v>5500</v>
      </c>
      <c r="D208" t="s">
        <v>3</v>
      </c>
      <c r="E208" t="s">
        <v>13</v>
      </c>
      <c r="F208" s="4">
        <f t="shared" si="9"/>
        <v>44997</v>
      </c>
      <c r="G208">
        <f t="shared" si="10"/>
        <v>991.80327868852464</v>
      </c>
      <c r="H208">
        <f t="shared" si="11"/>
        <v>4508.1967213114758</v>
      </c>
      <c r="I208" t="s">
        <v>22</v>
      </c>
    </row>
    <row r="209" spans="1:9" x14ac:dyDescent="0.25">
      <c r="A209">
        <v>56</v>
      </c>
      <c r="B209" s="4">
        <v>44937</v>
      </c>
      <c r="C209">
        <v>1200</v>
      </c>
      <c r="D209" t="s">
        <v>3</v>
      </c>
      <c r="E209" t="s">
        <v>12</v>
      </c>
      <c r="F209" s="4">
        <f t="shared" si="9"/>
        <v>44997</v>
      </c>
      <c r="G209">
        <f t="shared" si="10"/>
        <v>216.39344262295083</v>
      </c>
      <c r="H209">
        <f t="shared" si="11"/>
        <v>983.60655737704917</v>
      </c>
      <c r="I209" t="s">
        <v>22</v>
      </c>
    </row>
    <row r="210" spans="1:9" x14ac:dyDescent="0.25">
      <c r="A210">
        <v>298</v>
      </c>
      <c r="B210" s="4">
        <v>44937</v>
      </c>
      <c r="C210">
        <v>900</v>
      </c>
      <c r="D210" t="s">
        <v>8</v>
      </c>
      <c r="E210" t="s">
        <v>14</v>
      </c>
      <c r="F210" s="4">
        <f t="shared" si="9"/>
        <v>44997</v>
      </c>
      <c r="G210">
        <f t="shared" si="10"/>
        <v>162.29508196721312</v>
      </c>
      <c r="H210">
        <f t="shared" si="11"/>
        <v>737.70491803278685</v>
      </c>
      <c r="I210" t="s">
        <v>22</v>
      </c>
    </row>
    <row r="211" spans="1:9" x14ac:dyDescent="0.25">
      <c r="A211">
        <v>412</v>
      </c>
      <c r="B211" s="4">
        <v>44937</v>
      </c>
      <c r="C211">
        <v>5350</v>
      </c>
      <c r="D211" t="s">
        <v>6</v>
      </c>
      <c r="E211" t="s">
        <v>12</v>
      </c>
      <c r="F211" s="4">
        <f t="shared" si="9"/>
        <v>44997</v>
      </c>
      <c r="G211">
        <f t="shared" si="10"/>
        <v>964.75409836065569</v>
      </c>
      <c r="H211">
        <f t="shared" si="11"/>
        <v>4385.2459016393441</v>
      </c>
      <c r="I211" t="s">
        <v>22</v>
      </c>
    </row>
    <row r="212" spans="1:9" x14ac:dyDescent="0.25">
      <c r="A212">
        <v>291</v>
      </c>
      <c r="B212" s="4">
        <v>44937</v>
      </c>
      <c r="C212">
        <v>5900</v>
      </c>
      <c r="D212" t="s">
        <v>4</v>
      </c>
      <c r="E212" t="s">
        <v>13</v>
      </c>
      <c r="F212" s="4">
        <f t="shared" si="9"/>
        <v>44997</v>
      </c>
      <c r="G212">
        <f t="shared" si="10"/>
        <v>1063.9344262295083</v>
      </c>
      <c r="H212">
        <f t="shared" si="11"/>
        <v>4836.0655737704919</v>
      </c>
      <c r="I212" t="s">
        <v>22</v>
      </c>
    </row>
    <row r="213" spans="1:9" x14ac:dyDescent="0.25">
      <c r="A213">
        <v>65</v>
      </c>
      <c r="B213" s="4">
        <v>44937</v>
      </c>
      <c r="C213">
        <v>1380</v>
      </c>
      <c r="D213" t="s">
        <v>5</v>
      </c>
      <c r="E213" t="s">
        <v>13</v>
      </c>
      <c r="F213" s="4">
        <f t="shared" si="9"/>
        <v>44997</v>
      </c>
      <c r="G213">
        <f t="shared" si="10"/>
        <v>248.85245901639345</v>
      </c>
      <c r="H213">
        <f t="shared" si="11"/>
        <v>1131.1475409836066</v>
      </c>
      <c r="I213" t="s">
        <v>22</v>
      </c>
    </row>
    <row r="214" spans="1:9" x14ac:dyDescent="0.25">
      <c r="A214">
        <v>441</v>
      </c>
      <c r="B214" s="4">
        <v>44937</v>
      </c>
      <c r="C214">
        <v>6800</v>
      </c>
      <c r="D214" t="s">
        <v>23</v>
      </c>
      <c r="E214" t="s">
        <v>14</v>
      </c>
      <c r="F214" s="4">
        <f t="shared" si="9"/>
        <v>44997</v>
      </c>
      <c r="G214">
        <f t="shared" si="10"/>
        <v>1226.2295081967213</v>
      </c>
      <c r="H214">
        <f t="shared" si="11"/>
        <v>5573.7704918032787</v>
      </c>
      <c r="I214" t="s">
        <v>22</v>
      </c>
    </row>
    <row r="215" spans="1:9" x14ac:dyDescent="0.25">
      <c r="A215">
        <v>263</v>
      </c>
      <c r="B215" s="4">
        <v>44937</v>
      </c>
      <c r="C215">
        <v>5340</v>
      </c>
      <c r="D215" t="s">
        <v>6</v>
      </c>
      <c r="E215" t="s">
        <v>13</v>
      </c>
      <c r="F215" s="4">
        <f t="shared" si="9"/>
        <v>44997</v>
      </c>
      <c r="G215">
        <f t="shared" si="10"/>
        <v>962.95081967213127</v>
      </c>
      <c r="H215">
        <f t="shared" si="11"/>
        <v>4377.0491803278692</v>
      </c>
      <c r="I215" t="s">
        <v>22</v>
      </c>
    </row>
    <row r="216" spans="1:9" x14ac:dyDescent="0.25">
      <c r="A216">
        <v>41</v>
      </c>
      <c r="B216" s="4">
        <v>44937</v>
      </c>
      <c r="C216">
        <v>900</v>
      </c>
      <c r="D216" t="s">
        <v>3</v>
      </c>
      <c r="E216" t="s">
        <v>12</v>
      </c>
      <c r="F216" s="4">
        <f t="shared" si="9"/>
        <v>44997</v>
      </c>
      <c r="G216">
        <f t="shared" si="10"/>
        <v>162.29508196721312</v>
      </c>
      <c r="H216">
        <f t="shared" si="11"/>
        <v>737.70491803278685</v>
      </c>
      <c r="I216" t="s">
        <v>22</v>
      </c>
    </row>
    <row r="217" spans="1:9" x14ac:dyDescent="0.25">
      <c r="A217">
        <v>39</v>
      </c>
      <c r="B217" s="4">
        <v>44937</v>
      </c>
      <c r="C217">
        <v>860</v>
      </c>
      <c r="D217" t="s">
        <v>3</v>
      </c>
      <c r="E217" t="s">
        <v>13</v>
      </c>
      <c r="F217" s="4">
        <f t="shared" si="9"/>
        <v>44997</v>
      </c>
      <c r="G217">
        <f t="shared" si="10"/>
        <v>155.08196721311478</v>
      </c>
      <c r="H217">
        <f t="shared" si="11"/>
        <v>704.91803278688531</v>
      </c>
      <c r="I217" t="s">
        <v>22</v>
      </c>
    </row>
    <row r="218" spans="1:9" x14ac:dyDescent="0.25">
      <c r="A218">
        <v>79</v>
      </c>
      <c r="B218" s="4">
        <v>44937</v>
      </c>
      <c r="C218">
        <v>1660</v>
      </c>
      <c r="D218" t="s">
        <v>23</v>
      </c>
      <c r="E218" t="s">
        <v>13</v>
      </c>
      <c r="F218" s="4">
        <f t="shared" si="9"/>
        <v>44997</v>
      </c>
      <c r="G218">
        <f t="shared" si="10"/>
        <v>299.34426229508199</v>
      </c>
      <c r="H218">
        <f t="shared" si="11"/>
        <v>1360.655737704918</v>
      </c>
      <c r="I218" t="s">
        <v>22</v>
      </c>
    </row>
    <row r="219" spans="1:9" x14ac:dyDescent="0.25">
      <c r="A219">
        <v>82</v>
      </c>
      <c r="B219" s="4">
        <v>44937</v>
      </c>
      <c r="C219">
        <v>1720</v>
      </c>
      <c r="D219" t="s">
        <v>5</v>
      </c>
      <c r="E219" t="s">
        <v>11</v>
      </c>
      <c r="F219" s="4">
        <f t="shared" si="9"/>
        <v>44997</v>
      </c>
      <c r="G219">
        <f t="shared" si="10"/>
        <v>310.16393442622956</v>
      </c>
      <c r="H219">
        <f t="shared" si="11"/>
        <v>1409.8360655737706</v>
      </c>
      <c r="I219" t="s">
        <v>22</v>
      </c>
    </row>
    <row r="220" spans="1:9" x14ac:dyDescent="0.25">
      <c r="A220">
        <v>106</v>
      </c>
      <c r="B220" s="4">
        <v>44937</v>
      </c>
      <c r="C220">
        <v>2200</v>
      </c>
      <c r="D220" t="s">
        <v>6</v>
      </c>
      <c r="E220" t="s">
        <v>11</v>
      </c>
      <c r="F220" s="4">
        <f t="shared" si="9"/>
        <v>44997</v>
      </c>
      <c r="G220">
        <f t="shared" si="10"/>
        <v>396.72131147540989</v>
      </c>
      <c r="H220">
        <f t="shared" si="11"/>
        <v>1803.2786885245903</v>
      </c>
      <c r="I220" t="s">
        <v>22</v>
      </c>
    </row>
    <row r="221" spans="1:9" x14ac:dyDescent="0.25">
      <c r="A221">
        <v>237</v>
      </c>
      <c r="B221" s="4">
        <v>44936</v>
      </c>
      <c r="C221">
        <v>4820</v>
      </c>
      <c r="D221" t="s">
        <v>23</v>
      </c>
      <c r="E221" t="s">
        <v>12</v>
      </c>
      <c r="F221" s="4">
        <f t="shared" si="9"/>
        <v>44996</v>
      </c>
      <c r="G221">
        <f t="shared" si="10"/>
        <v>869.18032786885249</v>
      </c>
      <c r="H221">
        <f t="shared" si="11"/>
        <v>3950.8196721311479</v>
      </c>
      <c r="I221" t="s">
        <v>22</v>
      </c>
    </row>
    <row r="222" spans="1:9" x14ac:dyDescent="0.25">
      <c r="A222">
        <v>348</v>
      </c>
      <c r="B222" s="4">
        <v>44936</v>
      </c>
      <c r="C222">
        <v>2150</v>
      </c>
      <c r="D222" t="s">
        <v>6</v>
      </c>
      <c r="E222" t="s">
        <v>11</v>
      </c>
      <c r="F222" s="4">
        <f t="shared" si="9"/>
        <v>44996</v>
      </c>
      <c r="G222">
        <f t="shared" si="10"/>
        <v>387.70491803278691</v>
      </c>
      <c r="H222">
        <f t="shared" si="11"/>
        <v>1762.2950819672133</v>
      </c>
      <c r="I222" t="s">
        <v>22</v>
      </c>
    </row>
    <row r="223" spans="1:9" x14ac:dyDescent="0.25">
      <c r="A223">
        <v>419</v>
      </c>
      <c r="B223" s="4">
        <v>44936</v>
      </c>
      <c r="C223">
        <v>5700</v>
      </c>
      <c r="D223" t="s">
        <v>23</v>
      </c>
      <c r="E223" t="s">
        <v>12</v>
      </c>
      <c r="F223" s="4">
        <f t="shared" si="9"/>
        <v>44996</v>
      </c>
      <c r="G223">
        <f t="shared" si="10"/>
        <v>1027.8688524590164</v>
      </c>
      <c r="H223">
        <f t="shared" si="11"/>
        <v>4672.1311475409839</v>
      </c>
      <c r="I223" t="s">
        <v>22</v>
      </c>
    </row>
    <row r="224" spans="1:9" x14ac:dyDescent="0.25">
      <c r="A224">
        <v>378</v>
      </c>
      <c r="B224" s="4">
        <v>44936</v>
      </c>
      <c r="C224">
        <v>3650</v>
      </c>
      <c r="D224" t="s">
        <v>6</v>
      </c>
      <c r="E224" t="s">
        <v>12</v>
      </c>
      <c r="F224" s="4">
        <f t="shared" si="9"/>
        <v>44996</v>
      </c>
      <c r="G224">
        <f t="shared" si="10"/>
        <v>658.19672131147547</v>
      </c>
      <c r="H224">
        <f t="shared" si="11"/>
        <v>2991.8032786885246</v>
      </c>
      <c r="I224" t="s">
        <v>22</v>
      </c>
    </row>
    <row r="225" spans="1:9" x14ac:dyDescent="0.25">
      <c r="A225">
        <v>357</v>
      </c>
      <c r="B225" s="4">
        <v>44936</v>
      </c>
      <c r="C225">
        <v>2600</v>
      </c>
      <c r="D225" t="s">
        <v>9</v>
      </c>
      <c r="E225" t="s">
        <v>14</v>
      </c>
      <c r="F225" s="4">
        <f t="shared" si="9"/>
        <v>44996</v>
      </c>
      <c r="G225">
        <f t="shared" si="10"/>
        <v>468.85245901639348</v>
      </c>
      <c r="H225">
        <f t="shared" si="11"/>
        <v>2131.1475409836066</v>
      </c>
      <c r="I225" t="s">
        <v>22</v>
      </c>
    </row>
    <row r="226" spans="1:9" x14ac:dyDescent="0.25">
      <c r="A226">
        <v>395</v>
      </c>
      <c r="B226" s="4">
        <v>44936</v>
      </c>
      <c r="C226">
        <v>4500</v>
      </c>
      <c r="D226" t="s">
        <v>6</v>
      </c>
      <c r="E226" t="s">
        <v>13</v>
      </c>
      <c r="F226" s="4">
        <f t="shared" si="9"/>
        <v>44996</v>
      </c>
      <c r="G226">
        <f t="shared" si="10"/>
        <v>811.47540983606564</v>
      </c>
      <c r="H226">
        <f t="shared" si="11"/>
        <v>3688.5245901639346</v>
      </c>
      <c r="I226" t="s">
        <v>22</v>
      </c>
    </row>
    <row r="227" spans="1:9" x14ac:dyDescent="0.25">
      <c r="A227">
        <v>464</v>
      </c>
      <c r="B227" s="4">
        <v>44936</v>
      </c>
      <c r="C227">
        <v>7600</v>
      </c>
      <c r="D227" t="s">
        <v>3</v>
      </c>
      <c r="E227" t="s">
        <v>12</v>
      </c>
      <c r="F227" s="4">
        <f t="shared" si="9"/>
        <v>44996</v>
      </c>
      <c r="G227">
        <f t="shared" si="10"/>
        <v>1370.4918032786886</v>
      </c>
      <c r="H227">
        <f t="shared" si="11"/>
        <v>6229.5081967213118</v>
      </c>
      <c r="I227" t="s">
        <v>22</v>
      </c>
    </row>
    <row r="228" spans="1:9" x14ac:dyDescent="0.25">
      <c r="A228">
        <v>290</v>
      </c>
      <c r="B228" s="4">
        <v>44936</v>
      </c>
      <c r="C228">
        <v>5880</v>
      </c>
      <c r="D228" t="s">
        <v>3</v>
      </c>
      <c r="E228" t="s">
        <v>13</v>
      </c>
      <c r="F228" s="4">
        <f t="shared" si="9"/>
        <v>44996</v>
      </c>
      <c r="G228">
        <f t="shared" si="10"/>
        <v>1060.327868852459</v>
      </c>
      <c r="H228">
        <f t="shared" si="11"/>
        <v>4819.6721311475412</v>
      </c>
      <c r="I228" t="s">
        <v>22</v>
      </c>
    </row>
    <row r="229" spans="1:9" x14ac:dyDescent="0.25">
      <c r="A229">
        <v>250</v>
      </c>
      <c r="B229" s="4">
        <v>44936</v>
      </c>
      <c r="C229">
        <v>5080</v>
      </c>
      <c r="D229" t="s">
        <v>8</v>
      </c>
      <c r="E229" t="s">
        <v>11</v>
      </c>
      <c r="F229" s="4">
        <f t="shared" si="9"/>
        <v>44996</v>
      </c>
      <c r="G229">
        <f t="shared" si="10"/>
        <v>916.06557377049182</v>
      </c>
      <c r="H229">
        <f t="shared" si="11"/>
        <v>4163.9344262295081</v>
      </c>
      <c r="I229" t="s">
        <v>22</v>
      </c>
    </row>
    <row r="230" spans="1:9" x14ac:dyDescent="0.25">
      <c r="A230">
        <v>321</v>
      </c>
      <c r="B230" s="4">
        <v>44936</v>
      </c>
      <c r="C230">
        <v>800</v>
      </c>
      <c r="D230" t="s">
        <v>8</v>
      </c>
      <c r="E230" t="s">
        <v>12</v>
      </c>
      <c r="F230" s="4">
        <f t="shared" si="9"/>
        <v>44996</v>
      </c>
      <c r="G230">
        <f t="shared" si="10"/>
        <v>144.26229508196721</v>
      </c>
      <c r="H230">
        <f t="shared" si="11"/>
        <v>655.73770491803282</v>
      </c>
      <c r="I230" t="s">
        <v>22</v>
      </c>
    </row>
    <row r="231" spans="1:9" x14ac:dyDescent="0.25">
      <c r="A231">
        <v>62</v>
      </c>
      <c r="B231" s="4">
        <v>44936</v>
      </c>
      <c r="C231">
        <v>1320</v>
      </c>
      <c r="D231" t="s">
        <v>23</v>
      </c>
      <c r="E231" t="s">
        <v>12</v>
      </c>
      <c r="F231" s="4">
        <f t="shared" si="9"/>
        <v>44996</v>
      </c>
      <c r="G231">
        <f t="shared" si="10"/>
        <v>238.03278688524588</v>
      </c>
      <c r="H231">
        <f t="shared" si="11"/>
        <v>1081.967213114754</v>
      </c>
      <c r="I231" t="s">
        <v>22</v>
      </c>
    </row>
    <row r="232" spans="1:9" x14ac:dyDescent="0.25">
      <c r="A232">
        <v>216</v>
      </c>
      <c r="B232" s="4">
        <v>44936</v>
      </c>
      <c r="C232">
        <v>4400</v>
      </c>
      <c r="D232" t="s">
        <v>8</v>
      </c>
      <c r="E232" t="s">
        <v>12</v>
      </c>
      <c r="F232" s="4">
        <f t="shared" si="9"/>
        <v>44996</v>
      </c>
      <c r="G232">
        <f t="shared" si="10"/>
        <v>793.44262295081978</v>
      </c>
      <c r="H232">
        <f t="shared" si="11"/>
        <v>3606.5573770491806</v>
      </c>
      <c r="I232" t="s">
        <v>22</v>
      </c>
    </row>
    <row r="233" spans="1:9" x14ac:dyDescent="0.25">
      <c r="A233">
        <v>144</v>
      </c>
      <c r="B233" s="4">
        <v>44936</v>
      </c>
      <c r="C233">
        <v>2960</v>
      </c>
      <c r="D233" t="s">
        <v>6</v>
      </c>
      <c r="E233" t="s">
        <v>14</v>
      </c>
      <c r="F233" s="4">
        <f t="shared" si="9"/>
        <v>44996</v>
      </c>
      <c r="G233">
        <f t="shared" si="10"/>
        <v>533.77049180327867</v>
      </c>
      <c r="H233">
        <f t="shared" si="11"/>
        <v>2426.2295081967213</v>
      </c>
      <c r="I233" t="s">
        <v>22</v>
      </c>
    </row>
    <row r="234" spans="1:9" x14ac:dyDescent="0.25">
      <c r="A234">
        <v>31</v>
      </c>
      <c r="B234" s="4">
        <v>44936</v>
      </c>
      <c r="C234">
        <v>700</v>
      </c>
      <c r="D234" t="s">
        <v>5</v>
      </c>
      <c r="E234" t="s">
        <v>13</v>
      </c>
      <c r="F234" s="4">
        <f t="shared" si="9"/>
        <v>44996</v>
      </c>
      <c r="G234">
        <f t="shared" si="10"/>
        <v>126.22950819672131</v>
      </c>
      <c r="H234">
        <f t="shared" si="11"/>
        <v>573.77049180327867</v>
      </c>
      <c r="I234" t="s">
        <v>22</v>
      </c>
    </row>
    <row r="235" spans="1:9" x14ac:dyDescent="0.25">
      <c r="A235">
        <v>63</v>
      </c>
      <c r="B235" s="4">
        <v>44936</v>
      </c>
      <c r="C235">
        <v>1340</v>
      </c>
      <c r="D235" t="s">
        <v>8</v>
      </c>
      <c r="E235" t="s">
        <v>14</v>
      </c>
      <c r="F235" s="4">
        <f t="shared" si="9"/>
        <v>44996</v>
      </c>
      <c r="G235">
        <f t="shared" si="10"/>
        <v>241.63934426229508</v>
      </c>
      <c r="H235">
        <f t="shared" si="11"/>
        <v>1098.360655737705</v>
      </c>
      <c r="I235" t="s">
        <v>22</v>
      </c>
    </row>
    <row r="236" spans="1:9" x14ac:dyDescent="0.25">
      <c r="A236">
        <v>204</v>
      </c>
      <c r="B236" s="4">
        <v>44936</v>
      </c>
      <c r="C236">
        <v>4160</v>
      </c>
      <c r="D236" t="s">
        <v>9</v>
      </c>
      <c r="E236" t="s">
        <v>11</v>
      </c>
      <c r="F236" s="4">
        <f t="shared" si="9"/>
        <v>44996</v>
      </c>
      <c r="G236">
        <f t="shared" si="10"/>
        <v>750.1639344262295</v>
      </c>
      <c r="H236">
        <f t="shared" si="11"/>
        <v>3409.8360655737706</v>
      </c>
      <c r="I236" t="s">
        <v>22</v>
      </c>
    </row>
    <row r="237" spans="1:9" x14ac:dyDescent="0.25">
      <c r="A237">
        <v>81</v>
      </c>
      <c r="B237" s="4">
        <v>44936</v>
      </c>
      <c r="C237">
        <v>1700</v>
      </c>
      <c r="D237" t="s">
        <v>4</v>
      </c>
      <c r="E237" t="s">
        <v>13</v>
      </c>
      <c r="F237" s="4">
        <f t="shared" si="9"/>
        <v>44996</v>
      </c>
      <c r="G237">
        <f t="shared" si="10"/>
        <v>306.55737704918033</v>
      </c>
      <c r="H237">
        <f t="shared" si="11"/>
        <v>1393.4426229508197</v>
      </c>
      <c r="I237" t="s">
        <v>22</v>
      </c>
    </row>
    <row r="238" spans="1:9" x14ac:dyDescent="0.25">
      <c r="A238">
        <v>134</v>
      </c>
      <c r="B238" s="4">
        <v>44936</v>
      </c>
      <c r="C238">
        <v>2760</v>
      </c>
      <c r="D238" t="s">
        <v>8</v>
      </c>
      <c r="E238" t="s">
        <v>11</v>
      </c>
      <c r="F238" s="4">
        <f t="shared" si="9"/>
        <v>44996</v>
      </c>
      <c r="G238">
        <f t="shared" si="10"/>
        <v>497.70491803278691</v>
      </c>
      <c r="H238">
        <f t="shared" si="11"/>
        <v>2262.2950819672133</v>
      </c>
      <c r="I238" t="s">
        <v>22</v>
      </c>
    </row>
    <row r="239" spans="1:9" x14ac:dyDescent="0.25">
      <c r="A239">
        <v>25</v>
      </c>
      <c r="B239" s="4">
        <v>44936</v>
      </c>
      <c r="C239">
        <v>580</v>
      </c>
      <c r="D239" t="s">
        <v>6</v>
      </c>
      <c r="E239" t="s">
        <v>13</v>
      </c>
      <c r="F239" s="4">
        <f t="shared" si="9"/>
        <v>44996</v>
      </c>
      <c r="G239">
        <f t="shared" si="10"/>
        <v>104.59016393442623</v>
      </c>
      <c r="H239">
        <f t="shared" si="11"/>
        <v>475.40983606557376</v>
      </c>
      <c r="I239" t="s">
        <v>22</v>
      </c>
    </row>
    <row r="240" spans="1:9" x14ac:dyDescent="0.25">
      <c r="A240">
        <v>201</v>
      </c>
      <c r="B240" s="4">
        <v>44936</v>
      </c>
      <c r="C240">
        <v>4100</v>
      </c>
      <c r="D240" t="s">
        <v>5</v>
      </c>
      <c r="E240" t="s">
        <v>12</v>
      </c>
      <c r="F240" s="4">
        <f t="shared" si="9"/>
        <v>44996</v>
      </c>
      <c r="G240">
        <f t="shared" si="10"/>
        <v>739.34426229508199</v>
      </c>
      <c r="H240">
        <f t="shared" si="11"/>
        <v>3360.655737704918</v>
      </c>
      <c r="I240" t="s">
        <v>22</v>
      </c>
    </row>
    <row r="241" spans="1:9" x14ac:dyDescent="0.25">
      <c r="A241">
        <v>47</v>
      </c>
      <c r="B241" s="4">
        <v>44936</v>
      </c>
      <c r="C241">
        <v>1020</v>
      </c>
      <c r="D241" t="s">
        <v>4</v>
      </c>
      <c r="E241" t="s">
        <v>12</v>
      </c>
      <c r="F241" s="4">
        <f t="shared" si="9"/>
        <v>44996</v>
      </c>
      <c r="G241">
        <f t="shared" si="10"/>
        <v>183.9344262295082</v>
      </c>
      <c r="H241">
        <f t="shared" si="11"/>
        <v>836.06557377049182</v>
      </c>
      <c r="I241" t="s">
        <v>22</v>
      </c>
    </row>
    <row r="242" spans="1:9" x14ac:dyDescent="0.25">
      <c r="A242">
        <v>168</v>
      </c>
      <c r="B242" s="4">
        <v>44936</v>
      </c>
      <c r="C242">
        <v>3440</v>
      </c>
      <c r="D242" t="s">
        <v>8</v>
      </c>
      <c r="E242" t="s">
        <v>12</v>
      </c>
      <c r="F242" s="4">
        <f t="shared" si="9"/>
        <v>44996</v>
      </c>
      <c r="G242">
        <f t="shared" si="10"/>
        <v>620.32786885245912</v>
      </c>
      <c r="H242">
        <f t="shared" si="11"/>
        <v>2819.6721311475412</v>
      </c>
      <c r="I242" t="s">
        <v>22</v>
      </c>
    </row>
    <row r="243" spans="1:9" x14ac:dyDescent="0.25">
      <c r="A243">
        <v>155</v>
      </c>
      <c r="B243" s="4">
        <v>44936</v>
      </c>
      <c r="C243">
        <v>3180</v>
      </c>
      <c r="D243" t="s">
        <v>4</v>
      </c>
      <c r="E243" t="s">
        <v>11</v>
      </c>
      <c r="F243" s="4">
        <f t="shared" si="9"/>
        <v>44996</v>
      </c>
      <c r="G243">
        <f t="shared" si="10"/>
        <v>573.44262295081978</v>
      </c>
      <c r="H243">
        <f t="shared" si="11"/>
        <v>2606.5573770491806</v>
      </c>
      <c r="I243" t="s">
        <v>22</v>
      </c>
    </row>
    <row r="244" spans="1:9" x14ac:dyDescent="0.25">
      <c r="A244">
        <v>268</v>
      </c>
      <c r="B244" s="4">
        <v>44935</v>
      </c>
      <c r="C244">
        <v>5440</v>
      </c>
      <c r="D244" t="s">
        <v>4</v>
      </c>
      <c r="E244" t="s">
        <v>12</v>
      </c>
      <c r="F244" s="4">
        <f t="shared" si="9"/>
        <v>44995</v>
      </c>
      <c r="G244">
        <f t="shared" si="10"/>
        <v>980.98360655737702</v>
      </c>
      <c r="H244">
        <f t="shared" si="11"/>
        <v>4459.0163934426228</v>
      </c>
      <c r="I244" t="s">
        <v>22</v>
      </c>
    </row>
    <row r="245" spans="1:9" x14ac:dyDescent="0.25">
      <c r="A245">
        <v>122</v>
      </c>
      <c r="B245" s="4">
        <v>44935</v>
      </c>
      <c r="C245">
        <v>2520</v>
      </c>
      <c r="D245" t="s">
        <v>5</v>
      </c>
      <c r="E245" t="s">
        <v>13</v>
      </c>
      <c r="F245" s="4">
        <f t="shared" si="9"/>
        <v>44995</v>
      </c>
      <c r="G245">
        <f t="shared" si="10"/>
        <v>454.42622950819674</v>
      </c>
      <c r="H245">
        <f t="shared" si="11"/>
        <v>2065.5737704918033</v>
      </c>
      <c r="I245" t="s">
        <v>22</v>
      </c>
    </row>
    <row r="246" spans="1:9" x14ac:dyDescent="0.25">
      <c r="A246">
        <v>358</v>
      </c>
      <c r="B246" s="4">
        <v>44935</v>
      </c>
      <c r="C246">
        <v>2650</v>
      </c>
      <c r="D246" t="s">
        <v>3</v>
      </c>
      <c r="E246" t="s">
        <v>11</v>
      </c>
      <c r="F246" s="4">
        <f t="shared" si="9"/>
        <v>44995</v>
      </c>
      <c r="G246">
        <f t="shared" si="10"/>
        <v>477.86885245901647</v>
      </c>
      <c r="H246">
        <f t="shared" si="11"/>
        <v>2172.1311475409839</v>
      </c>
      <c r="I246" t="s">
        <v>22</v>
      </c>
    </row>
    <row r="247" spans="1:9" x14ac:dyDescent="0.25">
      <c r="A247">
        <v>446</v>
      </c>
      <c r="B247" s="4">
        <v>44935</v>
      </c>
      <c r="C247">
        <v>7050</v>
      </c>
      <c r="D247" t="s">
        <v>6</v>
      </c>
      <c r="E247" t="s">
        <v>11</v>
      </c>
      <c r="F247" s="4">
        <f t="shared" si="9"/>
        <v>44995</v>
      </c>
      <c r="G247">
        <f t="shared" si="10"/>
        <v>1271.311475409836</v>
      </c>
      <c r="H247">
        <f t="shared" si="11"/>
        <v>5778.688524590164</v>
      </c>
      <c r="I247" t="s">
        <v>22</v>
      </c>
    </row>
    <row r="248" spans="1:9" x14ac:dyDescent="0.25">
      <c r="A248">
        <v>317</v>
      </c>
      <c r="B248" s="4">
        <v>44935</v>
      </c>
      <c r="C248">
        <v>600</v>
      </c>
      <c r="D248" t="s">
        <v>23</v>
      </c>
      <c r="E248" t="s">
        <v>13</v>
      </c>
      <c r="F248" s="4">
        <f t="shared" si="9"/>
        <v>44995</v>
      </c>
      <c r="G248">
        <f t="shared" si="10"/>
        <v>108.19672131147541</v>
      </c>
      <c r="H248">
        <f t="shared" si="11"/>
        <v>491.80327868852459</v>
      </c>
      <c r="I248" t="s">
        <v>22</v>
      </c>
    </row>
    <row r="249" spans="1:9" x14ac:dyDescent="0.25">
      <c r="A249">
        <v>266</v>
      </c>
      <c r="B249" s="4">
        <v>44935</v>
      </c>
      <c r="C249">
        <v>5400</v>
      </c>
      <c r="D249" t="s">
        <v>23</v>
      </c>
      <c r="E249" t="s">
        <v>12</v>
      </c>
      <c r="F249" s="4">
        <f t="shared" si="9"/>
        <v>44995</v>
      </c>
      <c r="G249">
        <f t="shared" si="10"/>
        <v>973.77049180327867</v>
      </c>
      <c r="H249">
        <f t="shared" si="11"/>
        <v>4426.2295081967213</v>
      </c>
      <c r="I249" t="s">
        <v>22</v>
      </c>
    </row>
    <row r="250" spans="1:9" x14ac:dyDescent="0.25">
      <c r="A250">
        <v>469</v>
      </c>
      <c r="B250" s="4">
        <v>44935</v>
      </c>
      <c r="C250">
        <v>7100</v>
      </c>
      <c r="D250" t="s">
        <v>23</v>
      </c>
      <c r="E250" t="s">
        <v>14</v>
      </c>
      <c r="F250" s="4">
        <f t="shared" si="9"/>
        <v>44995</v>
      </c>
      <c r="G250">
        <f t="shared" si="10"/>
        <v>1280.327868852459</v>
      </c>
      <c r="H250">
        <f t="shared" si="11"/>
        <v>5819.6721311475412</v>
      </c>
      <c r="I250" t="s">
        <v>22</v>
      </c>
    </row>
    <row r="251" spans="1:9" x14ac:dyDescent="0.25">
      <c r="A251">
        <v>166</v>
      </c>
      <c r="B251" s="4">
        <v>44935</v>
      </c>
      <c r="C251">
        <v>3400</v>
      </c>
      <c r="D251" t="s">
        <v>4</v>
      </c>
      <c r="E251" t="s">
        <v>11</v>
      </c>
      <c r="F251" s="4">
        <f t="shared" si="9"/>
        <v>44995</v>
      </c>
      <c r="G251">
        <f t="shared" si="10"/>
        <v>613.11475409836066</v>
      </c>
      <c r="H251">
        <f t="shared" si="11"/>
        <v>2786.8852459016393</v>
      </c>
      <c r="I251" t="s">
        <v>22</v>
      </c>
    </row>
    <row r="252" spans="1:9" x14ac:dyDescent="0.25">
      <c r="A252">
        <v>17</v>
      </c>
      <c r="B252" s="4">
        <v>44935</v>
      </c>
      <c r="C252">
        <v>420</v>
      </c>
      <c r="D252" t="s">
        <v>9</v>
      </c>
      <c r="E252" t="s">
        <v>13</v>
      </c>
      <c r="F252" s="4">
        <f t="shared" si="9"/>
        <v>44995</v>
      </c>
      <c r="G252">
        <f t="shared" si="10"/>
        <v>75.73770491803279</v>
      </c>
      <c r="H252">
        <f t="shared" si="11"/>
        <v>344.26229508196724</v>
      </c>
      <c r="I252" t="s">
        <v>22</v>
      </c>
    </row>
    <row r="253" spans="1:9" x14ac:dyDescent="0.25">
      <c r="A253">
        <v>159</v>
      </c>
      <c r="B253" s="4">
        <v>44935</v>
      </c>
      <c r="C253">
        <v>3260</v>
      </c>
      <c r="D253" t="s">
        <v>7</v>
      </c>
      <c r="E253" t="s">
        <v>12</v>
      </c>
      <c r="F253" s="4">
        <f t="shared" si="9"/>
        <v>44995</v>
      </c>
      <c r="G253">
        <f t="shared" si="10"/>
        <v>587.86885245901647</v>
      </c>
      <c r="H253">
        <f t="shared" si="11"/>
        <v>2672.1311475409839</v>
      </c>
      <c r="I253" t="s">
        <v>22</v>
      </c>
    </row>
    <row r="254" spans="1:9" x14ac:dyDescent="0.25">
      <c r="A254">
        <v>143</v>
      </c>
      <c r="B254" s="4">
        <v>44935</v>
      </c>
      <c r="C254">
        <v>2940</v>
      </c>
      <c r="D254" t="s">
        <v>3</v>
      </c>
      <c r="E254" t="s">
        <v>13</v>
      </c>
      <c r="F254" s="4">
        <f t="shared" si="9"/>
        <v>44995</v>
      </c>
      <c r="G254">
        <f t="shared" si="10"/>
        <v>530.1639344262295</v>
      </c>
      <c r="H254">
        <f t="shared" si="11"/>
        <v>2409.8360655737706</v>
      </c>
      <c r="I254" t="s">
        <v>22</v>
      </c>
    </row>
    <row r="255" spans="1:9" x14ac:dyDescent="0.25">
      <c r="A255">
        <v>280</v>
      </c>
      <c r="B255" s="4">
        <v>44935</v>
      </c>
      <c r="C255">
        <v>5680</v>
      </c>
      <c r="D255" t="s">
        <v>6</v>
      </c>
      <c r="E255" t="s">
        <v>12</v>
      </c>
      <c r="F255" s="4">
        <f t="shared" si="9"/>
        <v>44995</v>
      </c>
      <c r="G255">
        <f t="shared" si="10"/>
        <v>1024.2622950819673</v>
      </c>
      <c r="H255">
        <f t="shared" si="11"/>
        <v>4655.7377049180332</v>
      </c>
      <c r="I255" t="s">
        <v>22</v>
      </c>
    </row>
    <row r="256" spans="1:9" x14ac:dyDescent="0.25">
      <c r="A256">
        <v>333</v>
      </c>
      <c r="B256" s="4">
        <v>44935</v>
      </c>
      <c r="C256">
        <v>1400</v>
      </c>
      <c r="D256" t="s">
        <v>23</v>
      </c>
      <c r="E256" t="s">
        <v>13</v>
      </c>
      <c r="F256" s="4">
        <f t="shared" si="9"/>
        <v>44995</v>
      </c>
      <c r="G256">
        <f t="shared" si="10"/>
        <v>252.45901639344262</v>
      </c>
      <c r="H256">
        <f t="shared" si="11"/>
        <v>1147.5409836065573</v>
      </c>
      <c r="I256" t="s">
        <v>22</v>
      </c>
    </row>
    <row r="257" spans="1:9" x14ac:dyDescent="0.25">
      <c r="A257">
        <v>474</v>
      </c>
      <c r="B257" s="4">
        <v>44935</v>
      </c>
      <c r="C257">
        <v>6600</v>
      </c>
      <c r="D257" t="s">
        <v>8</v>
      </c>
      <c r="E257" t="s">
        <v>11</v>
      </c>
      <c r="F257" s="4">
        <f t="shared" si="9"/>
        <v>44995</v>
      </c>
      <c r="G257">
        <f t="shared" si="10"/>
        <v>1190.1639344262296</v>
      </c>
      <c r="H257">
        <f t="shared" si="11"/>
        <v>5409.8360655737706</v>
      </c>
      <c r="I257" t="s">
        <v>22</v>
      </c>
    </row>
    <row r="258" spans="1:9" x14ac:dyDescent="0.25">
      <c r="A258">
        <v>126</v>
      </c>
      <c r="B258" s="4">
        <v>44935</v>
      </c>
      <c r="C258">
        <v>2600</v>
      </c>
      <c r="D258" t="s">
        <v>3</v>
      </c>
      <c r="E258" t="s">
        <v>12</v>
      </c>
      <c r="F258" s="4">
        <f t="shared" ref="F258:F321" si="12">B258+60</f>
        <v>44995</v>
      </c>
      <c r="G258">
        <f t="shared" ref="G258:G321" si="13">(C258/1.22)*0.22</f>
        <v>468.85245901639348</v>
      </c>
      <c r="H258">
        <f t="shared" ref="H258:H321" si="14">C258/1.22</f>
        <v>2131.1475409836066</v>
      </c>
      <c r="I258" t="s">
        <v>22</v>
      </c>
    </row>
    <row r="259" spans="1:9" x14ac:dyDescent="0.25">
      <c r="A259">
        <v>161</v>
      </c>
      <c r="B259" s="4">
        <v>44935</v>
      </c>
      <c r="C259">
        <v>3300</v>
      </c>
      <c r="D259" t="s">
        <v>6</v>
      </c>
      <c r="E259" t="s">
        <v>14</v>
      </c>
      <c r="F259" s="4">
        <f t="shared" si="12"/>
        <v>44995</v>
      </c>
      <c r="G259">
        <f t="shared" si="13"/>
        <v>595.08196721311481</v>
      </c>
      <c r="H259">
        <f t="shared" si="14"/>
        <v>2704.9180327868853</v>
      </c>
      <c r="I259" t="s">
        <v>22</v>
      </c>
    </row>
    <row r="260" spans="1:9" x14ac:dyDescent="0.25">
      <c r="A260">
        <v>278</v>
      </c>
      <c r="B260" s="4">
        <v>44935</v>
      </c>
      <c r="C260">
        <v>5640</v>
      </c>
      <c r="D260" t="s">
        <v>7</v>
      </c>
      <c r="E260" t="s">
        <v>11</v>
      </c>
      <c r="F260" s="4">
        <f t="shared" si="12"/>
        <v>44995</v>
      </c>
      <c r="G260">
        <f t="shared" si="13"/>
        <v>1017.0491803278688</v>
      </c>
      <c r="H260">
        <f t="shared" si="14"/>
        <v>4622.9508196721308</v>
      </c>
      <c r="I260" t="s">
        <v>22</v>
      </c>
    </row>
    <row r="261" spans="1:9" x14ac:dyDescent="0.25">
      <c r="A261">
        <v>94</v>
      </c>
      <c r="B261" s="4">
        <v>44935</v>
      </c>
      <c r="C261">
        <v>1960</v>
      </c>
      <c r="D261" t="s">
        <v>8</v>
      </c>
      <c r="E261" t="s">
        <v>13</v>
      </c>
      <c r="F261" s="4">
        <f t="shared" si="12"/>
        <v>44995</v>
      </c>
      <c r="G261">
        <f t="shared" si="13"/>
        <v>353.44262295081967</v>
      </c>
      <c r="H261">
        <f t="shared" si="14"/>
        <v>1606.5573770491803</v>
      </c>
      <c r="I261" t="s">
        <v>22</v>
      </c>
    </row>
    <row r="262" spans="1:9" x14ac:dyDescent="0.25">
      <c r="A262">
        <v>217</v>
      </c>
      <c r="B262" s="4">
        <v>44935</v>
      </c>
      <c r="C262">
        <v>4420</v>
      </c>
      <c r="D262" t="s">
        <v>4</v>
      </c>
      <c r="E262" t="s">
        <v>14</v>
      </c>
      <c r="F262" s="4">
        <f t="shared" si="12"/>
        <v>44995</v>
      </c>
      <c r="G262">
        <f t="shared" si="13"/>
        <v>797.04918032786884</v>
      </c>
      <c r="H262">
        <f t="shared" si="14"/>
        <v>3622.9508196721313</v>
      </c>
      <c r="I262" t="s">
        <v>22</v>
      </c>
    </row>
    <row r="263" spans="1:9" x14ac:dyDescent="0.25">
      <c r="A263">
        <v>404</v>
      </c>
      <c r="B263" s="4">
        <v>44935</v>
      </c>
      <c r="C263">
        <v>4950</v>
      </c>
      <c r="D263" t="s">
        <v>4</v>
      </c>
      <c r="E263" t="s">
        <v>11</v>
      </c>
      <c r="F263" s="4">
        <f t="shared" si="12"/>
        <v>44995</v>
      </c>
      <c r="G263">
        <f t="shared" si="13"/>
        <v>892.62295081967216</v>
      </c>
      <c r="H263">
        <f t="shared" si="14"/>
        <v>4057.377049180328</v>
      </c>
      <c r="I263" t="s">
        <v>22</v>
      </c>
    </row>
    <row r="264" spans="1:9" x14ac:dyDescent="0.25">
      <c r="A264">
        <v>498</v>
      </c>
      <c r="B264" s="4">
        <v>44935</v>
      </c>
      <c r="C264">
        <v>4200</v>
      </c>
      <c r="D264" t="s">
        <v>3</v>
      </c>
      <c r="E264" t="s">
        <v>11</v>
      </c>
      <c r="F264" s="4">
        <f t="shared" si="12"/>
        <v>44995</v>
      </c>
      <c r="G264">
        <f t="shared" si="13"/>
        <v>757.37704918032784</v>
      </c>
      <c r="H264">
        <f t="shared" si="14"/>
        <v>3442.622950819672</v>
      </c>
      <c r="I264" t="s">
        <v>22</v>
      </c>
    </row>
    <row r="265" spans="1:9" x14ac:dyDescent="0.25">
      <c r="A265">
        <v>460</v>
      </c>
      <c r="B265" s="4">
        <v>44935</v>
      </c>
      <c r="C265">
        <v>8000</v>
      </c>
      <c r="D265" t="s">
        <v>3</v>
      </c>
      <c r="E265" t="s">
        <v>11</v>
      </c>
      <c r="F265" s="4">
        <f t="shared" si="12"/>
        <v>44995</v>
      </c>
      <c r="G265">
        <f t="shared" si="13"/>
        <v>1442.6229508196723</v>
      </c>
      <c r="H265">
        <f t="shared" si="14"/>
        <v>6557.377049180328</v>
      </c>
      <c r="I265" t="s">
        <v>22</v>
      </c>
    </row>
    <row r="266" spans="1:9" x14ac:dyDescent="0.25">
      <c r="A266">
        <v>245</v>
      </c>
      <c r="B266" s="4">
        <v>44935</v>
      </c>
      <c r="C266">
        <v>4980</v>
      </c>
      <c r="D266" t="s">
        <v>3</v>
      </c>
      <c r="E266" t="s">
        <v>14</v>
      </c>
      <c r="F266" s="4">
        <f t="shared" si="12"/>
        <v>44995</v>
      </c>
      <c r="G266">
        <f t="shared" si="13"/>
        <v>898.03278688524586</v>
      </c>
      <c r="H266">
        <f t="shared" si="14"/>
        <v>4081.967213114754</v>
      </c>
      <c r="I266" t="s">
        <v>22</v>
      </c>
    </row>
    <row r="267" spans="1:9" x14ac:dyDescent="0.25">
      <c r="A267">
        <v>26</v>
      </c>
      <c r="B267" s="4">
        <v>44935</v>
      </c>
      <c r="C267">
        <v>600</v>
      </c>
      <c r="D267" t="s">
        <v>8</v>
      </c>
      <c r="E267" t="s">
        <v>11</v>
      </c>
      <c r="F267" s="4">
        <f t="shared" si="12"/>
        <v>44995</v>
      </c>
      <c r="G267">
        <f t="shared" si="13"/>
        <v>108.19672131147541</v>
      </c>
      <c r="H267">
        <f t="shared" si="14"/>
        <v>491.80327868852459</v>
      </c>
      <c r="I267" t="s">
        <v>22</v>
      </c>
    </row>
    <row r="268" spans="1:9" x14ac:dyDescent="0.25">
      <c r="A268">
        <v>410</v>
      </c>
      <c r="B268" s="4">
        <v>44935</v>
      </c>
      <c r="C268">
        <v>5250</v>
      </c>
      <c r="D268" t="s">
        <v>4</v>
      </c>
      <c r="E268" t="s">
        <v>14</v>
      </c>
      <c r="F268" s="4">
        <f t="shared" si="12"/>
        <v>44995</v>
      </c>
      <c r="G268">
        <f t="shared" si="13"/>
        <v>946.72131147540995</v>
      </c>
      <c r="H268">
        <f t="shared" si="14"/>
        <v>4303.2786885245905</v>
      </c>
      <c r="I268" t="s">
        <v>22</v>
      </c>
    </row>
    <row r="269" spans="1:9" x14ac:dyDescent="0.25">
      <c r="A269">
        <v>416</v>
      </c>
      <c r="B269" s="4">
        <v>44935</v>
      </c>
      <c r="C269">
        <v>5550</v>
      </c>
      <c r="D269" t="s">
        <v>6</v>
      </c>
      <c r="E269" t="s">
        <v>13</v>
      </c>
      <c r="F269" s="4">
        <f t="shared" si="12"/>
        <v>44995</v>
      </c>
      <c r="G269">
        <f t="shared" si="13"/>
        <v>1000.8196721311475</v>
      </c>
      <c r="H269">
        <f t="shared" si="14"/>
        <v>4549.1803278688521</v>
      </c>
      <c r="I269" t="s">
        <v>22</v>
      </c>
    </row>
    <row r="270" spans="1:9" x14ac:dyDescent="0.25">
      <c r="A270">
        <v>450</v>
      </c>
      <c r="B270" s="4">
        <v>44935</v>
      </c>
      <c r="C270">
        <v>7250</v>
      </c>
      <c r="D270" t="s">
        <v>6</v>
      </c>
      <c r="E270" t="s">
        <v>12</v>
      </c>
      <c r="F270" s="4">
        <f t="shared" si="12"/>
        <v>44995</v>
      </c>
      <c r="G270">
        <f t="shared" si="13"/>
        <v>1307.377049180328</v>
      </c>
      <c r="H270">
        <f t="shared" si="14"/>
        <v>5942.622950819672</v>
      </c>
      <c r="I270" t="s">
        <v>22</v>
      </c>
    </row>
    <row r="271" spans="1:9" x14ac:dyDescent="0.25">
      <c r="A271">
        <v>50</v>
      </c>
      <c r="B271" s="4">
        <v>44935</v>
      </c>
      <c r="C271">
        <v>1080</v>
      </c>
      <c r="D271" t="s">
        <v>23</v>
      </c>
      <c r="E271" t="s">
        <v>11</v>
      </c>
      <c r="F271" s="4">
        <f t="shared" si="12"/>
        <v>44995</v>
      </c>
      <c r="G271">
        <f t="shared" si="13"/>
        <v>194.75409836065575</v>
      </c>
      <c r="H271">
        <f t="shared" si="14"/>
        <v>885.24590163934431</v>
      </c>
      <c r="I271" t="s">
        <v>22</v>
      </c>
    </row>
    <row r="272" spans="1:9" x14ac:dyDescent="0.25">
      <c r="A272">
        <v>423</v>
      </c>
      <c r="B272" s="4">
        <v>44934</v>
      </c>
      <c r="C272">
        <v>5900</v>
      </c>
      <c r="D272" t="s">
        <v>8</v>
      </c>
      <c r="E272" t="s">
        <v>13</v>
      </c>
      <c r="F272" s="4">
        <f t="shared" si="12"/>
        <v>44994</v>
      </c>
      <c r="G272">
        <f t="shared" si="13"/>
        <v>1063.9344262295083</v>
      </c>
      <c r="H272">
        <f t="shared" si="14"/>
        <v>4836.0655737704919</v>
      </c>
      <c r="I272" t="s">
        <v>22</v>
      </c>
    </row>
    <row r="273" spans="1:9" x14ac:dyDescent="0.25">
      <c r="A273">
        <v>444</v>
      </c>
      <c r="B273" s="4">
        <v>44934</v>
      </c>
      <c r="C273">
        <v>6950</v>
      </c>
      <c r="D273" t="s">
        <v>4</v>
      </c>
      <c r="E273" t="s">
        <v>13</v>
      </c>
      <c r="F273" s="4">
        <f t="shared" si="12"/>
        <v>44994</v>
      </c>
      <c r="G273">
        <f t="shared" si="13"/>
        <v>1253.2786885245903</v>
      </c>
      <c r="H273">
        <f t="shared" si="14"/>
        <v>5696.7213114754104</v>
      </c>
      <c r="I273" t="s">
        <v>22</v>
      </c>
    </row>
    <row r="274" spans="1:9" x14ac:dyDescent="0.25">
      <c r="A274">
        <v>158</v>
      </c>
      <c r="B274" s="4">
        <v>44934</v>
      </c>
      <c r="C274">
        <v>3240</v>
      </c>
      <c r="D274" t="s">
        <v>3</v>
      </c>
      <c r="E274" t="s">
        <v>14</v>
      </c>
      <c r="F274" s="4">
        <f t="shared" si="12"/>
        <v>44994</v>
      </c>
      <c r="G274">
        <f t="shared" si="13"/>
        <v>584.26229508196718</v>
      </c>
      <c r="H274">
        <f t="shared" si="14"/>
        <v>2655.7377049180327</v>
      </c>
      <c r="I274" t="s">
        <v>22</v>
      </c>
    </row>
    <row r="275" spans="1:9" x14ac:dyDescent="0.25">
      <c r="A275">
        <v>476</v>
      </c>
      <c r="B275" s="4">
        <v>44934</v>
      </c>
      <c r="C275">
        <v>6400</v>
      </c>
      <c r="D275" t="s">
        <v>9</v>
      </c>
      <c r="E275" t="s">
        <v>12</v>
      </c>
      <c r="F275" s="4">
        <f t="shared" si="12"/>
        <v>44994</v>
      </c>
      <c r="G275">
        <f t="shared" si="13"/>
        <v>1154.0983606557377</v>
      </c>
      <c r="H275">
        <f t="shared" si="14"/>
        <v>5245.9016393442625</v>
      </c>
      <c r="I275" t="s">
        <v>22</v>
      </c>
    </row>
    <row r="276" spans="1:9" x14ac:dyDescent="0.25">
      <c r="A276">
        <v>428</v>
      </c>
      <c r="B276" s="4">
        <v>44934</v>
      </c>
      <c r="C276">
        <v>6150</v>
      </c>
      <c r="D276" t="s">
        <v>5</v>
      </c>
      <c r="E276" t="s">
        <v>11</v>
      </c>
      <c r="F276" s="4">
        <f t="shared" si="12"/>
        <v>44994</v>
      </c>
      <c r="G276">
        <f t="shared" si="13"/>
        <v>1109.016393442623</v>
      </c>
      <c r="H276">
        <f t="shared" si="14"/>
        <v>5040.9836065573772</v>
      </c>
      <c r="I276" t="s">
        <v>22</v>
      </c>
    </row>
    <row r="277" spans="1:9" x14ac:dyDescent="0.25">
      <c r="A277">
        <v>480</v>
      </c>
      <c r="B277" s="4">
        <v>44934</v>
      </c>
      <c r="C277">
        <v>6000</v>
      </c>
      <c r="D277" t="s">
        <v>6</v>
      </c>
      <c r="E277" t="s">
        <v>14</v>
      </c>
      <c r="F277" s="4">
        <f t="shared" si="12"/>
        <v>44994</v>
      </c>
      <c r="G277">
        <f t="shared" si="13"/>
        <v>1081.9672131147543</v>
      </c>
      <c r="H277">
        <f t="shared" si="14"/>
        <v>4918.0327868852464</v>
      </c>
      <c r="I277" t="s">
        <v>22</v>
      </c>
    </row>
    <row r="278" spans="1:9" x14ac:dyDescent="0.25">
      <c r="A278">
        <v>451</v>
      </c>
      <c r="B278" s="4">
        <v>44934</v>
      </c>
      <c r="C278">
        <v>7300</v>
      </c>
      <c r="D278" t="s">
        <v>8</v>
      </c>
      <c r="E278" t="s">
        <v>13</v>
      </c>
      <c r="F278" s="4">
        <f t="shared" si="12"/>
        <v>44994</v>
      </c>
      <c r="G278">
        <f t="shared" si="13"/>
        <v>1316.3934426229509</v>
      </c>
      <c r="H278">
        <f t="shared" si="14"/>
        <v>5983.6065573770493</v>
      </c>
      <c r="I278" t="s">
        <v>22</v>
      </c>
    </row>
    <row r="279" spans="1:9" x14ac:dyDescent="0.25">
      <c r="A279">
        <v>425</v>
      </c>
      <c r="B279" s="4">
        <v>44934</v>
      </c>
      <c r="C279">
        <v>6000</v>
      </c>
      <c r="D279" t="s">
        <v>9</v>
      </c>
      <c r="E279" t="s">
        <v>12</v>
      </c>
      <c r="F279" s="4">
        <f t="shared" si="12"/>
        <v>44994</v>
      </c>
      <c r="G279">
        <f t="shared" si="13"/>
        <v>1081.9672131147543</v>
      </c>
      <c r="H279">
        <f t="shared" si="14"/>
        <v>4918.0327868852464</v>
      </c>
      <c r="I279" t="s">
        <v>22</v>
      </c>
    </row>
    <row r="280" spans="1:9" x14ac:dyDescent="0.25">
      <c r="A280">
        <v>426</v>
      </c>
      <c r="B280" s="4">
        <v>44934</v>
      </c>
      <c r="C280">
        <v>6050</v>
      </c>
      <c r="D280" t="s">
        <v>3</v>
      </c>
      <c r="E280" t="s">
        <v>12</v>
      </c>
      <c r="F280" s="4">
        <f t="shared" si="12"/>
        <v>44994</v>
      </c>
      <c r="G280">
        <f t="shared" si="13"/>
        <v>1090.983606557377</v>
      </c>
      <c r="H280">
        <f t="shared" si="14"/>
        <v>4959.0163934426228</v>
      </c>
      <c r="I280" t="s">
        <v>22</v>
      </c>
    </row>
    <row r="281" spans="1:9" x14ac:dyDescent="0.25">
      <c r="A281">
        <v>20</v>
      </c>
      <c r="B281" s="4">
        <v>44934</v>
      </c>
      <c r="C281">
        <v>480</v>
      </c>
      <c r="D281" t="s">
        <v>5</v>
      </c>
      <c r="E281" t="s">
        <v>12</v>
      </c>
      <c r="F281" s="4">
        <f t="shared" si="12"/>
        <v>44994</v>
      </c>
      <c r="G281">
        <f t="shared" si="13"/>
        <v>86.557377049180332</v>
      </c>
      <c r="H281">
        <f t="shared" si="14"/>
        <v>393.44262295081967</v>
      </c>
      <c r="I281" t="s">
        <v>22</v>
      </c>
    </row>
    <row r="282" spans="1:9" x14ac:dyDescent="0.25">
      <c r="A282">
        <v>365</v>
      </c>
      <c r="B282" s="4">
        <v>44934</v>
      </c>
      <c r="C282">
        <v>3000</v>
      </c>
      <c r="D282" t="s">
        <v>6</v>
      </c>
      <c r="E282" t="s">
        <v>11</v>
      </c>
      <c r="F282" s="4">
        <f t="shared" si="12"/>
        <v>44994</v>
      </c>
      <c r="G282">
        <f t="shared" si="13"/>
        <v>540.98360655737713</v>
      </c>
      <c r="H282">
        <f t="shared" si="14"/>
        <v>2459.0163934426232</v>
      </c>
      <c r="I282" t="s">
        <v>22</v>
      </c>
    </row>
    <row r="283" spans="1:9" x14ac:dyDescent="0.25">
      <c r="A283">
        <v>76</v>
      </c>
      <c r="B283" s="4">
        <v>44934</v>
      </c>
      <c r="C283">
        <v>1600</v>
      </c>
      <c r="D283" t="s">
        <v>6</v>
      </c>
      <c r="E283" t="s">
        <v>12</v>
      </c>
      <c r="F283" s="4">
        <f t="shared" si="12"/>
        <v>44994</v>
      </c>
      <c r="G283">
        <f t="shared" si="13"/>
        <v>288.52459016393442</v>
      </c>
      <c r="H283">
        <f t="shared" si="14"/>
        <v>1311.4754098360656</v>
      </c>
      <c r="I283" t="s">
        <v>22</v>
      </c>
    </row>
    <row r="284" spans="1:9" x14ac:dyDescent="0.25">
      <c r="A284">
        <v>399</v>
      </c>
      <c r="B284" s="4">
        <v>44934</v>
      </c>
      <c r="C284">
        <v>4700</v>
      </c>
      <c r="D284" t="s">
        <v>6</v>
      </c>
      <c r="E284" t="s">
        <v>14</v>
      </c>
      <c r="F284" s="4">
        <f t="shared" si="12"/>
        <v>44994</v>
      </c>
      <c r="G284">
        <f t="shared" si="13"/>
        <v>847.54098360655735</v>
      </c>
      <c r="H284">
        <f t="shared" si="14"/>
        <v>3852.4590163934427</v>
      </c>
      <c r="I284" t="s">
        <v>22</v>
      </c>
    </row>
    <row r="285" spans="1:9" x14ac:dyDescent="0.25">
      <c r="A285">
        <v>371</v>
      </c>
      <c r="B285" s="4">
        <v>44934</v>
      </c>
      <c r="C285">
        <v>3300</v>
      </c>
      <c r="D285" t="s">
        <v>5</v>
      </c>
      <c r="E285" t="s">
        <v>14</v>
      </c>
      <c r="F285" s="4">
        <f t="shared" si="12"/>
        <v>44994</v>
      </c>
      <c r="G285">
        <f t="shared" si="13"/>
        <v>595.08196721311481</v>
      </c>
      <c r="H285">
        <f t="shared" si="14"/>
        <v>2704.9180327868853</v>
      </c>
      <c r="I285" t="s">
        <v>22</v>
      </c>
    </row>
    <row r="286" spans="1:9" x14ac:dyDescent="0.25">
      <c r="A286">
        <v>465</v>
      </c>
      <c r="B286" s="4">
        <v>44934</v>
      </c>
      <c r="C286">
        <v>7500</v>
      </c>
      <c r="D286" t="s">
        <v>7</v>
      </c>
      <c r="E286" t="s">
        <v>13</v>
      </c>
      <c r="F286" s="4">
        <f t="shared" si="12"/>
        <v>44994</v>
      </c>
      <c r="G286">
        <f t="shared" si="13"/>
        <v>1352.4590163934427</v>
      </c>
      <c r="H286">
        <f t="shared" si="14"/>
        <v>6147.5409836065573</v>
      </c>
      <c r="I286" t="s">
        <v>22</v>
      </c>
    </row>
    <row r="287" spans="1:9" x14ac:dyDescent="0.25">
      <c r="A287">
        <v>466</v>
      </c>
      <c r="B287" s="4">
        <v>44934</v>
      </c>
      <c r="C287">
        <v>7400</v>
      </c>
      <c r="D287" t="s">
        <v>3</v>
      </c>
      <c r="E287" t="s">
        <v>14</v>
      </c>
      <c r="F287" s="4">
        <f t="shared" si="12"/>
        <v>44994</v>
      </c>
      <c r="G287">
        <f t="shared" si="13"/>
        <v>1334.4262295081969</v>
      </c>
      <c r="H287">
        <f t="shared" si="14"/>
        <v>6065.5737704918038</v>
      </c>
      <c r="I287" t="s">
        <v>22</v>
      </c>
    </row>
    <row r="288" spans="1:9" x14ac:dyDescent="0.25">
      <c r="A288">
        <v>400</v>
      </c>
      <c r="B288" s="4">
        <v>44934</v>
      </c>
      <c r="C288">
        <v>4750</v>
      </c>
      <c r="D288" t="s">
        <v>8</v>
      </c>
      <c r="E288" t="s">
        <v>11</v>
      </c>
      <c r="F288" s="4">
        <f t="shared" si="12"/>
        <v>44994</v>
      </c>
      <c r="G288">
        <f t="shared" si="13"/>
        <v>856.55737704918033</v>
      </c>
      <c r="H288">
        <f t="shared" si="14"/>
        <v>3893.4426229508199</v>
      </c>
      <c r="I288" t="s">
        <v>22</v>
      </c>
    </row>
    <row r="289" spans="1:9" x14ac:dyDescent="0.25">
      <c r="A289">
        <v>343</v>
      </c>
      <c r="B289" s="4">
        <v>44934</v>
      </c>
      <c r="C289">
        <v>1900</v>
      </c>
      <c r="D289" t="s">
        <v>5</v>
      </c>
      <c r="E289" t="s">
        <v>14</v>
      </c>
      <c r="F289" s="4">
        <f t="shared" si="12"/>
        <v>44994</v>
      </c>
      <c r="G289">
        <f t="shared" si="13"/>
        <v>342.62295081967216</v>
      </c>
      <c r="H289">
        <f t="shared" si="14"/>
        <v>1557.377049180328</v>
      </c>
      <c r="I289" t="s">
        <v>22</v>
      </c>
    </row>
    <row r="290" spans="1:9" x14ac:dyDescent="0.25">
      <c r="A290">
        <v>138</v>
      </c>
      <c r="B290" s="4">
        <v>44934</v>
      </c>
      <c r="C290">
        <v>2840</v>
      </c>
      <c r="D290" t="s">
        <v>4</v>
      </c>
      <c r="E290" t="s">
        <v>11</v>
      </c>
      <c r="F290" s="4">
        <f t="shared" si="12"/>
        <v>44994</v>
      </c>
      <c r="G290">
        <f t="shared" si="13"/>
        <v>512.13114754098365</v>
      </c>
      <c r="H290">
        <f t="shared" si="14"/>
        <v>2327.8688524590166</v>
      </c>
      <c r="I290" t="s">
        <v>22</v>
      </c>
    </row>
    <row r="291" spans="1:9" x14ac:dyDescent="0.25">
      <c r="A291">
        <v>24</v>
      </c>
      <c r="B291" s="4">
        <v>44934</v>
      </c>
      <c r="C291">
        <v>560</v>
      </c>
      <c r="D291" t="s">
        <v>3</v>
      </c>
      <c r="E291" t="s">
        <v>13</v>
      </c>
      <c r="F291" s="4">
        <f t="shared" si="12"/>
        <v>44994</v>
      </c>
      <c r="G291">
        <f t="shared" si="13"/>
        <v>100.98360655737706</v>
      </c>
      <c r="H291">
        <f t="shared" si="14"/>
        <v>459.01639344262298</v>
      </c>
      <c r="I291" t="s">
        <v>22</v>
      </c>
    </row>
    <row r="292" spans="1:9" x14ac:dyDescent="0.25">
      <c r="A292">
        <v>405</v>
      </c>
      <c r="B292" s="4">
        <v>44934</v>
      </c>
      <c r="C292">
        <v>5000</v>
      </c>
      <c r="D292" t="s">
        <v>5</v>
      </c>
      <c r="E292" t="s">
        <v>12</v>
      </c>
      <c r="F292" s="4">
        <f t="shared" si="12"/>
        <v>44994</v>
      </c>
      <c r="G292">
        <f t="shared" si="13"/>
        <v>901.63934426229514</v>
      </c>
      <c r="H292">
        <f t="shared" si="14"/>
        <v>4098.3606557377052</v>
      </c>
      <c r="I292" t="s">
        <v>22</v>
      </c>
    </row>
    <row r="293" spans="1:9" x14ac:dyDescent="0.25">
      <c r="A293">
        <v>125</v>
      </c>
      <c r="B293" s="4">
        <v>44934</v>
      </c>
      <c r="C293">
        <v>2580</v>
      </c>
      <c r="D293" t="s">
        <v>7</v>
      </c>
      <c r="E293" t="s">
        <v>12</v>
      </c>
      <c r="F293" s="4">
        <f t="shared" si="12"/>
        <v>44994</v>
      </c>
      <c r="G293">
        <f t="shared" si="13"/>
        <v>465.24590163934431</v>
      </c>
      <c r="H293">
        <f t="shared" si="14"/>
        <v>2114.7540983606559</v>
      </c>
      <c r="I293" t="s">
        <v>22</v>
      </c>
    </row>
    <row r="294" spans="1:9" x14ac:dyDescent="0.25">
      <c r="A294">
        <v>133</v>
      </c>
      <c r="B294" s="4">
        <v>44934</v>
      </c>
      <c r="C294">
        <v>2740</v>
      </c>
      <c r="D294" t="s">
        <v>5</v>
      </c>
      <c r="E294" t="s">
        <v>14</v>
      </c>
      <c r="F294" s="4">
        <f t="shared" si="12"/>
        <v>44994</v>
      </c>
      <c r="G294">
        <f t="shared" si="13"/>
        <v>494.09836065573774</v>
      </c>
      <c r="H294">
        <f t="shared" si="14"/>
        <v>2245.9016393442625</v>
      </c>
      <c r="I294" t="s">
        <v>22</v>
      </c>
    </row>
    <row r="295" spans="1:9" x14ac:dyDescent="0.25">
      <c r="A295">
        <v>494</v>
      </c>
      <c r="B295" s="4">
        <v>44934</v>
      </c>
      <c r="C295">
        <v>4600</v>
      </c>
      <c r="D295" t="s">
        <v>3</v>
      </c>
      <c r="E295" t="s">
        <v>14</v>
      </c>
      <c r="F295" s="4">
        <f t="shared" si="12"/>
        <v>44994</v>
      </c>
      <c r="G295">
        <f t="shared" si="13"/>
        <v>829.50819672131149</v>
      </c>
      <c r="H295">
        <f t="shared" si="14"/>
        <v>3770.4918032786886</v>
      </c>
      <c r="I295" t="s">
        <v>22</v>
      </c>
    </row>
    <row r="296" spans="1:9" x14ac:dyDescent="0.25">
      <c r="A296">
        <v>289</v>
      </c>
      <c r="B296" s="4">
        <v>44934</v>
      </c>
      <c r="C296">
        <v>5860</v>
      </c>
      <c r="D296" t="s">
        <v>9</v>
      </c>
      <c r="E296" t="s">
        <v>13</v>
      </c>
      <c r="F296" s="4">
        <f t="shared" si="12"/>
        <v>44994</v>
      </c>
      <c r="G296">
        <f t="shared" si="13"/>
        <v>1056.7213114754099</v>
      </c>
      <c r="H296">
        <f t="shared" si="14"/>
        <v>4803.2786885245905</v>
      </c>
      <c r="I296" t="s">
        <v>22</v>
      </c>
    </row>
    <row r="297" spans="1:9" x14ac:dyDescent="0.25">
      <c r="A297">
        <v>232</v>
      </c>
      <c r="B297" s="4">
        <v>44934</v>
      </c>
      <c r="C297">
        <v>4720</v>
      </c>
      <c r="D297" t="s">
        <v>23</v>
      </c>
      <c r="E297" t="s">
        <v>11</v>
      </c>
      <c r="F297" s="4">
        <f t="shared" si="12"/>
        <v>44994</v>
      </c>
      <c r="G297">
        <f t="shared" si="13"/>
        <v>851.14754098360652</v>
      </c>
      <c r="H297">
        <f t="shared" si="14"/>
        <v>3868.8524590163934</v>
      </c>
      <c r="I297" t="s">
        <v>22</v>
      </c>
    </row>
    <row r="298" spans="1:9" x14ac:dyDescent="0.25">
      <c r="A298">
        <v>286</v>
      </c>
      <c r="B298" s="4">
        <v>44934</v>
      </c>
      <c r="C298">
        <v>5800</v>
      </c>
      <c r="D298" t="s">
        <v>5</v>
      </c>
      <c r="E298" t="s">
        <v>12</v>
      </c>
      <c r="F298" s="4">
        <f t="shared" si="12"/>
        <v>44994</v>
      </c>
      <c r="G298">
        <f t="shared" si="13"/>
        <v>1045.9016393442623</v>
      </c>
      <c r="H298">
        <f t="shared" si="14"/>
        <v>4754.0983606557375</v>
      </c>
      <c r="I298" t="s">
        <v>22</v>
      </c>
    </row>
    <row r="299" spans="1:9" x14ac:dyDescent="0.25">
      <c r="A299">
        <v>203</v>
      </c>
      <c r="B299" s="4">
        <v>44934</v>
      </c>
      <c r="C299">
        <v>4140</v>
      </c>
      <c r="D299" t="s">
        <v>23</v>
      </c>
      <c r="E299" t="s">
        <v>14</v>
      </c>
      <c r="F299" s="4">
        <f t="shared" si="12"/>
        <v>44994</v>
      </c>
      <c r="G299">
        <f t="shared" si="13"/>
        <v>746.55737704918033</v>
      </c>
      <c r="H299">
        <f t="shared" si="14"/>
        <v>3393.4426229508199</v>
      </c>
      <c r="I299" t="s">
        <v>22</v>
      </c>
    </row>
    <row r="300" spans="1:9" x14ac:dyDescent="0.25">
      <c r="A300">
        <v>112</v>
      </c>
      <c r="B300" s="4">
        <v>44934</v>
      </c>
      <c r="C300">
        <v>2320</v>
      </c>
      <c r="D300" t="s">
        <v>23</v>
      </c>
      <c r="E300" t="s">
        <v>12</v>
      </c>
      <c r="F300" s="4">
        <f t="shared" si="12"/>
        <v>44994</v>
      </c>
      <c r="G300">
        <f t="shared" si="13"/>
        <v>418.36065573770492</v>
      </c>
      <c r="H300">
        <f t="shared" si="14"/>
        <v>1901.639344262295</v>
      </c>
      <c r="I300" t="s">
        <v>22</v>
      </c>
    </row>
    <row r="301" spans="1:9" x14ac:dyDescent="0.25">
      <c r="A301">
        <v>212</v>
      </c>
      <c r="B301" s="4">
        <v>44934</v>
      </c>
      <c r="C301">
        <v>4320</v>
      </c>
      <c r="D301" t="s">
        <v>6</v>
      </c>
      <c r="E301" t="s">
        <v>12</v>
      </c>
      <c r="F301" s="4">
        <f t="shared" si="12"/>
        <v>44994</v>
      </c>
      <c r="G301">
        <f t="shared" si="13"/>
        <v>779.01639344262298</v>
      </c>
      <c r="H301">
        <f t="shared" si="14"/>
        <v>3540.9836065573772</v>
      </c>
      <c r="I301" t="s">
        <v>22</v>
      </c>
    </row>
    <row r="302" spans="1:9" x14ac:dyDescent="0.25">
      <c r="A302">
        <v>373</v>
      </c>
      <c r="B302" s="4">
        <v>44933</v>
      </c>
      <c r="C302">
        <v>3400</v>
      </c>
      <c r="D302" t="s">
        <v>23</v>
      </c>
      <c r="E302" t="s">
        <v>13</v>
      </c>
      <c r="F302" s="4">
        <f t="shared" si="12"/>
        <v>44993</v>
      </c>
      <c r="G302">
        <f t="shared" si="13"/>
        <v>613.11475409836066</v>
      </c>
      <c r="H302">
        <f t="shared" si="14"/>
        <v>2786.8852459016393</v>
      </c>
      <c r="I302" t="s">
        <v>22</v>
      </c>
    </row>
    <row r="303" spans="1:9" x14ac:dyDescent="0.25">
      <c r="A303">
        <v>470</v>
      </c>
      <c r="B303" s="4">
        <v>44933</v>
      </c>
      <c r="C303">
        <v>7000</v>
      </c>
      <c r="D303" t="s">
        <v>23</v>
      </c>
      <c r="E303" t="s">
        <v>11</v>
      </c>
      <c r="F303" s="4">
        <f t="shared" si="12"/>
        <v>44993</v>
      </c>
      <c r="G303">
        <f t="shared" si="13"/>
        <v>1262.295081967213</v>
      </c>
      <c r="H303">
        <f t="shared" si="14"/>
        <v>5737.7049180327867</v>
      </c>
      <c r="I303" t="s">
        <v>22</v>
      </c>
    </row>
    <row r="304" spans="1:9" x14ac:dyDescent="0.25">
      <c r="A304">
        <v>103</v>
      </c>
      <c r="B304" s="4">
        <v>44933</v>
      </c>
      <c r="C304">
        <v>2140</v>
      </c>
      <c r="D304" t="s">
        <v>3</v>
      </c>
      <c r="E304" t="s">
        <v>12</v>
      </c>
      <c r="F304" s="4">
        <f t="shared" si="12"/>
        <v>44993</v>
      </c>
      <c r="G304">
        <f t="shared" si="13"/>
        <v>385.90163934426226</v>
      </c>
      <c r="H304">
        <f t="shared" si="14"/>
        <v>1754.0983606557377</v>
      </c>
      <c r="I304" t="s">
        <v>22</v>
      </c>
    </row>
    <row r="305" spans="1:9" x14ac:dyDescent="0.25">
      <c r="A305">
        <v>269</v>
      </c>
      <c r="B305" s="4">
        <v>44933</v>
      </c>
      <c r="C305">
        <v>5460</v>
      </c>
      <c r="D305" t="s">
        <v>5</v>
      </c>
      <c r="E305" t="s">
        <v>13</v>
      </c>
      <c r="F305" s="4">
        <f t="shared" si="12"/>
        <v>44993</v>
      </c>
      <c r="G305">
        <f t="shared" si="13"/>
        <v>984.59016393442619</v>
      </c>
      <c r="H305">
        <f t="shared" si="14"/>
        <v>4475.4098360655735</v>
      </c>
      <c r="I305" t="s">
        <v>22</v>
      </c>
    </row>
    <row r="306" spans="1:9" x14ac:dyDescent="0.25">
      <c r="A306">
        <v>191</v>
      </c>
      <c r="B306" s="4">
        <v>44933</v>
      </c>
      <c r="C306">
        <v>3900</v>
      </c>
      <c r="D306" t="s">
        <v>6</v>
      </c>
      <c r="E306" t="s">
        <v>13</v>
      </c>
      <c r="F306" s="4">
        <f t="shared" si="12"/>
        <v>44993</v>
      </c>
      <c r="G306">
        <f t="shared" si="13"/>
        <v>703.27868852459017</v>
      </c>
      <c r="H306">
        <f t="shared" si="14"/>
        <v>3196.7213114754099</v>
      </c>
      <c r="I306" t="s">
        <v>22</v>
      </c>
    </row>
    <row r="307" spans="1:9" x14ac:dyDescent="0.25">
      <c r="A307">
        <v>276</v>
      </c>
      <c r="B307" s="4">
        <v>44933</v>
      </c>
      <c r="C307">
        <v>5600</v>
      </c>
      <c r="D307" t="s">
        <v>6</v>
      </c>
      <c r="E307" t="s">
        <v>13</v>
      </c>
      <c r="F307" s="4">
        <f t="shared" si="12"/>
        <v>44993</v>
      </c>
      <c r="G307">
        <f t="shared" si="13"/>
        <v>1009.8360655737705</v>
      </c>
      <c r="H307">
        <f t="shared" si="14"/>
        <v>4590.1639344262294</v>
      </c>
      <c r="I307" t="s">
        <v>22</v>
      </c>
    </row>
    <row r="308" spans="1:9" x14ac:dyDescent="0.25">
      <c r="A308">
        <v>336</v>
      </c>
      <c r="B308" s="4">
        <v>44933</v>
      </c>
      <c r="C308">
        <v>1550</v>
      </c>
      <c r="D308" t="s">
        <v>4</v>
      </c>
      <c r="E308" t="s">
        <v>12</v>
      </c>
      <c r="F308" s="4">
        <f t="shared" si="12"/>
        <v>44993</v>
      </c>
      <c r="G308">
        <f t="shared" si="13"/>
        <v>279.50819672131149</v>
      </c>
      <c r="H308">
        <f t="shared" si="14"/>
        <v>1270.4918032786886</v>
      </c>
      <c r="I308" t="s">
        <v>22</v>
      </c>
    </row>
    <row r="309" spans="1:9" x14ac:dyDescent="0.25">
      <c r="A309">
        <v>180</v>
      </c>
      <c r="B309" s="4">
        <v>44933</v>
      </c>
      <c r="C309">
        <v>3680</v>
      </c>
      <c r="D309" t="s">
        <v>23</v>
      </c>
      <c r="E309" t="s">
        <v>11</v>
      </c>
      <c r="F309" s="4">
        <f t="shared" si="12"/>
        <v>44993</v>
      </c>
      <c r="G309">
        <f t="shared" si="13"/>
        <v>663.60655737704917</v>
      </c>
      <c r="H309">
        <f t="shared" si="14"/>
        <v>3016.3934426229507</v>
      </c>
      <c r="I309" t="s">
        <v>22</v>
      </c>
    </row>
    <row r="310" spans="1:9" x14ac:dyDescent="0.25">
      <c r="A310">
        <v>471</v>
      </c>
      <c r="B310" s="4">
        <v>44933</v>
      </c>
      <c r="C310">
        <v>6900</v>
      </c>
      <c r="D310" t="s">
        <v>8</v>
      </c>
      <c r="E310" t="s">
        <v>13</v>
      </c>
      <c r="F310" s="4">
        <f t="shared" si="12"/>
        <v>44993</v>
      </c>
      <c r="G310">
        <f t="shared" si="13"/>
        <v>1244.2622950819673</v>
      </c>
      <c r="H310">
        <f t="shared" si="14"/>
        <v>5655.7377049180332</v>
      </c>
      <c r="I310" t="s">
        <v>22</v>
      </c>
    </row>
    <row r="311" spans="1:9" x14ac:dyDescent="0.25">
      <c r="A311">
        <v>42</v>
      </c>
      <c r="B311" s="4">
        <v>44933</v>
      </c>
      <c r="C311">
        <v>920</v>
      </c>
      <c r="D311" t="s">
        <v>6</v>
      </c>
      <c r="E311" t="s">
        <v>12</v>
      </c>
      <c r="F311" s="4">
        <f t="shared" si="12"/>
        <v>44993</v>
      </c>
      <c r="G311">
        <f t="shared" si="13"/>
        <v>165.90163934426229</v>
      </c>
      <c r="H311">
        <f t="shared" si="14"/>
        <v>754.09836065573768</v>
      </c>
      <c r="I311" t="s">
        <v>22</v>
      </c>
    </row>
    <row r="312" spans="1:9" x14ac:dyDescent="0.25">
      <c r="A312">
        <v>135</v>
      </c>
      <c r="B312" s="4">
        <v>44933</v>
      </c>
      <c r="C312">
        <v>2780</v>
      </c>
      <c r="D312" t="s">
        <v>23</v>
      </c>
      <c r="E312" t="s">
        <v>13</v>
      </c>
      <c r="F312" s="4">
        <f t="shared" si="12"/>
        <v>44993</v>
      </c>
      <c r="G312">
        <f t="shared" si="13"/>
        <v>501.31147540983608</v>
      </c>
      <c r="H312">
        <f t="shared" si="14"/>
        <v>2278.688524590164</v>
      </c>
      <c r="I312" t="s">
        <v>22</v>
      </c>
    </row>
    <row r="313" spans="1:9" x14ac:dyDescent="0.25">
      <c r="A313">
        <v>64</v>
      </c>
      <c r="B313" s="4">
        <v>44933</v>
      </c>
      <c r="C313">
        <v>1360</v>
      </c>
      <c r="D313" t="s">
        <v>4</v>
      </c>
      <c r="E313" t="s">
        <v>11</v>
      </c>
      <c r="F313" s="4">
        <f t="shared" si="12"/>
        <v>44993</v>
      </c>
      <c r="G313">
        <f t="shared" si="13"/>
        <v>245.24590163934425</v>
      </c>
      <c r="H313">
        <f t="shared" si="14"/>
        <v>1114.7540983606557</v>
      </c>
      <c r="I313" t="s">
        <v>22</v>
      </c>
    </row>
    <row r="314" spans="1:9" x14ac:dyDescent="0.25">
      <c r="A314">
        <v>57</v>
      </c>
      <c r="B314" s="4">
        <v>44933</v>
      </c>
      <c r="C314">
        <v>1220</v>
      </c>
      <c r="D314" t="s">
        <v>7</v>
      </c>
      <c r="E314" t="s">
        <v>11</v>
      </c>
      <c r="F314" s="4">
        <f t="shared" si="12"/>
        <v>44993</v>
      </c>
      <c r="G314">
        <f t="shared" si="13"/>
        <v>220</v>
      </c>
      <c r="H314">
        <f t="shared" si="14"/>
        <v>1000</v>
      </c>
      <c r="I314" t="s">
        <v>22</v>
      </c>
    </row>
    <row r="315" spans="1:9" x14ac:dyDescent="0.25">
      <c r="A315">
        <v>409</v>
      </c>
      <c r="B315" s="4">
        <v>44933</v>
      </c>
      <c r="C315">
        <v>5200</v>
      </c>
      <c r="D315" t="s">
        <v>3</v>
      </c>
      <c r="E315" t="s">
        <v>13</v>
      </c>
      <c r="F315" s="4">
        <f t="shared" si="12"/>
        <v>44993</v>
      </c>
      <c r="G315">
        <f t="shared" si="13"/>
        <v>937.70491803278696</v>
      </c>
      <c r="H315">
        <f t="shared" si="14"/>
        <v>4262.2950819672133</v>
      </c>
      <c r="I315" t="s">
        <v>22</v>
      </c>
    </row>
    <row r="316" spans="1:9" x14ac:dyDescent="0.25">
      <c r="A316">
        <v>220</v>
      </c>
      <c r="B316" s="4">
        <v>44933</v>
      </c>
      <c r="C316">
        <v>4480</v>
      </c>
      <c r="D316" t="s">
        <v>23</v>
      </c>
      <c r="E316" t="s">
        <v>13</v>
      </c>
      <c r="F316" s="4">
        <f t="shared" si="12"/>
        <v>44993</v>
      </c>
      <c r="G316">
        <f t="shared" si="13"/>
        <v>807.86885245901647</v>
      </c>
      <c r="H316">
        <f t="shared" si="14"/>
        <v>3672.1311475409839</v>
      </c>
      <c r="I316" t="s">
        <v>22</v>
      </c>
    </row>
    <row r="317" spans="1:9" x14ac:dyDescent="0.25">
      <c r="A317">
        <v>33</v>
      </c>
      <c r="B317" s="4">
        <v>44933</v>
      </c>
      <c r="C317">
        <v>740</v>
      </c>
      <c r="D317" t="s">
        <v>23</v>
      </c>
      <c r="E317" t="s">
        <v>12</v>
      </c>
      <c r="F317" s="4">
        <f t="shared" si="12"/>
        <v>44993</v>
      </c>
      <c r="G317">
        <f t="shared" si="13"/>
        <v>133.44262295081967</v>
      </c>
      <c r="H317">
        <f t="shared" si="14"/>
        <v>606.55737704918033</v>
      </c>
      <c r="I317" t="s">
        <v>22</v>
      </c>
    </row>
    <row r="318" spans="1:9" x14ac:dyDescent="0.25">
      <c r="A318">
        <v>431</v>
      </c>
      <c r="B318" s="4">
        <v>44933</v>
      </c>
      <c r="C318">
        <v>6300</v>
      </c>
      <c r="D318" t="s">
        <v>7</v>
      </c>
      <c r="E318" t="s">
        <v>13</v>
      </c>
      <c r="F318" s="4">
        <f t="shared" si="12"/>
        <v>44993</v>
      </c>
      <c r="G318">
        <f t="shared" si="13"/>
        <v>1136.0655737704917</v>
      </c>
      <c r="H318">
        <f t="shared" si="14"/>
        <v>5163.9344262295081</v>
      </c>
      <c r="I318" t="s">
        <v>22</v>
      </c>
    </row>
    <row r="319" spans="1:9" x14ac:dyDescent="0.25">
      <c r="A319">
        <v>255</v>
      </c>
      <c r="B319" s="4">
        <v>44933</v>
      </c>
      <c r="C319">
        <v>5180</v>
      </c>
      <c r="D319" t="s">
        <v>9</v>
      </c>
      <c r="E319" t="s">
        <v>13</v>
      </c>
      <c r="F319" s="4">
        <f t="shared" si="12"/>
        <v>44993</v>
      </c>
      <c r="G319">
        <f t="shared" si="13"/>
        <v>934.09836065573779</v>
      </c>
      <c r="H319">
        <f t="shared" si="14"/>
        <v>4245.9016393442625</v>
      </c>
      <c r="I319" t="s">
        <v>22</v>
      </c>
    </row>
    <row r="320" spans="1:9" x14ac:dyDescent="0.25">
      <c r="A320">
        <v>384</v>
      </c>
      <c r="B320" s="4">
        <v>44933</v>
      </c>
      <c r="C320">
        <v>3950</v>
      </c>
      <c r="D320" t="s">
        <v>23</v>
      </c>
      <c r="E320" t="s">
        <v>12</v>
      </c>
      <c r="F320" s="4">
        <f t="shared" si="12"/>
        <v>44993</v>
      </c>
      <c r="G320">
        <f t="shared" si="13"/>
        <v>712.29508196721304</v>
      </c>
      <c r="H320">
        <f t="shared" si="14"/>
        <v>3237.7049180327867</v>
      </c>
      <c r="I320" t="s">
        <v>22</v>
      </c>
    </row>
    <row r="321" spans="1:9" x14ac:dyDescent="0.25">
      <c r="A321">
        <v>90</v>
      </c>
      <c r="B321" s="4">
        <v>44933</v>
      </c>
      <c r="C321">
        <v>1880</v>
      </c>
      <c r="D321" t="s">
        <v>3</v>
      </c>
      <c r="E321" t="s">
        <v>12</v>
      </c>
      <c r="F321" s="4">
        <f t="shared" si="12"/>
        <v>44993</v>
      </c>
      <c r="G321">
        <f t="shared" si="13"/>
        <v>339.01639344262293</v>
      </c>
      <c r="H321">
        <f t="shared" si="14"/>
        <v>1540.983606557377</v>
      </c>
      <c r="I321" t="s">
        <v>22</v>
      </c>
    </row>
    <row r="322" spans="1:9" x14ac:dyDescent="0.25">
      <c r="A322">
        <v>452</v>
      </c>
      <c r="B322" s="4">
        <v>44933</v>
      </c>
      <c r="C322">
        <v>7350</v>
      </c>
      <c r="D322" t="s">
        <v>23</v>
      </c>
      <c r="E322" t="s">
        <v>14</v>
      </c>
      <c r="F322" s="4">
        <f t="shared" ref="F322:F385" si="15">B322+60</f>
        <v>44993</v>
      </c>
      <c r="G322">
        <f t="shared" ref="G322:G385" si="16">(C322/1.22)*0.22</f>
        <v>1325.4098360655739</v>
      </c>
      <c r="H322">
        <f t="shared" ref="H322:H385" si="17">C322/1.22</f>
        <v>6024.5901639344265</v>
      </c>
      <c r="I322" t="s">
        <v>22</v>
      </c>
    </row>
    <row r="323" spans="1:9" x14ac:dyDescent="0.25">
      <c r="A323">
        <v>398</v>
      </c>
      <c r="B323" s="4">
        <v>44933</v>
      </c>
      <c r="C323">
        <v>4650</v>
      </c>
      <c r="D323" t="s">
        <v>3</v>
      </c>
      <c r="E323" t="s">
        <v>12</v>
      </c>
      <c r="F323" s="4">
        <f t="shared" si="15"/>
        <v>44993</v>
      </c>
      <c r="G323">
        <f t="shared" si="16"/>
        <v>838.52459016393448</v>
      </c>
      <c r="H323">
        <f t="shared" si="17"/>
        <v>3811.4754098360659</v>
      </c>
      <c r="I323" t="s">
        <v>22</v>
      </c>
    </row>
    <row r="324" spans="1:9" x14ac:dyDescent="0.25">
      <c r="A324">
        <v>389</v>
      </c>
      <c r="B324" s="4">
        <v>44933</v>
      </c>
      <c r="C324">
        <v>4200</v>
      </c>
      <c r="D324" t="s">
        <v>8</v>
      </c>
      <c r="E324" t="s">
        <v>13</v>
      </c>
      <c r="F324" s="4">
        <f t="shared" si="15"/>
        <v>44993</v>
      </c>
      <c r="G324">
        <f t="shared" si="16"/>
        <v>757.37704918032784</v>
      </c>
      <c r="H324">
        <f t="shared" si="17"/>
        <v>3442.622950819672</v>
      </c>
      <c r="I324" t="s">
        <v>22</v>
      </c>
    </row>
    <row r="325" spans="1:9" x14ac:dyDescent="0.25">
      <c r="A325">
        <v>386</v>
      </c>
      <c r="B325" s="4">
        <v>44933</v>
      </c>
      <c r="C325">
        <v>4050</v>
      </c>
      <c r="D325" t="s">
        <v>8</v>
      </c>
      <c r="E325" t="s">
        <v>11</v>
      </c>
      <c r="F325" s="4">
        <f t="shared" si="15"/>
        <v>44993</v>
      </c>
      <c r="G325">
        <f t="shared" si="16"/>
        <v>730.32786885245912</v>
      </c>
      <c r="H325">
        <f t="shared" si="17"/>
        <v>3319.6721311475412</v>
      </c>
      <c r="I325" t="s">
        <v>22</v>
      </c>
    </row>
    <row r="326" spans="1:9" x14ac:dyDescent="0.25">
      <c r="A326">
        <v>179</v>
      </c>
      <c r="B326" s="4">
        <v>44933</v>
      </c>
      <c r="C326">
        <v>3660</v>
      </c>
      <c r="D326" t="s">
        <v>8</v>
      </c>
      <c r="E326" t="s">
        <v>13</v>
      </c>
      <c r="F326" s="4">
        <f t="shared" si="15"/>
        <v>44993</v>
      </c>
      <c r="G326">
        <f t="shared" si="16"/>
        <v>660</v>
      </c>
      <c r="H326">
        <f t="shared" si="17"/>
        <v>3000</v>
      </c>
      <c r="I326" t="s">
        <v>22</v>
      </c>
    </row>
    <row r="327" spans="1:9" x14ac:dyDescent="0.25">
      <c r="A327">
        <v>307</v>
      </c>
      <c r="B327" s="4">
        <v>44933</v>
      </c>
      <c r="C327">
        <v>2700</v>
      </c>
      <c r="D327" t="s">
        <v>3</v>
      </c>
      <c r="E327" t="s">
        <v>12</v>
      </c>
      <c r="F327" s="4">
        <f t="shared" si="15"/>
        <v>44993</v>
      </c>
      <c r="G327">
        <f t="shared" si="16"/>
        <v>486.88524590163934</v>
      </c>
      <c r="H327">
        <f t="shared" si="17"/>
        <v>2213.1147540983607</v>
      </c>
      <c r="I327" t="s">
        <v>22</v>
      </c>
    </row>
    <row r="328" spans="1:9" x14ac:dyDescent="0.25">
      <c r="A328">
        <v>319</v>
      </c>
      <c r="B328" s="4">
        <v>44933</v>
      </c>
      <c r="C328">
        <v>700</v>
      </c>
      <c r="D328" t="s">
        <v>4</v>
      </c>
      <c r="E328" t="s">
        <v>13</v>
      </c>
      <c r="F328" s="4">
        <f t="shared" si="15"/>
        <v>44993</v>
      </c>
      <c r="G328">
        <f t="shared" si="16"/>
        <v>126.22950819672131</v>
      </c>
      <c r="H328">
        <f t="shared" si="17"/>
        <v>573.77049180327867</v>
      </c>
      <c r="I328" t="s">
        <v>22</v>
      </c>
    </row>
    <row r="329" spans="1:9" x14ac:dyDescent="0.25">
      <c r="A329">
        <v>174</v>
      </c>
      <c r="B329" s="4">
        <v>44933</v>
      </c>
      <c r="C329">
        <v>3560</v>
      </c>
      <c r="D329" t="s">
        <v>6</v>
      </c>
      <c r="E329" t="s">
        <v>12</v>
      </c>
      <c r="F329" s="4">
        <f t="shared" si="15"/>
        <v>44993</v>
      </c>
      <c r="G329">
        <f t="shared" si="16"/>
        <v>641.96721311475414</v>
      </c>
      <c r="H329">
        <f t="shared" si="17"/>
        <v>2918.032786885246</v>
      </c>
      <c r="I329" t="s">
        <v>22</v>
      </c>
    </row>
    <row r="330" spans="1:9" x14ac:dyDescent="0.25">
      <c r="A330">
        <v>303</v>
      </c>
      <c r="B330" s="4">
        <v>44933</v>
      </c>
      <c r="C330">
        <v>1900</v>
      </c>
      <c r="D330" t="s">
        <v>5</v>
      </c>
      <c r="E330" t="s">
        <v>13</v>
      </c>
      <c r="F330" s="4">
        <f t="shared" si="15"/>
        <v>44993</v>
      </c>
      <c r="G330">
        <f t="shared" si="16"/>
        <v>342.62295081967216</v>
      </c>
      <c r="H330">
        <f t="shared" si="17"/>
        <v>1557.377049180328</v>
      </c>
      <c r="I330" t="s">
        <v>22</v>
      </c>
    </row>
    <row r="331" spans="1:9" x14ac:dyDescent="0.25">
      <c r="A331">
        <v>40</v>
      </c>
      <c r="B331" s="4">
        <v>44933</v>
      </c>
      <c r="C331">
        <v>880</v>
      </c>
      <c r="D331" t="s">
        <v>7</v>
      </c>
      <c r="E331" t="s">
        <v>11</v>
      </c>
      <c r="F331" s="4">
        <f t="shared" si="15"/>
        <v>44993</v>
      </c>
      <c r="G331">
        <f t="shared" si="16"/>
        <v>158.68852459016395</v>
      </c>
      <c r="H331">
        <f t="shared" si="17"/>
        <v>721.31147540983613</v>
      </c>
      <c r="I331" t="s">
        <v>22</v>
      </c>
    </row>
    <row r="332" spans="1:9" x14ac:dyDescent="0.25">
      <c r="A332">
        <v>449</v>
      </c>
      <c r="B332" s="4">
        <v>44933</v>
      </c>
      <c r="C332">
        <v>7200</v>
      </c>
      <c r="D332" t="s">
        <v>3</v>
      </c>
      <c r="E332" t="s">
        <v>11</v>
      </c>
      <c r="F332" s="4">
        <f t="shared" si="15"/>
        <v>44993</v>
      </c>
      <c r="G332">
        <f t="shared" si="16"/>
        <v>1298.360655737705</v>
      </c>
      <c r="H332">
        <f t="shared" si="17"/>
        <v>5901.6393442622948</v>
      </c>
      <c r="I332" t="s">
        <v>22</v>
      </c>
    </row>
    <row r="333" spans="1:9" x14ac:dyDescent="0.25">
      <c r="A333">
        <v>308</v>
      </c>
      <c r="B333" s="4">
        <v>44932</v>
      </c>
      <c r="C333">
        <v>2900</v>
      </c>
      <c r="D333" t="s">
        <v>4</v>
      </c>
      <c r="E333" t="s">
        <v>12</v>
      </c>
      <c r="F333" s="4">
        <f t="shared" si="15"/>
        <v>44992</v>
      </c>
      <c r="G333">
        <f t="shared" si="16"/>
        <v>522.95081967213116</v>
      </c>
      <c r="H333">
        <f t="shared" si="17"/>
        <v>2377.0491803278687</v>
      </c>
      <c r="I333" t="s">
        <v>22</v>
      </c>
    </row>
    <row r="334" spans="1:9" x14ac:dyDescent="0.25">
      <c r="A334">
        <v>121</v>
      </c>
      <c r="B334" s="4">
        <v>44932</v>
      </c>
      <c r="C334">
        <v>2500</v>
      </c>
      <c r="D334" t="s">
        <v>4</v>
      </c>
      <c r="E334" t="s">
        <v>13</v>
      </c>
      <c r="F334" s="4">
        <f t="shared" si="15"/>
        <v>44992</v>
      </c>
      <c r="G334">
        <f t="shared" si="16"/>
        <v>450.81967213114757</v>
      </c>
      <c r="H334">
        <f t="shared" si="17"/>
        <v>2049.1803278688526</v>
      </c>
      <c r="I334" t="s">
        <v>22</v>
      </c>
    </row>
    <row r="335" spans="1:9" x14ac:dyDescent="0.25">
      <c r="A335">
        <v>489</v>
      </c>
      <c r="B335" s="4">
        <v>44932</v>
      </c>
      <c r="C335">
        <v>5100</v>
      </c>
      <c r="D335" t="s">
        <v>4</v>
      </c>
      <c r="E335" t="s">
        <v>12</v>
      </c>
      <c r="F335" s="4">
        <f t="shared" si="15"/>
        <v>44992</v>
      </c>
      <c r="G335">
        <f t="shared" si="16"/>
        <v>919.67213114754088</v>
      </c>
      <c r="H335">
        <f t="shared" si="17"/>
        <v>4180.3278688524588</v>
      </c>
      <c r="I335" t="s">
        <v>22</v>
      </c>
    </row>
    <row r="336" spans="1:9" x14ac:dyDescent="0.25">
      <c r="A336">
        <v>99</v>
      </c>
      <c r="B336" s="4">
        <v>44932</v>
      </c>
      <c r="C336">
        <v>2060</v>
      </c>
      <c r="D336" t="s">
        <v>5</v>
      </c>
      <c r="E336" t="s">
        <v>11</v>
      </c>
      <c r="F336" s="4">
        <f t="shared" si="15"/>
        <v>44992</v>
      </c>
      <c r="G336">
        <f t="shared" si="16"/>
        <v>371.47540983606558</v>
      </c>
      <c r="H336">
        <f t="shared" si="17"/>
        <v>1688.5245901639344</v>
      </c>
      <c r="I336" t="s">
        <v>22</v>
      </c>
    </row>
    <row r="337" spans="1:9" x14ac:dyDescent="0.25">
      <c r="A337">
        <v>392</v>
      </c>
      <c r="B337" s="4">
        <v>44932</v>
      </c>
      <c r="C337">
        <v>4350</v>
      </c>
      <c r="D337" t="s">
        <v>3</v>
      </c>
      <c r="E337" t="s">
        <v>12</v>
      </c>
      <c r="F337" s="4">
        <f t="shared" si="15"/>
        <v>44992</v>
      </c>
      <c r="G337">
        <f t="shared" si="16"/>
        <v>784.42622950819668</v>
      </c>
      <c r="H337">
        <f t="shared" si="17"/>
        <v>3565.5737704918033</v>
      </c>
      <c r="I337" t="s">
        <v>22</v>
      </c>
    </row>
    <row r="338" spans="1:9" x14ac:dyDescent="0.25">
      <c r="A338">
        <v>124</v>
      </c>
      <c r="B338" s="4">
        <v>44932</v>
      </c>
      <c r="C338">
        <v>2560</v>
      </c>
      <c r="D338" t="s">
        <v>3</v>
      </c>
      <c r="E338" t="s">
        <v>11</v>
      </c>
      <c r="F338" s="4">
        <f t="shared" si="15"/>
        <v>44992</v>
      </c>
      <c r="G338">
        <f t="shared" si="16"/>
        <v>461.63934426229503</v>
      </c>
      <c r="H338">
        <f t="shared" si="17"/>
        <v>2098.3606557377047</v>
      </c>
      <c r="I338" t="s">
        <v>22</v>
      </c>
    </row>
    <row r="339" spans="1:9" x14ac:dyDescent="0.25">
      <c r="A339">
        <v>118</v>
      </c>
      <c r="B339" s="4">
        <v>44932</v>
      </c>
      <c r="C339">
        <v>2440</v>
      </c>
      <c r="D339" t="s">
        <v>23</v>
      </c>
      <c r="E339" t="s">
        <v>12</v>
      </c>
      <c r="F339" s="4">
        <f t="shared" si="15"/>
        <v>44992</v>
      </c>
      <c r="G339">
        <f t="shared" si="16"/>
        <v>440</v>
      </c>
      <c r="H339">
        <f t="shared" si="17"/>
        <v>2000</v>
      </c>
      <c r="I339" t="s">
        <v>22</v>
      </c>
    </row>
    <row r="340" spans="1:9" x14ac:dyDescent="0.25">
      <c r="A340">
        <v>369</v>
      </c>
      <c r="B340" s="4">
        <v>44932</v>
      </c>
      <c r="C340">
        <v>3200</v>
      </c>
      <c r="D340" t="s">
        <v>8</v>
      </c>
      <c r="E340" t="s">
        <v>12</v>
      </c>
      <c r="F340" s="4">
        <f t="shared" si="15"/>
        <v>44992</v>
      </c>
      <c r="G340">
        <f t="shared" si="16"/>
        <v>577.04918032786884</v>
      </c>
      <c r="H340">
        <f t="shared" si="17"/>
        <v>2622.9508196721313</v>
      </c>
      <c r="I340" t="s">
        <v>22</v>
      </c>
    </row>
    <row r="341" spans="1:9" x14ac:dyDescent="0.25">
      <c r="A341">
        <v>193</v>
      </c>
      <c r="B341" s="4">
        <v>44932</v>
      </c>
      <c r="C341">
        <v>3940</v>
      </c>
      <c r="D341" t="s">
        <v>7</v>
      </c>
      <c r="E341" t="s">
        <v>13</v>
      </c>
      <c r="F341" s="4">
        <f t="shared" si="15"/>
        <v>44992</v>
      </c>
      <c r="G341">
        <f t="shared" si="16"/>
        <v>710.49180327868851</v>
      </c>
      <c r="H341">
        <f t="shared" si="17"/>
        <v>3229.5081967213114</v>
      </c>
      <c r="I341" t="s">
        <v>22</v>
      </c>
    </row>
    <row r="342" spans="1:9" x14ac:dyDescent="0.25">
      <c r="A342">
        <v>102</v>
      </c>
      <c r="B342" s="4">
        <v>44932</v>
      </c>
      <c r="C342">
        <v>2120</v>
      </c>
      <c r="D342" t="s">
        <v>9</v>
      </c>
      <c r="E342" t="s">
        <v>14</v>
      </c>
      <c r="F342" s="4">
        <f t="shared" si="15"/>
        <v>44992</v>
      </c>
      <c r="G342">
        <f t="shared" si="16"/>
        <v>382.29508196721315</v>
      </c>
      <c r="H342">
        <f t="shared" si="17"/>
        <v>1737.704918032787</v>
      </c>
      <c r="I342" t="s">
        <v>22</v>
      </c>
    </row>
    <row r="343" spans="1:9" x14ac:dyDescent="0.25">
      <c r="A343">
        <v>260</v>
      </c>
      <c r="B343" s="4">
        <v>44932</v>
      </c>
      <c r="C343">
        <v>5280</v>
      </c>
      <c r="D343" t="s">
        <v>3</v>
      </c>
      <c r="E343" t="s">
        <v>11</v>
      </c>
      <c r="F343" s="4">
        <f t="shared" si="15"/>
        <v>44992</v>
      </c>
      <c r="G343">
        <f t="shared" si="16"/>
        <v>952.13114754098353</v>
      </c>
      <c r="H343">
        <f t="shared" si="17"/>
        <v>4327.8688524590161</v>
      </c>
      <c r="I343" t="s">
        <v>22</v>
      </c>
    </row>
    <row r="344" spans="1:9" x14ac:dyDescent="0.25">
      <c r="A344">
        <v>367</v>
      </c>
      <c r="B344" s="4">
        <v>44932</v>
      </c>
      <c r="C344">
        <v>3100</v>
      </c>
      <c r="D344" t="s">
        <v>23</v>
      </c>
      <c r="E344" t="s">
        <v>13</v>
      </c>
      <c r="F344" s="4">
        <f t="shared" si="15"/>
        <v>44992</v>
      </c>
      <c r="G344">
        <f t="shared" si="16"/>
        <v>559.01639344262298</v>
      </c>
      <c r="H344">
        <f t="shared" si="17"/>
        <v>2540.9836065573772</v>
      </c>
      <c r="I344" t="s">
        <v>22</v>
      </c>
    </row>
    <row r="345" spans="1:9" x14ac:dyDescent="0.25">
      <c r="A345">
        <v>468</v>
      </c>
      <c r="B345" s="4">
        <v>44932</v>
      </c>
      <c r="C345">
        <v>7200</v>
      </c>
      <c r="D345" t="s">
        <v>8</v>
      </c>
      <c r="E345" t="s">
        <v>12</v>
      </c>
      <c r="F345" s="4">
        <f t="shared" si="15"/>
        <v>44992</v>
      </c>
      <c r="G345">
        <f t="shared" si="16"/>
        <v>1298.360655737705</v>
      </c>
      <c r="H345">
        <f t="shared" si="17"/>
        <v>5901.6393442622948</v>
      </c>
      <c r="I345" t="s">
        <v>22</v>
      </c>
    </row>
    <row r="346" spans="1:9" x14ac:dyDescent="0.25">
      <c r="A346">
        <v>267</v>
      </c>
      <c r="B346" s="4">
        <v>44932</v>
      </c>
      <c r="C346">
        <v>5420</v>
      </c>
      <c r="D346" t="s">
        <v>8</v>
      </c>
      <c r="E346" t="s">
        <v>11</v>
      </c>
      <c r="F346" s="4">
        <f t="shared" si="15"/>
        <v>44992</v>
      </c>
      <c r="G346">
        <f t="shared" si="16"/>
        <v>977.37704918032784</v>
      </c>
      <c r="H346">
        <f t="shared" si="17"/>
        <v>4442.622950819672</v>
      </c>
      <c r="I346" t="s">
        <v>22</v>
      </c>
    </row>
    <row r="347" spans="1:9" x14ac:dyDescent="0.25">
      <c r="A347">
        <v>264</v>
      </c>
      <c r="B347" s="4">
        <v>44932</v>
      </c>
      <c r="C347">
        <v>5360</v>
      </c>
      <c r="D347" t="s">
        <v>8</v>
      </c>
      <c r="E347" t="s">
        <v>11</v>
      </c>
      <c r="F347" s="4">
        <f t="shared" si="15"/>
        <v>44992</v>
      </c>
      <c r="G347">
        <f t="shared" si="16"/>
        <v>966.55737704918033</v>
      </c>
      <c r="H347">
        <f t="shared" si="17"/>
        <v>4393.4426229508199</v>
      </c>
      <c r="I347" t="s">
        <v>22</v>
      </c>
    </row>
    <row r="348" spans="1:9" x14ac:dyDescent="0.25">
      <c r="A348">
        <v>437</v>
      </c>
      <c r="B348" s="4">
        <v>44932</v>
      </c>
      <c r="C348">
        <v>6600</v>
      </c>
      <c r="D348" t="s">
        <v>8</v>
      </c>
      <c r="E348" t="s">
        <v>13</v>
      </c>
      <c r="F348" s="4">
        <f t="shared" si="15"/>
        <v>44992</v>
      </c>
      <c r="G348">
        <f t="shared" si="16"/>
        <v>1190.1639344262296</v>
      </c>
      <c r="H348">
        <f t="shared" si="17"/>
        <v>5409.8360655737706</v>
      </c>
      <c r="I348" t="s">
        <v>22</v>
      </c>
    </row>
    <row r="349" spans="1:9" x14ac:dyDescent="0.25">
      <c r="A349">
        <v>128</v>
      </c>
      <c r="B349" s="4">
        <v>44932</v>
      </c>
      <c r="C349">
        <v>2640</v>
      </c>
      <c r="D349" t="s">
        <v>8</v>
      </c>
      <c r="E349" t="s">
        <v>12</v>
      </c>
      <c r="F349" s="4">
        <f t="shared" si="15"/>
        <v>44992</v>
      </c>
      <c r="G349">
        <f t="shared" si="16"/>
        <v>476.06557377049177</v>
      </c>
      <c r="H349">
        <f t="shared" si="17"/>
        <v>2163.9344262295081</v>
      </c>
      <c r="I349" t="s">
        <v>22</v>
      </c>
    </row>
    <row r="350" spans="1:9" x14ac:dyDescent="0.25">
      <c r="A350">
        <v>322</v>
      </c>
      <c r="B350" s="4">
        <v>44932</v>
      </c>
      <c r="C350">
        <v>850</v>
      </c>
      <c r="D350" t="s">
        <v>23</v>
      </c>
      <c r="E350" t="s">
        <v>12</v>
      </c>
      <c r="F350" s="4">
        <f t="shared" si="15"/>
        <v>44992</v>
      </c>
      <c r="G350">
        <f t="shared" si="16"/>
        <v>153.27868852459017</v>
      </c>
      <c r="H350">
        <f t="shared" si="17"/>
        <v>696.72131147540983</v>
      </c>
      <c r="I350" t="s">
        <v>22</v>
      </c>
    </row>
    <row r="351" spans="1:9" x14ac:dyDescent="0.25">
      <c r="A351">
        <v>7</v>
      </c>
      <c r="B351" s="4">
        <v>44932</v>
      </c>
      <c r="C351">
        <v>220</v>
      </c>
      <c r="D351" t="s">
        <v>3</v>
      </c>
      <c r="E351" t="s">
        <v>14</v>
      </c>
      <c r="F351" s="4">
        <f t="shared" si="15"/>
        <v>44992</v>
      </c>
      <c r="G351">
        <f t="shared" si="16"/>
        <v>39.672131147540988</v>
      </c>
      <c r="H351">
        <f t="shared" si="17"/>
        <v>180.32786885245903</v>
      </c>
      <c r="I351" t="s">
        <v>22</v>
      </c>
    </row>
    <row r="352" spans="1:9" x14ac:dyDescent="0.25">
      <c r="A352">
        <v>145</v>
      </c>
      <c r="B352" s="4">
        <v>44932</v>
      </c>
      <c r="C352">
        <v>2980</v>
      </c>
      <c r="D352" t="s">
        <v>8</v>
      </c>
      <c r="E352" t="s">
        <v>12</v>
      </c>
      <c r="F352" s="4">
        <f t="shared" si="15"/>
        <v>44992</v>
      </c>
      <c r="G352">
        <f t="shared" si="16"/>
        <v>537.37704918032784</v>
      </c>
      <c r="H352">
        <f t="shared" si="17"/>
        <v>2442.622950819672</v>
      </c>
      <c r="I352" t="s">
        <v>22</v>
      </c>
    </row>
    <row r="353" spans="1:9" x14ac:dyDescent="0.25">
      <c r="A353">
        <v>295</v>
      </c>
      <c r="B353" s="4">
        <v>44932</v>
      </c>
      <c r="C353">
        <v>300</v>
      </c>
      <c r="D353" t="s">
        <v>7</v>
      </c>
      <c r="E353" t="s">
        <v>11</v>
      </c>
      <c r="F353" s="4">
        <f t="shared" si="15"/>
        <v>44992</v>
      </c>
      <c r="G353">
        <f t="shared" si="16"/>
        <v>54.098360655737707</v>
      </c>
      <c r="H353">
        <f t="shared" si="17"/>
        <v>245.90163934426229</v>
      </c>
      <c r="I353" t="s">
        <v>22</v>
      </c>
    </row>
    <row r="354" spans="1:9" x14ac:dyDescent="0.25">
      <c r="A354">
        <v>4</v>
      </c>
      <c r="B354" s="4">
        <v>44932</v>
      </c>
      <c r="C354">
        <v>160</v>
      </c>
      <c r="D354" t="s">
        <v>6</v>
      </c>
      <c r="E354" t="s">
        <v>14</v>
      </c>
      <c r="F354" s="4">
        <f t="shared" si="15"/>
        <v>44992</v>
      </c>
      <c r="G354">
        <f t="shared" si="16"/>
        <v>28.852459016393439</v>
      </c>
      <c r="H354">
        <f t="shared" si="17"/>
        <v>131.14754098360655</v>
      </c>
      <c r="I354" t="s">
        <v>22</v>
      </c>
    </row>
    <row r="355" spans="1:9" x14ac:dyDescent="0.25">
      <c r="A355">
        <v>243</v>
      </c>
      <c r="B355" s="4">
        <v>44932</v>
      </c>
      <c r="C355">
        <v>4940</v>
      </c>
      <c r="D355" t="s">
        <v>3</v>
      </c>
      <c r="E355" t="s">
        <v>12</v>
      </c>
      <c r="F355" s="4">
        <f t="shared" si="15"/>
        <v>44992</v>
      </c>
      <c r="G355">
        <f t="shared" si="16"/>
        <v>890.81967213114763</v>
      </c>
      <c r="H355">
        <f t="shared" si="17"/>
        <v>4049.1803278688526</v>
      </c>
      <c r="I355" t="s">
        <v>22</v>
      </c>
    </row>
    <row r="356" spans="1:9" x14ac:dyDescent="0.25">
      <c r="A356">
        <v>252</v>
      </c>
      <c r="B356" s="4">
        <v>44932</v>
      </c>
      <c r="C356">
        <v>5120</v>
      </c>
      <c r="D356" t="s">
        <v>5</v>
      </c>
      <c r="E356" t="s">
        <v>12</v>
      </c>
      <c r="F356" s="4">
        <f t="shared" si="15"/>
        <v>44992</v>
      </c>
      <c r="G356">
        <f t="shared" si="16"/>
        <v>923.27868852459005</v>
      </c>
      <c r="H356">
        <f t="shared" si="17"/>
        <v>4196.7213114754095</v>
      </c>
      <c r="I356" t="s">
        <v>22</v>
      </c>
    </row>
    <row r="357" spans="1:9" x14ac:dyDescent="0.25">
      <c r="A357">
        <v>337</v>
      </c>
      <c r="B357" s="4">
        <v>44932</v>
      </c>
      <c r="C357">
        <v>1600</v>
      </c>
      <c r="D357" t="s">
        <v>5</v>
      </c>
      <c r="E357" t="s">
        <v>11</v>
      </c>
      <c r="F357" s="4">
        <f t="shared" si="15"/>
        <v>44992</v>
      </c>
      <c r="G357">
        <f t="shared" si="16"/>
        <v>288.52459016393442</v>
      </c>
      <c r="H357">
        <f t="shared" si="17"/>
        <v>1311.4754098360656</v>
      </c>
      <c r="I357" t="s">
        <v>22</v>
      </c>
    </row>
    <row r="358" spans="1:9" x14ac:dyDescent="0.25">
      <c r="A358">
        <v>345</v>
      </c>
      <c r="B358" s="4">
        <v>44932</v>
      </c>
      <c r="C358">
        <v>2000</v>
      </c>
      <c r="D358" t="s">
        <v>3</v>
      </c>
      <c r="E358" t="s">
        <v>13</v>
      </c>
      <c r="F358" s="4">
        <f t="shared" si="15"/>
        <v>44992</v>
      </c>
      <c r="G358">
        <f t="shared" si="16"/>
        <v>360.65573770491807</v>
      </c>
      <c r="H358">
        <f t="shared" si="17"/>
        <v>1639.344262295082</v>
      </c>
      <c r="I358" t="s">
        <v>22</v>
      </c>
    </row>
    <row r="359" spans="1:9" x14ac:dyDescent="0.25">
      <c r="A359">
        <v>304</v>
      </c>
      <c r="B359" s="4">
        <v>44932</v>
      </c>
      <c r="C359">
        <v>2100</v>
      </c>
      <c r="D359" t="s">
        <v>8</v>
      </c>
      <c r="E359" t="s">
        <v>13</v>
      </c>
      <c r="F359" s="4">
        <f t="shared" si="15"/>
        <v>44992</v>
      </c>
      <c r="G359">
        <f t="shared" si="16"/>
        <v>378.68852459016392</v>
      </c>
      <c r="H359">
        <f t="shared" si="17"/>
        <v>1721.311475409836</v>
      </c>
      <c r="I359" t="s">
        <v>22</v>
      </c>
    </row>
    <row r="360" spans="1:9" x14ac:dyDescent="0.25">
      <c r="A360">
        <v>207</v>
      </c>
      <c r="B360" s="4">
        <v>44932</v>
      </c>
      <c r="C360">
        <v>4220</v>
      </c>
      <c r="D360" t="s">
        <v>5</v>
      </c>
      <c r="E360" t="s">
        <v>13</v>
      </c>
      <c r="F360" s="4">
        <f t="shared" si="15"/>
        <v>44992</v>
      </c>
      <c r="G360">
        <f t="shared" si="16"/>
        <v>760.98360655737713</v>
      </c>
      <c r="H360">
        <f t="shared" si="17"/>
        <v>3459.0163934426232</v>
      </c>
      <c r="I360" t="s">
        <v>22</v>
      </c>
    </row>
    <row r="361" spans="1:9" x14ac:dyDescent="0.25">
      <c r="A361">
        <v>375</v>
      </c>
      <c r="B361" s="4">
        <v>44932</v>
      </c>
      <c r="C361">
        <v>3500</v>
      </c>
      <c r="D361" t="s">
        <v>3</v>
      </c>
      <c r="E361" t="s">
        <v>13</v>
      </c>
      <c r="F361" s="4">
        <f t="shared" si="15"/>
        <v>44992</v>
      </c>
      <c r="G361">
        <f t="shared" si="16"/>
        <v>631.14754098360652</v>
      </c>
      <c r="H361">
        <f t="shared" si="17"/>
        <v>2868.8524590163934</v>
      </c>
      <c r="I361" t="s">
        <v>22</v>
      </c>
    </row>
    <row r="362" spans="1:9" x14ac:dyDescent="0.25">
      <c r="A362">
        <v>311</v>
      </c>
      <c r="B362" s="4">
        <v>44931</v>
      </c>
      <c r="C362">
        <v>300</v>
      </c>
      <c r="D362" t="s">
        <v>3</v>
      </c>
      <c r="E362" t="s">
        <v>13</v>
      </c>
      <c r="F362" s="4">
        <f t="shared" si="15"/>
        <v>44991</v>
      </c>
      <c r="G362">
        <f t="shared" si="16"/>
        <v>54.098360655737707</v>
      </c>
      <c r="H362">
        <f t="shared" si="17"/>
        <v>245.90163934426229</v>
      </c>
      <c r="I362" t="s">
        <v>22</v>
      </c>
    </row>
    <row r="363" spans="1:9" x14ac:dyDescent="0.25">
      <c r="A363">
        <v>430</v>
      </c>
      <c r="B363" s="4">
        <v>44931</v>
      </c>
      <c r="C363">
        <v>6250</v>
      </c>
      <c r="D363" t="s">
        <v>3</v>
      </c>
      <c r="E363" t="s">
        <v>13</v>
      </c>
      <c r="F363" s="4">
        <f t="shared" si="15"/>
        <v>44991</v>
      </c>
      <c r="G363">
        <f t="shared" si="16"/>
        <v>1127.0491803278687</v>
      </c>
      <c r="H363">
        <f t="shared" si="17"/>
        <v>5122.9508196721308</v>
      </c>
      <c r="I363" t="s">
        <v>22</v>
      </c>
    </row>
    <row r="364" spans="1:9" x14ac:dyDescent="0.25">
      <c r="A364">
        <v>421</v>
      </c>
      <c r="B364" s="4">
        <v>44931</v>
      </c>
      <c r="C364">
        <v>5800</v>
      </c>
      <c r="D364" t="s">
        <v>4</v>
      </c>
      <c r="E364" t="s">
        <v>11</v>
      </c>
      <c r="F364" s="4">
        <f t="shared" si="15"/>
        <v>44991</v>
      </c>
      <c r="G364">
        <f t="shared" si="16"/>
        <v>1045.9016393442623</v>
      </c>
      <c r="H364">
        <f t="shared" si="17"/>
        <v>4754.0983606557375</v>
      </c>
      <c r="I364" t="s">
        <v>22</v>
      </c>
    </row>
    <row r="365" spans="1:9" x14ac:dyDescent="0.25">
      <c r="A365">
        <v>306</v>
      </c>
      <c r="B365" s="4">
        <v>44931</v>
      </c>
      <c r="C365">
        <v>2500</v>
      </c>
      <c r="D365" t="s">
        <v>9</v>
      </c>
      <c r="E365" t="s">
        <v>11</v>
      </c>
      <c r="F365" s="4">
        <f t="shared" si="15"/>
        <v>44991</v>
      </c>
      <c r="G365">
        <f t="shared" si="16"/>
        <v>450.81967213114757</v>
      </c>
      <c r="H365">
        <f t="shared" si="17"/>
        <v>2049.1803278688526</v>
      </c>
      <c r="I365" t="s">
        <v>22</v>
      </c>
    </row>
    <row r="366" spans="1:9" x14ac:dyDescent="0.25">
      <c r="A366">
        <v>18</v>
      </c>
      <c r="B366" s="4">
        <v>44931</v>
      </c>
      <c r="C366">
        <v>440</v>
      </c>
      <c r="D366" t="s">
        <v>3</v>
      </c>
      <c r="E366" t="s">
        <v>14</v>
      </c>
      <c r="F366" s="4">
        <f t="shared" si="15"/>
        <v>44991</v>
      </c>
      <c r="G366">
        <f t="shared" si="16"/>
        <v>79.344262295081975</v>
      </c>
      <c r="H366">
        <f t="shared" si="17"/>
        <v>360.65573770491807</v>
      </c>
      <c r="I366" t="s">
        <v>22</v>
      </c>
    </row>
    <row r="367" spans="1:9" x14ac:dyDescent="0.25">
      <c r="A367">
        <v>390</v>
      </c>
      <c r="B367" s="4">
        <v>44931</v>
      </c>
      <c r="C367">
        <v>4250</v>
      </c>
      <c r="D367" t="s">
        <v>23</v>
      </c>
      <c r="E367" t="s">
        <v>11</v>
      </c>
      <c r="F367" s="4">
        <f t="shared" si="15"/>
        <v>44991</v>
      </c>
      <c r="G367">
        <f t="shared" si="16"/>
        <v>766.39344262295083</v>
      </c>
      <c r="H367">
        <f t="shared" si="17"/>
        <v>3483.6065573770493</v>
      </c>
      <c r="I367" t="s">
        <v>22</v>
      </c>
    </row>
    <row r="368" spans="1:9" x14ac:dyDescent="0.25">
      <c r="A368">
        <v>74</v>
      </c>
      <c r="B368" s="4">
        <v>44931</v>
      </c>
      <c r="C368">
        <v>1560</v>
      </c>
      <c r="D368" t="s">
        <v>7</v>
      </c>
      <c r="E368" t="s">
        <v>14</v>
      </c>
      <c r="F368" s="4">
        <f t="shared" si="15"/>
        <v>44991</v>
      </c>
      <c r="G368">
        <f t="shared" si="16"/>
        <v>281.31147540983608</v>
      </c>
      <c r="H368">
        <f t="shared" si="17"/>
        <v>1278.688524590164</v>
      </c>
      <c r="I368" t="s">
        <v>22</v>
      </c>
    </row>
    <row r="369" spans="1:9" x14ac:dyDescent="0.25">
      <c r="A369">
        <v>75</v>
      </c>
      <c r="B369" s="4">
        <v>44931</v>
      </c>
      <c r="C369">
        <v>1580</v>
      </c>
      <c r="D369" t="s">
        <v>3</v>
      </c>
      <c r="E369" t="s">
        <v>12</v>
      </c>
      <c r="F369" s="4">
        <f t="shared" si="15"/>
        <v>44991</v>
      </c>
      <c r="G369">
        <f t="shared" si="16"/>
        <v>284.91803278688525</v>
      </c>
      <c r="H369">
        <f t="shared" si="17"/>
        <v>1295.0819672131147</v>
      </c>
      <c r="I369" t="s">
        <v>22</v>
      </c>
    </row>
    <row r="370" spans="1:9" x14ac:dyDescent="0.25">
      <c r="A370">
        <v>394</v>
      </c>
      <c r="B370" s="4">
        <v>44931</v>
      </c>
      <c r="C370">
        <v>4450</v>
      </c>
      <c r="D370" t="s">
        <v>5</v>
      </c>
      <c r="E370" t="s">
        <v>12</v>
      </c>
      <c r="F370" s="4">
        <f t="shared" si="15"/>
        <v>44991</v>
      </c>
      <c r="G370">
        <f t="shared" si="16"/>
        <v>802.45901639344265</v>
      </c>
      <c r="H370">
        <f t="shared" si="17"/>
        <v>3647.5409836065573</v>
      </c>
      <c r="I370" t="s">
        <v>22</v>
      </c>
    </row>
    <row r="371" spans="1:9" x14ac:dyDescent="0.25">
      <c r="A371">
        <v>77</v>
      </c>
      <c r="B371" s="4">
        <v>44931</v>
      </c>
      <c r="C371">
        <v>1620</v>
      </c>
      <c r="D371" t="s">
        <v>8</v>
      </c>
      <c r="E371" t="s">
        <v>14</v>
      </c>
      <c r="F371" s="4">
        <f t="shared" si="15"/>
        <v>44991</v>
      </c>
      <c r="G371">
        <f t="shared" si="16"/>
        <v>292.13114754098359</v>
      </c>
      <c r="H371">
        <f t="shared" si="17"/>
        <v>1327.8688524590164</v>
      </c>
      <c r="I371" t="s">
        <v>22</v>
      </c>
    </row>
    <row r="372" spans="1:9" x14ac:dyDescent="0.25">
      <c r="A372">
        <v>69</v>
      </c>
      <c r="B372" s="4">
        <v>44931</v>
      </c>
      <c r="C372">
        <v>1460</v>
      </c>
      <c r="D372" t="s">
        <v>3</v>
      </c>
      <c r="E372" t="s">
        <v>12</v>
      </c>
      <c r="F372" s="4">
        <f t="shared" si="15"/>
        <v>44991</v>
      </c>
      <c r="G372">
        <f t="shared" si="16"/>
        <v>263.27868852459017</v>
      </c>
      <c r="H372">
        <f t="shared" si="17"/>
        <v>1196.7213114754099</v>
      </c>
      <c r="I372" t="s">
        <v>22</v>
      </c>
    </row>
    <row r="373" spans="1:9" x14ac:dyDescent="0.25">
      <c r="A373">
        <v>382</v>
      </c>
      <c r="B373" s="4">
        <v>44931</v>
      </c>
      <c r="C373">
        <v>3850</v>
      </c>
      <c r="D373" t="s">
        <v>6</v>
      </c>
      <c r="E373" t="s">
        <v>14</v>
      </c>
      <c r="F373" s="4">
        <f t="shared" si="15"/>
        <v>44991</v>
      </c>
      <c r="G373">
        <f t="shared" si="16"/>
        <v>694.26229508196718</v>
      </c>
      <c r="H373">
        <f t="shared" si="17"/>
        <v>3155.7377049180327</v>
      </c>
      <c r="I373" t="s">
        <v>22</v>
      </c>
    </row>
    <row r="374" spans="1:9" x14ac:dyDescent="0.25">
      <c r="A374">
        <v>455</v>
      </c>
      <c r="B374" s="4">
        <v>44931</v>
      </c>
      <c r="C374">
        <v>1000</v>
      </c>
      <c r="D374" t="s">
        <v>4</v>
      </c>
      <c r="E374" t="s">
        <v>14</v>
      </c>
      <c r="F374" s="4">
        <f t="shared" si="15"/>
        <v>44991</v>
      </c>
      <c r="G374">
        <f t="shared" si="16"/>
        <v>180.32786885245903</v>
      </c>
      <c r="H374">
        <f t="shared" si="17"/>
        <v>819.67213114754099</v>
      </c>
      <c r="I374" t="s">
        <v>22</v>
      </c>
    </row>
    <row r="375" spans="1:9" x14ac:dyDescent="0.25">
      <c r="A375">
        <v>387</v>
      </c>
      <c r="B375" s="4">
        <v>44931</v>
      </c>
      <c r="C375">
        <v>4100</v>
      </c>
      <c r="D375" t="s">
        <v>4</v>
      </c>
      <c r="E375" t="s">
        <v>13</v>
      </c>
      <c r="F375" s="4">
        <f t="shared" si="15"/>
        <v>44991</v>
      </c>
      <c r="G375">
        <f t="shared" si="16"/>
        <v>739.34426229508199</v>
      </c>
      <c r="H375">
        <f t="shared" si="17"/>
        <v>3360.655737704918</v>
      </c>
      <c r="I375" t="s">
        <v>22</v>
      </c>
    </row>
    <row r="376" spans="1:9" x14ac:dyDescent="0.25">
      <c r="A376">
        <v>253</v>
      </c>
      <c r="B376" s="4">
        <v>44931</v>
      </c>
      <c r="C376">
        <v>5140</v>
      </c>
      <c r="D376" t="s">
        <v>8</v>
      </c>
      <c r="E376" t="s">
        <v>11</v>
      </c>
      <c r="F376" s="4">
        <f t="shared" si="15"/>
        <v>44991</v>
      </c>
      <c r="G376">
        <f t="shared" si="16"/>
        <v>926.88524590163945</v>
      </c>
      <c r="H376">
        <f t="shared" si="17"/>
        <v>4213.1147540983611</v>
      </c>
      <c r="I376" t="s">
        <v>22</v>
      </c>
    </row>
    <row r="377" spans="1:9" x14ac:dyDescent="0.25">
      <c r="A377">
        <v>21</v>
      </c>
      <c r="B377" s="4">
        <v>44931</v>
      </c>
      <c r="C377">
        <v>500</v>
      </c>
      <c r="D377" t="s">
        <v>6</v>
      </c>
      <c r="E377" t="s">
        <v>14</v>
      </c>
      <c r="F377" s="4">
        <f t="shared" si="15"/>
        <v>44991</v>
      </c>
      <c r="G377">
        <f t="shared" si="16"/>
        <v>90.163934426229517</v>
      </c>
      <c r="H377">
        <f t="shared" si="17"/>
        <v>409.8360655737705</v>
      </c>
      <c r="I377" t="s">
        <v>22</v>
      </c>
    </row>
    <row r="378" spans="1:9" x14ac:dyDescent="0.25">
      <c r="A378">
        <v>44</v>
      </c>
      <c r="B378" s="4">
        <v>44931</v>
      </c>
      <c r="C378">
        <v>960</v>
      </c>
      <c r="D378" t="s">
        <v>23</v>
      </c>
      <c r="E378" t="s">
        <v>12</v>
      </c>
      <c r="F378" s="4">
        <f t="shared" si="15"/>
        <v>44991</v>
      </c>
      <c r="G378">
        <f t="shared" si="16"/>
        <v>173.11475409836066</v>
      </c>
      <c r="H378">
        <f t="shared" si="17"/>
        <v>786.88524590163934</v>
      </c>
      <c r="I378" t="s">
        <v>22</v>
      </c>
    </row>
    <row r="379" spans="1:9" x14ac:dyDescent="0.25">
      <c r="A379">
        <v>332</v>
      </c>
      <c r="B379" s="4">
        <v>44931</v>
      </c>
      <c r="C379">
        <v>1350</v>
      </c>
      <c r="D379" t="s">
        <v>8</v>
      </c>
      <c r="E379" t="s">
        <v>13</v>
      </c>
      <c r="F379" s="4">
        <f t="shared" si="15"/>
        <v>44991</v>
      </c>
      <c r="G379">
        <f t="shared" si="16"/>
        <v>243.44262295081967</v>
      </c>
      <c r="H379">
        <f t="shared" si="17"/>
        <v>1106.5573770491803</v>
      </c>
      <c r="I379" t="s">
        <v>22</v>
      </c>
    </row>
    <row r="380" spans="1:9" x14ac:dyDescent="0.25">
      <c r="A380">
        <v>185</v>
      </c>
      <c r="B380" s="4">
        <v>44931</v>
      </c>
      <c r="C380">
        <v>3780</v>
      </c>
      <c r="D380" t="s">
        <v>8</v>
      </c>
      <c r="E380" t="s">
        <v>13</v>
      </c>
      <c r="F380" s="4">
        <f t="shared" si="15"/>
        <v>44991</v>
      </c>
      <c r="G380">
        <f t="shared" si="16"/>
        <v>681.63934426229514</v>
      </c>
      <c r="H380">
        <f t="shared" si="17"/>
        <v>3098.3606557377052</v>
      </c>
      <c r="I380" t="s">
        <v>22</v>
      </c>
    </row>
    <row r="381" spans="1:9" x14ac:dyDescent="0.25">
      <c r="A381">
        <v>320</v>
      </c>
      <c r="B381" s="4">
        <v>44931</v>
      </c>
      <c r="C381">
        <v>750</v>
      </c>
      <c r="D381" t="s">
        <v>5</v>
      </c>
      <c r="E381" t="s">
        <v>11</v>
      </c>
      <c r="F381" s="4">
        <f t="shared" si="15"/>
        <v>44991</v>
      </c>
      <c r="G381">
        <f t="shared" si="16"/>
        <v>135.24590163934428</v>
      </c>
      <c r="H381">
        <f t="shared" si="17"/>
        <v>614.7540983606558</v>
      </c>
      <c r="I381" t="s">
        <v>22</v>
      </c>
    </row>
    <row r="382" spans="1:9" x14ac:dyDescent="0.25">
      <c r="A382">
        <v>229</v>
      </c>
      <c r="B382" s="4">
        <v>44931</v>
      </c>
      <c r="C382">
        <v>4660</v>
      </c>
      <c r="D382" t="s">
        <v>6</v>
      </c>
      <c r="E382" t="s">
        <v>12</v>
      </c>
      <c r="F382" s="4">
        <f t="shared" si="15"/>
        <v>44991</v>
      </c>
      <c r="G382">
        <f t="shared" si="16"/>
        <v>840.32786885245912</v>
      </c>
      <c r="H382">
        <f t="shared" si="17"/>
        <v>3819.6721311475412</v>
      </c>
      <c r="I382" t="s">
        <v>22</v>
      </c>
    </row>
    <row r="383" spans="1:9" x14ac:dyDescent="0.25">
      <c r="A383">
        <v>272</v>
      </c>
      <c r="B383" s="4">
        <v>44931</v>
      </c>
      <c r="C383">
        <v>5520</v>
      </c>
      <c r="D383" t="s">
        <v>9</v>
      </c>
      <c r="E383" t="s">
        <v>12</v>
      </c>
      <c r="F383" s="4">
        <f t="shared" si="15"/>
        <v>44991</v>
      </c>
      <c r="G383">
        <f t="shared" si="16"/>
        <v>995.40983606557381</v>
      </c>
      <c r="H383">
        <f t="shared" si="17"/>
        <v>4524.5901639344265</v>
      </c>
      <c r="I383" t="s">
        <v>22</v>
      </c>
    </row>
    <row r="384" spans="1:9" x14ac:dyDescent="0.25">
      <c r="A384">
        <v>127</v>
      </c>
      <c r="B384" s="4">
        <v>44931</v>
      </c>
      <c r="C384">
        <v>2620</v>
      </c>
      <c r="D384" t="s">
        <v>6</v>
      </c>
      <c r="E384" t="s">
        <v>11</v>
      </c>
      <c r="F384" s="4">
        <f t="shared" si="15"/>
        <v>44991</v>
      </c>
      <c r="G384">
        <f t="shared" si="16"/>
        <v>472.4590163934426</v>
      </c>
      <c r="H384">
        <f t="shared" si="17"/>
        <v>2147.5409836065573</v>
      </c>
      <c r="I384" t="s">
        <v>22</v>
      </c>
    </row>
    <row r="385" spans="1:9" x14ac:dyDescent="0.25">
      <c r="A385">
        <v>234</v>
      </c>
      <c r="B385" s="4">
        <v>44931</v>
      </c>
      <c r="C385">
        <v>4760</v>
      </c>
      <c r="D385" t="s">
        <v>4</v>
      </c>
      <c r="E385" t="s">
        <v>13</v>
      </c>
      <c r="F385" s="4">
        <f t="shared" si="15"/>
        <v>44991</v>
      </c>
      <c r="G385">
        <f t="shared" si="16"/>
        <v>858.36065573770497</v>
      </c>
      <c r="H385">
        <f t="shared" si="17"/>
        <v>3901.6393442622953</v>
      </c>
      <c r="I385" t="s">
        <v>22</v>
      </c>
    </row>
    <row r="386" spans="1:9" x14ac:dyDescent="0.25">
      <c r="A386">
        <v>323</v>
      </c>
      <c r="B386" s="4">
        <v>44931</v>
      </c>
      <c r="C386">
        <v>900</v>
      </c>
      <c r="D386" t="s">
        <v>9</v>
      </c>
      <c r="E386" t="s">
        <v>11</v>
      </c>
      <c r="F386" s="4">
        <f t="shared" ref="F386:F449" si="18">B386+60</f>
        <v>44991</v>
      </c>
      <c r="G386">
        <f t="shared" ref="G386:G449" si="19">(C386/1.22)*0.22</f>
        <v>162.29508196721312</v>
      </c>
      <c r="H386">
        <f t="shared" ref="H386:H449" si="20">C386/1.22</f>
        <v>737.70491803278685</v>
      </c>
      <c r="I386" t="s">
        <v>22</v>
      </c>
    </row>
    <row r="387" spans="1:9" x14ac:dyDescent="0.25">
      <c r="A387">
        <v>327</v>
      </c>
      <c r="B387" s="4">
        <v>44931</v>
      </c>
      <c r="C387">
        <v>1100</v>
      </c>
      <c r="D387" t="s">
        <v>6</v>
      </c>
      <c r="E387" t="s">
        <v>12</v>
      </c>
      <c r="F387" s="4">
        <f t="shared" si="18"/>
        <v>44991</v>
      </c>
      <c r="G387">
        <f t="shared" si="19"/>
        <v>198.36065573770495</v>
      </c>
      <c r="H387">
        <f t="shared" si="20"/>
        <v>901.63934426229514</v>
      </c>
      <c r="I387" t="s">
        <v>22</v>
      </c>
    </row>
    <row r="388" spans="1:9" x14ac:dyDescent="0.25">
      <c r="A388">
        <v>312</v>
      </c>
      <c r="B388" s="4">
        <v>44931</v>
      </c>
      <c r="C388">
        <v>350</v>
      </c>
      <c r="D388" t="s">
        <v>7</v>
      </c>
      <c r="E388" t="s">
        <v>14</v>
      </c>
      <c r="F388" s="4">
        <f t="shared" si="18"/>
        <v>44991</v>
      </c>
      <c r="G388">
        <f t="shared" si="19"/>
        <v>63.114754098360656</v>
      </c>
      <c r="H388">
        <f t="shared" si="20"/>
        <v>286.88524590163934</v>
      </c>
      <c r="I388" t="s">
        <v>22</v>
      </c>
    </row>
    <row r="389" spans="1:9" x14ac:dyDescent="0.25">
      <c r="A389">
        <v>325</v>
      </c>
      <c r="B389" s="4">
        <v>44931</v>
      </c>
      <c r="C389">
        <v>1000</v>
      </c>
      <c r="D389" t="s">
        <v>4</v>
      </c>
      <c r="E389" t="s">
        <v>13</v>
      </c>
      <c r="F389" s="4">
        <f t="shared" si="18"/>
        <v>44991</v>
      </c>
      <c r="G389">
        <f t="shared" si="19"/>
        <v>180.32786885245903</v>
      </c>
      <c r="H389">
        <f t="shared" si="20"/>
        <v>819.67213114754099</v>
      </c>
      <c r="I389" t="s">
        <v>22</v>
      </c>
    </row>
    <row r="390" spans="1:9" x14ac:dyDescent="0.25">
      <c r="A390">
        <v>58</v>
      </c>
      <c r="B390" s="4">
        <v>44930</v>
      </c>
      <c r="C390">
        <v>1240</v>
      </c>
      <c r="D390" t="s">
        <v>3</v>
      </c>
      <c r="E390" t="s">
        <v>12</v>
      </c>
      <c r="F390" s="4">
        <f t="shared" si="18"/>
        <v>44990</v>
      </c>
      <c r="G390">
        <f t="shared" si="19"/>
        <v>223.60655737704917</v>
      </c>
      <c r="H390">
        <f t="shared" si="20"/>
        <v>1016.3934426229508</v>
      </c>
      <c r="I390" t="s">
        <v>22</v>
      </c>
    </row>
    <row r="391" spans="1:9" x14ac:dyDescent="0.25">
      <c r="A391">
        <v>456</v>
      </c>
      <c r="B391" s="4">
        <v>44930</v>
      </c>
      <c r="C391">
        <v>1800</v>
      </c>
      <c r="D391" t="s">
        <v>5</v>
      </c>
      <c r="E391" t="s">
        <v>11</v>
      </c>
      <c r="F391" s="4">
        <f t="shared" si="18"/>
        <v>44990</v>
      </c>
      <c r="G391">
        <f t="shared" si="19"/>
        <v>324.59016393442624</v>
      </c>
      <c r="H391">
        <f t="shared" si="20"/>
        <v>1475.4098360655737</v>
      </c>
      <c r="I391" t="s">
        <v>22</v>
      </c>
    </row>
    <row r="392" spans="1:9" x14ac:dyDescent="0.25">
      <c r="A392">
        <v>8</v>
      </c>
      <c r="B392" s="4">
        <v>44930</v>
      </c>
      <c r="C392">
        <v>240</v>
      </c>
      <c r="D392" t="s">
        <v>6</v>
      </c>
      <c r="E392" t="s">
        <v>11</v>
      </c>
      <c r="F392" s="4">
        <f t="shared" si="18"/>
        <v>44990</v>
      </c>
      <c r="G392">
        <f t="shared" si="19"/>
        <v>43.278688524590166</v>
      </c>
      <c r="H392">
        <f t="shared" si="20"/>
        <v>196.72131147540983</v>
      </c>
      <c r="I392" t="s">
        <v>22</v>
      </c>
    </row>
    <row r="393" spans="1:9" x14ac:dyDescent="0.25">
      <c r="A393">
        <v>485</v>
      </c>
      <c r="B393" s="4">
        <v>44930</v>
      </c>
      <c r="C393">
        <v>5500</v>
      </c>
      <c r="D393" t="s">
        <v>8</v>
      </c>
      <c r="E393" t="s">
        <v>13</v>
      </c>
      <c r="F393" s="4">
        <f t="shared" si="18"/>
        <v>44990</v>
      </c>
      <c r="G393">
        <f t="shared" si="19"/>
        <v>991.80327868852464</v>
      </c>
      <c r="H393">
        <f t="shared" si="20"/>
        <v>4508.1967213114758</v>
      </c>
      <c r="I393" t="s">
        <v>22</v>
      </c>
    </row>
    <row r="394" spans="1:9" x14ac:dyDescent="0.25">
      <c r="A394">
        <v>6</v>
      </c>
      <c r="B394" s="4">
        <v>44930</v>
      </c>
      <c r="C394">
        <v>200</v>
      </c>
      <c r="D394" t="s">
        <v>7</v>
      </c>
      <c r="E394" t="s">
        <v>12</v>
      </c>
      <c r="F394" s="4">
        <f t="shared" si="18"/>
        <v>44990</v>
      </c>
      <c r="G394">
        <f t="shared" si="19"/>
        <v>36.065573770491802</v>
      </c>
      <c r="H394">
        <f t="shared" si="20"/>
        <v>163.9344262295082</v>
      </c>
      <c r="I394" t="s">
        <v>22</v>
      </c>
    </row>
    <row r="395" spans="1:9" x14ac:dyDescent="0.25">
      <c r="A395">
        <v>434</v>
      </c>
      <c r="B395" s="4">
        <v>44930</v>
      </c>
      <c r="C395">
        <v>6450</v>
      </c>
      <c r="D395" t="s">
        <v>8</v>
      </c>
      <c r="E395" t="s">
        <v>12</v>
      </c>
      <c r="F395" s="4">
        <f t="shared" si="18"/>
        <v>44990</v>
      </c>
      <c r="G395">
        <f t="shared" si="19"/>
        <v>1163.1147540983607</v>
      </c>
      <c r="H395">
        <f t="shared" si="20"/>
        <v>5286.8852459016398</v>
      </c>
      <c r="I395" t="s">
        <v>22</v>
      </c>
    </row>
    <row r="396" spans="1:9" x14ac:dyDescent="0.25">
      <c r="A396">
        <v>475</v>
      </c>
      <c r="B396" s="4">
        <v>44930</v>
      </c>
      <c r="C396">
        <v>6500</v>
      </c>
      <c r="D396" t="s">
        <v>23</v>
      </c>
      <c r="E396" t="s">
        <v>12</v>
      </c>
      <c r="F396" s="4">
        <f t="shared" si="18"/>
        <v>44990</v>
      </c>
      <c r="G396">
        <f t="shared" si="19"/>
        <v>1172.1311475409836</v>
      </c>
      <c r="H396">
        <f t="shared" si="20"/>
        <v>5327.8688524590161</v>
      </c>
      <c r="I396" t="s">
        <v>22</v>
      </c>
    </row>
    <row r="397" spans="1:9" x14ac:dyDescent="0.25">
      <c r="A397">
        <v>66</v>
      </c>
      <c r="B397" s="4">
        <v>44930</v>
      </c>
      <c r="C397">
        <v>1400</v>
      </c>
      <c r="D397" t="s">
        <v>8</v>
      </c>
      <c r="E397" t="s">
        <v>13</v>
      </c>
      <c r="F397" s="4">
        <f t="shared" si="18"/>
        <v>44990</v>
      </c>
      <c r="G397">
        <f t="shared" si="19"/>
        <v>252.45901639344262</v>
      </c>
      <c r="H397">
        <f t="shared" si="20"/>
        <v>1147.5409836065573</v>
      </c>
      <c r="I397" t="s">
        <v>22</v>
      </c>
    </row>
    <row r="398" spans="1:9" x14ac:dyDescent="0.25">
      <c r="A398">
        <v>296</v>
      </c>
      <c r="B398" s="4">
        <v>44930</v>
      </c>
      <c r="C398">
        <v>500</v>
      </c>
      <c r="D398" t="s">
        <v>3</v>
      </c>
      <c r="E398" t="s">
        <v>12</v>
      </c>
      <c r="F398" s="4">
        <f t="shared" si="18"/>
        <v>44990</v>
      </c>
      <c r="G398">
        <f t="shared" si="19"/>
        <v>90.163934426229517</v>
      </c>
      <c r="H398">
        <f t="shared" si="20"/>
        <v>409.8360655737705</v>
      </c>
      <c r="I398" t="s">
        <v>22</v>
      </c>
    </row>
    <row r="399" spans="1:9" x14ac:dyDescent="0.25">
      <c r="A399">
        <v>282</v>
      </c>
      <c r="B399" s="4">
        <v>44930</v>
      </c>
      <c r="C399">
        <v>5720</v>
      </c>
      <c r="D399" t="s">
        <v>23</v>
      </c>
      <c r="E399" t="s">
        <v>12</v>
      </c>
      <c r="F399" s="4">
        <f t="shared" si="18"/>
        <v>44990</v>
      </c>
      <c r="G399">
        <f t="shared" si="19"/>
        <v>1031.4754098360656</v>
      </c>
      <c r="H399">
        <f t="shared" si="20"/>
        <v>4688.5245901639346</v>
      </c>
      <c r="I399" t="s">
        <v>22</v>
      </c>
    </row>
    <row r="400" spans="1:9" x14ac:dyDescent="0.25">
      <c r="A400">
        <v>300</v>
      </c>
      <c r="B400" s="4">
        <v>44930</v>
      </c>
      <c r="C400">
        <v>1300</v>
      </c>
      <c r="D400" t="s">
        <v>23</v>
      </c>
      <c r="E400" t="s">
        <v>12</v>
      </c>
      <c r="F400" s="4">
        <f t="shared" si="18"/>
        <v>44990</v>
      </c>
      <c r="G400">
        <f t="shared" si="19"/>
        <v>234.42622950819674</v>
      </c>
      <c r="H400">
        <f t="shared" si="20"/>
        <v>1065.5737704918033</v>
      </c>
      <c r="I400" t="s">
        <v>22</v>
      </c>
    </row>
    <row r="401" spans="1:9" x14ac:dyDescent="0.25">
      <c r="A401">
        <v>176</v>
      </c>
      <c r="B401" s="4">
        <v>44930</v>
      </c>
      <c r="C401">
        <v>3600</v>
      </c>
      <c r="D401" t="s">
        <v>7</v>
      </c>
      <c r="E401" t="s">
        <v>11</v>
      </c>
      <c r="F401" s="4">
        <f t="shared" si="18"/>
        <v>44990</v>
      </c>
      <c r="G401">
        <f t="shared" si="19"/>
        <v>649.18032786885249</v>
      </c>
      <c r="H401">
        <f t="shared" si="20"/>
        <v>2950.8196721311474</v>
      </c>
      <c r="I401" t="s">
        <v>22</v>
      </c>
    </row>
    <row r="402" spans="1:9" x14ac:dyDescent="0.25">
      <c r="A402">
        <v>413</v>
      </c>
      <c r="B402" s="4">
        <v>44930</v>
      </c>
      <c r="C402">
        <v>5400</v>
      </c>
      <c r="D402" t="s">
        <v>3</v>
      </c>
      <c r="E402" t="s">
        <v>14</v>
      </c>
      <c r="F402" s="4">
        <f t="shared" si="18"/>
        <v>44990</v>
      </c>
      <c r="G402">
        <f t="shared" si="19"/>
        <v>973.77049180327867</v>
      </c>
      <c r="H402">
        <f t="shared" si="20"/>
        <v>4426.2295081967213</v>
      </c>
      <c r="I402" t="s">
        <v>22</v>
      </c>
    </row>
    <row r="403" spans="1:9" x14ac:dyDescent="0.25">
      <c r="A403">
        <v>477</v>
      </c>
      <c r="B403" s="4">
        <v>44930</v>
      </c>
      <c r="C403">
        <v>6300</v>
      </c>
      <c r="D403" t="s">
        <v>3</v>
      </c>
      <c r="E403" t="s">
        <v>11</v>
      </c>
      <c r="F403" s="4">
        <f t="shared" si="18"/>
        <v>44990</v>
      </c>
      <c r="G403">
        <f t="shared" si="19"/>
        <v>1136.0655737704917</v>
      </c>
      <c r="H403">
        <f t="shared" si="20"/>
        <v>5163.9344262295081</v>
      </c>
      <c r="I403" t="s">
        <v>22</v>
      </c>
    </row>
    <row r="404" spans="1:9" x14ac:dyDescent="0.25">
      <c r="A404">
        <v>150</v>
      </c>
      <c r="B404" s="4">
        <v>44930</v>
      </c>
      <c r="C404">
        <v>3080</v>
      </c>
      <c r="D404" t="s">
        <v>5</v>
      </c>
      <c r="E404" t="s">
        <v>13</v>
      </c>
      <c r="F404" s="4">
        <f t="shared" si="18"/>
        <v>44990</v>
      </c>
      <c r="G404">
        <f t="shared" si="19"/>
        <v>555.4098360655737</v>
      </c>
      <c r="H404">
        <f t="shared" si="20"/>
        <v>2524.5901639344261</v>
      </c>
      <c r="I404" t="s">
        <v>22</v>
      </c>
    </row>
    <row r="405" spans="1:9" x14ac:dyDescent="0.25">
      <c r="A405">
        <v>49</v>
      </c>
      <c r="B405" s="4">
        <v>44930</v>
      </c>
      <c r="C405">
        <v>1060</v>
      </c>
      <c r="D405" t="s">
        <v>8</v>
      </c>
      <c r="E405" t="s">
        <v>14</v>
      </c>
      <c r="F405" s="4">
        <f t="shared" si="18"/>
        <v>44990</v>
      </c>
      <c r="G405">
        <f t="shared" si="19"/>
        <v>191.14754098360658</v>
      </c>
      <c r="H405">
        <f t="shared" si="20"/>
        <v>868.85245901639348</v>
      </c>
      <c r="I405" t="s">
        <v>22</v>
      </c>
    </row>
    <row r="406" spans="1:9" x14ac:dyDescent="0.25">
      <c r="A406">
        <v>356</v>
      </c>
      <c r="B406" s="4">
        <v>44930</v>
      </c>
      <c r="C406">
        <v>2550</v>
      </c>
      <c r="D406" t="s">
        <v>23</v>
      </c>
      <c r="E406" t="s">
        <v>12</v>
      </c>
      <c r="F406" s="4">
        <f t="shared" si="18"/>
        <v>44990</v>
      </c>
      <c r="G406">
        <f t="shared" si="19"/>
        <v>459.83606557377044</v>
      </c>
      <c r="H406">
        <f t="shared" si="20"/>
        <v>2090.1639344262294</v>
      </c>
      <c r="I406" t="s">
        <v>22</v>
      </c>
    </row>
    <row r="407" spans="1:9" x14ac:dyDescent="0.25">
      <c r="A407">
        <v>259</v>
      </c>
      <c r="B407" s="4">
        <v>44930</v>
      </c>
      <c r="C407">
        <v>5260</v>
      </c>
      <c r="D407" t="s">
        <v>6</v>
      </c>
      <c r="E407" t="s">
        <v>14</v>
      </c>
      <c r="F407" s="4">
        <f t="shared" si="18"/>
        <v>44990</v>
      </c>
      <c r="G407">
        <f t="shared" si="19"/>
        <v>948.52459016393436</v>
      </c>
      <c r="H407">
        <f t="shared" si="20"/>
        <v>4311.4754098360654</v>
      </c>
      <c r="I407" t="s">
        <v>22</v>
      </c>
    </row>
    <row r="408" spans="1:9" x14ac:dyDescent="0.25">
      <c r="A408">
        <v>85</v>
      </c>
      <c r="B408" s="4">
        <v>44930</v>
      </c>
      <c r="C408">
        <v>1780</v>
      </c>
      <c r="D408" t="s">
        <v>9</v>
      </c>
      <c r="E408" t="s">
        <v>11</v>
      </c>
      <c r="F408" s="4">
        <f t="shared" si="18"/>
        <v>44990</v>
      </c>
      <c r="G408">
        <f t="shared" si="19"/>
        <v>320.98360655737707</v>
      </c>
      <c r="H408">
        <f t="shared" si="20"/>
        <v>1459.016393442623</v>
      </c>
      <c r="I408" t="s">
        <v>22</v>
      </c>
    </row>
    <row r="409" spans="1:9" x14ac:dyDescent="0.25">
      <c r="A409">
        <v>104</v>
      </c>
      <c r="B409" s="4">
        <v>44930</v>
      </c>
      <c r="C409">
        <v>2160</v>
      </c>
      <c r="D409" t="s">
        <v>4</v>
      </c>
      <c r="E409" t="s">
        <v>12</v>
      </c>
      <c r="F409" s="4">
        <f t="shared" si="18"/>
        <v>44990</v>
      </c>
      <c r="G409">
        <f t="shared" si="19"/>
        <v>389.50819672131149</v>
      </c>
      <c r="H409">
        <f t="shared" si="20"/>
        <v>1770.4918032786886</v>
      </c>
      <c r="I409" t="s">
        <v>22</v>
      </c>
    </row>
    <row r="410" spans="1:9" x14ac:dyDescent="0.25">
      <c r="A410">
        <v>92</v>
      </c>
      <c r="B410" s="4">
        <v>44930</v>
      </c>
      <c r="C410">
        <v>1920</v>
      </c>
      <c r="D410" t="s">
        <v>3</v>
      </c>
      <c r="E410" t="s">
        <v>11</v>
      </c>
      <c r="F410" s="4">
        <f t="shared" si="18"/>
        <v>44990</v>
      </c>
      <c r="G410">
        <f t="shared" si="19"/>
        <v>346.22950819672133</v>
      </c>
      <c r="H410">
        <f t="shared" si="20"/>
        <v>1573.7704918032787</v>
      </c>
      <c r="I410" t="s">
        <v>22</v>
      </c>
    </row>
    <row r="411" spans="1:9" x14ac:dyDescent="0.25">
      <c r="A411">
        <v>156</v>
      </c>
      <c r="B411" s="4">
        <v>44930</v>
      </c>
      <c r="C411">
        <v>3200</v>
      </c>
      <c r="D411" t="s">
        <v>5</v>
      </c>
      <c r="E411" t="s">
        <v>12</v>
      </c>
      <c r="F411" s="4">
        <f t="shared" si="18"/>
        <v>44990</v>
      </c>
      <c r="G411">
        <f t="shared" si="19"/>
        <v>577.04918032786884</v>
      </c>
      <c r="H411">
        <f t="shared" si="20"/>
        <v>2622.9508196721313</v>
      </c>
      <c r="I411" t="s">
        <v>22</v>
      </c>
    </row>
    <row r="412" spans="1:9" x14ac:dyDescent="0.25">
      <c r="A412">
        <v>22</v>
      </c>
      <c r="B412" s="4">
        <v>44930</v>
      </c>
      <c r="C412">
        <v>520</v>
      </c>
      <c r="D412" t="s">
        <v>3</v>
      </c>
      <c r="E412" t="s">
        <v>11</v>
      </c>
      <c r="F412" s="4">
        <f t="shared" si="18"/>
        <v>44990</v>
      </c>
      <c r="G412">
        <f t="shared" si="19"/>
        <v>93.770491803278688</v>
      </c>
      <c r="H412">
        <f t="shared" si="20"/>
        <v>426.22950819672133</v>
      </c>
      <c r="I412" t="s">
        <v>22</v>
      </c>
    </row>
    <row r="413" spans="1:9" x14ac:dyDescent="0.25">
      <c r="A413">
        <v>202</v>
      </c>
      <c r="B413" s="4">
        <v>44930</v>
      </c>
      <c r="C413">
        <v>4120</v>
      </c>
      <c r="D413" t="s">
        <v>8</v>
      </c>
      <c r="E413" t="s">
        <v>12</v>
      </c>
      <c r="F413" s="4">
        <f t="shared" si="18"/>
        <v>44990</v>
      </c>
      <c r="G413">
        <f t="shared" si="19"/>
        <v>742.95081967213116</v>
      </c>
      <c r="H413">
        <f t="shared" si="20"/>
        <v>3377.0491803278687</v>
      </c>
      <c r="I413" t="s">
        <v>22</v>
      </c>
    </row>
    <row r="414" spans="1:9" x14ac:dyDescent="0.25">
      <c r="A414">
        <v>227</v>
      </c>
      <c r="B414" s="4">
        <v>44930</v>
      </c>
      <c r="C414">
        <v>4620</v>
      </c>
      <c r="D414" t="s">
        <v>7</v>
      </c>
      <c r="E414" t="s">
        <v>13</v>
      </c>
      <c r="F414" s="4">
        <f t="shared" si="18"/>
        <v>44990</v>
      </c>
      <c r="G414">
        <f t="shared" si="19"/>
        <v>833.11475409836066</v>
      </c>
      <c r="H414">
        <f t="shared" si="20"/>
        <v>3786.8852459016393</v>
      </c>
      <c r="I414" t="s">
        <v>22</v>
      </c>
    </row>
    <row r="415" spans="1:9" x14ac:dyDescent="0.25">
      <c r="A415">
        <v>284</v>
      </c>
      <c r="B415" s="4">
        <v>44930</v>
      </c>
      <c r="C415">
        <v>5760</v>
      </c>
      <c r="D415" t="s">
        <v>8</v>
      </c>
      <c r="E415" t="s">
        <v>14</v>
      </c>
      <c r="F415" s="4">
        <f t="shared" si="18"/>
        <v>44990</v>
      </c>
      <c r="G415">
        <f t="shared" si="19"/>
        <v>1038.688524590164</v>
      </c>
      <c r="H415">
        <f t="shared" si="20"/>
        <v>4721.311475409836</v>
      </c>
      <c r="I415" t="s">
        <v>22</v>
      </c>
    </row>
    <row r="416" spans="1:9" x14ac:dyDescent="0.25">
      <c r="A416">
        <v>487</v>
      </c>
      <c r="B416" s="4">
        <v>44930</v>
      </c>
      <c r="C416">
        <v>5300</v>
      </c>
      <c r="D416" t="s">
        <v>23</v>
      </c>
      <c r="E416" t="s">
        <v>13</v>
      </c>
      <c r="F416" s="4">
        <f t="shared" si="18"/>
        <v>44990</v>
      </c>
      <c r="G416">
        <f t="shared" si="19"/>
        <v>955.73770491803293</v>
      </c>
      <c r="H416">
        <f t="shared" si="20"/>
        <v>4344.2622950819677</v>
      </c>
      <c r="I416" t="s">
        <v>22</v>
      </c>
    </row>
    <row r="417" spans="1:9" x14ac:dyDescent="0.25">
      <c r="A417">
        <v>148</v>
      </c>
      <c r="B417" s="4">
        <v>44930</v>
      </c>
      <c r="C417">
        <v>3040</v>
      </c>
      <c r="D417" t="s">
        <v>8</v>
      </c>
      <c r="E417" t="s">
        <v>11</v>
      </c>
      <c r="F417" s="4">
        <f t="shared" si="18"/>
        <v>44990</v>
      </c>
      <c r="G417">
        <f t="shared" si="19"/>
        <v>548.19672131147547</v>
      </c>
      <c r="H417">
        <f t="shared" si="20"/>
        <v>2491.8032786885246</v>
      </c>
      <c r="I417" t="s">
        <v>22</v>
      </c>
    </row>
    <row r="418" spans="1:9" x14ac:dyDescent="0.25">
      <c r="A418">
        <v>478</v>
      </c>
      <c r="B418" s="4">
        <v>44930</v>
      </c>
      <c r="C418">
        <v>6200</v>
      </c>
      <c r="D418" t="s">
        <v>4</v>
      </c>
      <c r="E418" t="s">
        <v>12</v>
      </c>
      <c r="F418" s="4">
        <f t="shared" si="18"/>
        <v>44990</v>
      </c>
      <c r="G418">
        <f t="shared" si="19"/>
        <v>1118.032786885246</v>
      </c>
      <c r="H418">
        <f t="shared" si="20"/>
        <v>5081.9672131147545</v>
      </c>
      <c r="I418" t="s">
        <v>22</v>
      </c>
    </row>
    <row r="419" spans="1:9" x14ac:dyDescent="0.25">
      <c r="A419">
        <v>354</v>
      </c>
      <c r="B419" s="4">
        <v>44930</v>
      </c>
      <c r="C419">
        <v>2450</v>
      </c>
      <c r="D419" t="s">
        <v>5</v>
      </c>
      <c r="E419" t="s">
        <v>14</v>
      </c>
      <c r="F419" s="4">
        <f t="shared" si="18"/>
        <v>44990</v>
      </c>
      <c r="G419">
        <f t="shared" si="19"/>
        <v>441.80327868852459</v>
      </c>
      <c r="H419">
        <f t="shared" si="20"/>
        <v>2008.1967213114754</v>
      </c>
      <c r="I419" t="s">
        <v>22</v>
      </c>
    </row>
    <row r="420" spans="1:9" x14ac:dyDescent="0.25">
      <c r="A420">
        <v>355</v>
      </c>
      <c r="B420" s="4">
        <v>44930</v>
      </c>
      <c r="C420">
        <v>2500</v>
      </c>
      <c r="D420" t="s">
        <v>8</v>
      </c>
      <c r="E420" t="s">
        <v>12</v>
      </c>
      <c r="F420" s="4">
        <f t="shared" si="18"/>
        <v>44990</v>
      </c>
      <c r="G420">
        <f t="shared" si="19"/>
        <v>450.81967213114757</v>
      </c>
      <c r="H420">
        <f t="shared" si="20"/>
        <v>2049.1803278688526</v>
      </c>
      <c r="I420" t="s">
        <v>22</v>
      </c>
    </row>
    <row r="421" spans="1:9" x14ac:dyDescent="0.25">
      <c r="A421">
        <v>396</v>
      </c>
      <c r="B421" s="4">
        <v>44930</v>
      </c>
      <c r="C421">
        <v>4550</v>
      </c>
      <c r="D421" t="s">
        <v>3</v>
      </c>
      <c r="E421" t="s">
        <v>14</v>
      </c>
      <c r="F421" s="4">
        <f t="shared" si="18"/>
        <v>44990</v>
      </c>
      <c r="G421">
        <f t="shared" si="19"/>
        <v>820.49180327868851</v>
      </c>
      <c r="H421">
        <f t="shared" si="20"/>
        <v>3729.5081967213114</v>
      </c>
      <c r="I421" t="s">
        <v>22</v>
      </c>
    </row>
    <row r="422" spans="1:9" x14ac:dyDescent="0.25">
      <c r="A422">
        <v>235</v>
      </c>
      <c r="B422" s="4">
        <v>44929</v>
      </c>
      <c r="C422">
        <v>4780</v>
      </c>
      <c r="D422" t="s">
        <v>5</v>
      </c>
      <c r="E422" t="s">
        <v>13</v>
      </c>
      <c r="F422" s="4">
        <f t="shared" si="18"/>
        <v>44989</v>
      </c>
      <c r="G422">
        <f t="shared" si="19"/>
        <v>861.96721311475414</v>
      </c>
      <c r="H422">
        <f t="shared" si="20"/>
        <v>3918.032786885246</v>
      </c>
      <c r="I422" t="s">
        <v>22</v>
      </c>
    </row>
    <row r="423" spans="1:9" x14ac:dyDescent="0.25">
      <c r="A423">
        <v>225</v>
      </c>
      <c r="B423" s="4">
        <v>44929</v>
      </c>
      <c r="C423">
        <v>4580</v>
      </c>
      <c r="D423" t="s">
        <v>6</v>
      </c>
      <c r="E423" t="s">
        <v>11</v>
      </c>
      <c r="F423" s="4">
        <f t="shared" si="18"/>
        <v>44989</v>
      </c>
      <c r="G423">
        <f t="shared" si="19"/>
        <v>825.90163934426232</v>
      </c>
      <c r="H423">
        <f t="shared" si="20"/>
        <v>3754.0983606557379</v>
      </c>
      <c r="I423" t="s">
        <v>22</v>
      </c>
    </row>
    <row r="424" spans="1:9" x14ac:dyDescent="0.25">
      <c r="A424">
        <v>294</v>
      </c>
      <c r="B424" s="4">
        <v>44929</v>
      </c>
      <c r="C424">
        <v>5960</v>
      </c>
      <c r="D424" t="s">
        <v>3</v>
      </c>
      <c r="E424" t="s">
        <v>12</v>
      </c>
      <c r="F424" s="4">
        <f t="shared" si="18"/>
        <v>44989</v>
      </c>
      <c r="G424">
        <f t="shared" si="19"/>
        <v>1074.7540983606557</v>
      </c>
      <c r="H424">
        <f t="shared" si="20"/>
        <v>4885.2459016393441</v>
      </c>
      <c r="I424" t="s">
        <v>22</v>
      </c>
    </row>
    <row r="425" spans="1:9" x14ac:dyDescent="0.25">
      <c r="A425">
        <v>454</v>
      </c>
      <c r="B425" s="4">
        <v>44929</v>
      </c>
      <c r="C425">
        <v>7450</v>
      </c>
      <c r="D425" t="s">
        <v>8</v>
      </c>
      <c r="E425" t="s">
        <v>12</v>
      </c>
      <c r="F425" s="4">
        <f t="shared" si="18"/>
        <v>44989</v>
      </c>
      <c r="G425">
        <f t="shared" si="19"/>
        <v>1343.4426229508197</v>
      </c>
      <c r="H425">
        <f t="shared" si="20"/>
        <v>6106.5573770491801</v>
      </c>
      <c r="I425" t="s">
        <v>22</v>
      </c>
    </row>
    <row r="426" spans="1:9" x14ac:dyDescent="0.25">
      <c r="A426">
        <v>226</v>
      </c>
      <c r="B426" s="4">
        <v>44929</v>
      </c>
      <c r="C426">
        <v>4600</v>
      </c>
      <c r="D426" t="s">
        <v>3</v>
      </c>
      <c r="E426" t="s">
        <v>12</v>
      </c>
      <c r="F426" s="4">
        <f t="shared" si="18"/>
        <v>44989</v>
      </c>
      <c r="G426">
        <f t="shared" si="19"/>
        <v>829.50819672131149</v>
      </c>
      <c r="H426">
        <f t="shared" si="20"/>
        <v>3770.4918032786886</v>
      </c>
      <c r="I426" t="s">
        <v>22</v>
      </c>
    </row>
    <row r="427" spans="1:9" x14ac:dyDescent="0.25">
      <c r="A427">
        <v>265</v>
      </c>
      <c r="B427" s="4">
        <v>44929</v>
      </c>
      <c r="C427">
        <v>5380</v>
      </c>
      <c r="D427" t="s">
        <v>23</v>
      </c>
      <c r="E427" t="s">
        <v>12</v>
      </c>
      <c r="F427" s="4">
        <f t="shared" si="18"/>
        <v>44989</v>
      </c>
      <c r="G427">
        <f t="shared" si="19"/>
        <v>970.1639344262295</v>
      </c>
      <c r="H427">
        <f t="shared" si="20"/>
        <v>4409.8360655737706</v>
      </c>
      <c r="I427" t="s">
        <v>22</v>
      </c>
    </row>
    <row r="428" spans="1:9" x14ac:dyDescent="0.25">
      <c r="A428">
        <v>120</v>
      </c>
      <c r="B428" s="4">
        <v>44929</v>
      </c>
      <c r="C428">
        <v>2480</v>
      </c>
      <c r="D428" t="s">
        <v>3</v>
      </c>
      <c r="E428" t="s">
        <v>11</v>
      </c>
      <c r="F428" s="4">
        <f t="shared" si="18"/>
        <v>44989</v>
      </c>
      <c r="G428">
        <f t="shared" si="19"/>
        <v>447.21311475409834</v>
      </c>
      <c r="H428">
        <f t="shared" si="20"/>
        <v>2032.7868852459017</v>
      </c>
      <c r="I428" t="s">
        <v>22</v>
      </c>
    </row>
    <row r="429" spans="1:9" x14ac:dyDescent="0.25">
      <c r="A429">
        <v>491</v>
      </c>
      <c r="B429" s="4">
        <v>44929</v>
      </c>
      <c r="C429">
        <v>4900</v>
      </c>
      <c r="D429" t="s">
        <v>8</v>
      </c>
      <c r="E429" t="s">
        <v>11</v>
      </c>
      <c r="F429" s="4">
        <f t="shared" si="18"/>
        <v>44989</v>
      </c>
      <c r="G429">
        <f t="shared" si="19"/>
        <v>883.60655737704917</v>
      </c>
      <c r="H429">
        <f t="shared" si="20"/>
        <v>4016.3934426229507</v>
      </c>
      <c r="I429" t="s">
        <v>22</v>
      </c>
    </row>
    <row r="430" spans="1:9" x14ac:dyDescent="0.25">
      <c r="A430">
        <v>381</v>
      </c>
      <c r="B430" s="4">
        <v>44929</v>
      </c>
      <c r="C430">
        <v>3800</v>
      </c>
      <c r="D430" t="s">
        <v>3</v>
      </c>
      <c r="E430" t="s">
        <v>13</v>
      </c>
      <c r="F430" s="4">
        <f t="shared" si="18"/>
        <v>44989</v>
      </c>
      <c r="G430">
        <f t="shared" si="19"/>
        <v>685.24590163934431</v>
      </c>
      <c r="H430">
        <f t="shared" si="20"/>
        <v>3114.7540983606559</v>
      </c>
      <c r="I430" t="s">
        <v>22</v>
      </c>
    </row>
    <row r="431" spans="1:9" x14ac:dyDescent="0.25">
      <c r="A431">
        <v>98</v>
      </c>
      <c r="B431" s="4">
        <v>44929</v>
      </c>
      <c r="C431">
        <v>2040</v>
      </c>
      <c r="D431" t="s">
        <v>4</v>
      </c>
      <c r="E431" t="s">
        <v>12</v>
      </c>
      <c r="F431" s="4">
        <f t="shared" si="18"/>
        <v>44989</v>
      </c>
      <c r="G431">
        <f t="shared" si="19"/>
        <v>367.86885245901641</v>
      </c>
      <c r="H431">
        <f t="shared" si="20"/>
        <v>1672.1311475409836</v>
      </c>
      <c r="I431" t="s">
        <v>22</v>
      </c>
    </row>
    <row r="432" spans="1:9" x14ac:dyDescent="0.25">
      <c r="A432">
        <v>488</v>
      </c>
      <c r="B432" s="4">
        <v>44929</v>
      </c>
      <c r="C432">
        <v>5200</v>
      </c>
      <c r="D432" t="s">
        <v>8</v>
      </c>
      <c r="E432" t="s">
        <v>11</v>
      </c>
      <c r="F432" s="4">
        <f t="shared" si="18"/>
        <v>44989</v>
      </c>
      <c r="G432">
        <f t="shared" si="19"/>
        <v>937.70491803278696</v>
      </c>
      <c r="H432">
        <f t="shared" si="20"/>
        <v>4262.2950819672133</v>
      </c>
      <c r="I432" t="s">
        <v>22</v>
      </c>
    </row>
    <row r="433" spans="1:9" x14ac:dyDescent="0.25">
      <c r="A433">
        <v>313</v>
      </c>
      <c r="B433" s="4">
        <v>44929</v>
      </c>
      <c r="C433">
        <v>400</v>
      </c>
      <c r="D433" t="s">
        <v>3</v>
      </c>
      <c r="E433" t="s">
        <v>12</v>
      </c>
      <c r="F433" s="4">
        <f t="shared" si="18"/>
        <v>44989</v>
      </c>
      <c r="G433">
        <f t="shared" si="19"/>
        <v>72.131147540983605</v>
      </c>
      <c r="H433">
        <f t="shared" si="20"/>
        <v>327.86885245901641</v>
      </c>
      <c r="I433" t="s">
        <v>22</v>
      </c>
    </row>
    <row r="434" spans="1:9" x14ac:dyDescent="0.25">
      <c r="A434">
        <v>302</v>
      </c>
      <c r="B434" s="4">
        <v>44929</v>
      </c>
      <c r="C434">
        <v>1700</v>
      </c>
      <c r="D434" t="s">
        <v>4</v>
      </c>
      <c r="E434" t="s">
        <v>11</v>
      </c>
      <c r="F434" s="4">
        <f t="shared" si="18"/>
        <v>44989</v>
      </c>
      <c r="G434">
        <f t="shared" si="19"/>
        <v>306.55737704918033</v>
      </c>
      <c r="H434">
        <f t="shared" si="20"/>
        <v>1393.4426229508197</v>
      </c>
      <c r="I434" t="s">
        <v>22</v>
      </c>
    </row>
    <row r="435" spans="1:9" x14ac:dyDescent="0.25">
      <c r="A435">
        <v>326</v>
      </c>
      <c r="B435" s="4">
        <v>44929</v>
      </c>
      <c r="C435">
        <v>1050</v>
      </c>
      <c r="D435" t="s">
        <v>5</v>
      </c>
      <c r="E435" t="s">
        <v>14</v>
      </c>
      <c r="F435" s="4">
        <f t="shared" si="18"/>
        <v>44989</v>
      </c>
      <c r="G435">
        <f t="shared" si="19"/>
        <v>189.34426229508196</v>
      </c>
      <c r="H435">
        <f t="shared" si="20"/>
        <v>860.65573770491801</v>
      </c>
      <c r="I435" t="s">
        <v>22</v>
      </c>
    </row>
    <row r="436" spans="1:9" x14ac:dyDescent="0.25">
      <c r="A436">
        <v>335</v>
      </c>
      <c r="B436" s="4">
        <v>44929</v>
      </c>
      <c r="C436">
        <v>1500</v>
      </c>
      <c r="D436" t="s">
        <v>8</v>
      </c>
      <c r="E436" t="s">
        <v>12</v>
      </c>
      <c r="F436" s="4">
        <f t="shared" si="18"/>
        <v>44989</v>
      </c>
      <c r="G436">
        <f t="shared" si="19"/>
        <v>270.49180327868856</v>
      </c>
      <c r="H436">
        <f t="shared" si="20"/>
        <v>1229.5081967213116</v>
      </c>
      <c r="I436" t="s">
        <v>22</v>
      </c>
    </row>
    <row r="437" spans="1:9" x14ac:dyDescent="0.25">
      <c r="A437">
        <v>328</v>
      </c>
      <c r="B437" s="4">
        <v>44929</v>
      </c>
      <c r="C437">
        <v>1150</v>
      </c>
      <c r="D437" t="s">
        <v>3</v>
      </c>
      <c r="E437" t="s">
        <v>12</v>
      </c>
      <c r="F437" s="4">
        <f t="shared" si="18"/>
        <v>44989</v>
      </c>
      <c r="G437">
        <f t="shared" si="19"/>
        <v>207.37704918032787</v>
      </c>
      <c r="H437">
        <f t="shared" si="20"/>
        <v>942.62295081967216</v>
      </c>
      <c r="I437" t="s">
        <v>22</v>
      </c>
    </row>
    <row r="438" spans="1:9" x14ac:dyDescent="0.25">
      <c r="A438">
        <v>496</v>
      </c>
      <c r="B438" s="4">
        <v>44929</v>
      </c>
      <c r="C438">
        <v>4400</v>
      </c>
      <c r="D438" t="s">
        <v>5</v>
      </c>
      <c r="E438" t="s">
        <v>12</v>
      </c>
      <c r="F438" s="4">
        <f t="shared" si="18"/>
        <v>44989</v>
      </c>
      <c r="G438">
        <f t="shared" si="19"/>
        <v>793.44262295081978</v>
      </c>
      <c r="H438">
        <f t="shared" si="20"/>
        <v>3606.5573770491806</v>
      </c>
      <c r="I438" t="s">
        <v>22</v>
      </c>
    </row>
    <row r="439" spans="1:9" x14ac:dyDescent="0.25">
      <c r="A439">
        <v>247</v>
      </c>
      <c r="B439" s="4">
        <v>44929</v>
      </c>
      <c r="C439">
        <v>5020</v>
      </c>
      <c r="D439" t="s">
        <v>8</v>
      </c>
      <c r="E439" t="s">
        <v>13</v>
      </c>
      <c r="F439" s="4">
        <f t="shared" si="18"/>
        <v>44989</v>
      </c>
      <c r="G439">
        <f t="shared" si="19"/>
        <v>905.24590163934431</v>
      </c>
      <c r="H439">
        <f t="shared" si="20"/>
        <v>4114.7540983606559</v>
      </c>
      <c r="I439" t="s">
        <v>22</v>
      </c>
    </row>
    <row r="440" spans="1:9" x14ac:dyDescent="0.25">
      <c r="A440">
        <v>61</v>
      </c>
      <c r="B440" s="4">
        <v>44929</v>
      </c>
      <c r="C440">
        <v>1300</v>
      </c>
      <c r="D440" t="s">
        <v>23</v>
      </c>
      <c r="E440" t="s">
        <v>12</v>
      </c>
      <c r="F440" s="4">
        <f t="shared" si="18"/>
        <v>44989</v>
      </c>
      <c r="G440">
        <f t="shared" si="19"/>
        <v>234.42622950819674</v>
      </c>
      <c r="H440">
        <f t="shared" si="20"/>
        <v>1065.5737704918033</v>
      </c>
      <c r="I440" t="s">
        <v>22</v>
      </c>
    </row>
    <row r="441" spans="1:9" x14ac:dyDescent="0.25">
      <c r="A441">
        <v>239</v>
      </c>
      <c r="B441" s="4">
        <v>44929</v>
      </c>
      <c r="C441">
        <v>4860</v>
      </c>
      <c r="D441" t="s">
        <v>3</v>
      </c>
      <c r="E441" t="s">
        <v>11</v>
      </c>
      <c r="F441" s="4">
        <f t="shared" si="18"/>
        <v>44989</v>
      </c>
      <c r="G441">
        <f t="shared" si="19"/>
        <v>876.39344262295083</v>
      </c>
      <c r="H441">
        <f t="shared" si="20"/>
        <v>3983.6065573770493</v>
      </c>
      <c r="I441" t="s">
        <v>22</v>
      </c>
    </row>
    <row r="442" spans="1:9" x14ac:dyDescent="0.25">
      <c r="A442">
        <v>422</v>
      </c>
      <c r="B442" s="4">
        <v>44929</v>
      </c>
      <c r="C442">
        <v>5850</v>
      </c>
      <c r="D442" t="s">
        <v>5</v>
      </c>
      <c r="E442" t="s">
        <v>12</v>
      </c>
      <c r="F442" s="4">
        <f t="shared" si="18"/>
        <v>44989</v>
      </c>
      <c r="G442">
        <f t="shared" si="19"/>
        <v>1054.9180327868853</v>
      </c>
      <c r="H442">
        <f t="shared" si="20"/>
        <v>4795.0819672131147</v>
      </c>
      <c r="I442" t="s">
        <v>22</v>
      </c>
    </row>
    <row r="443" spans="1:9" x14ac:dyDescent="0.25">
      <c r="A443">
        <v>87</v>
      </c>
      <c r="B443" s="4">
        <v>44929</v>
      </c>
      <c r="C443">
        <v>1820</v>
      </c>
      <c r="D443" t="s">
        <v>4</v>
      </c>
      <c r="E443" t="s">
        <v>13</v>
      </c>
      <c r="F443" s="4">
        <f t="shared" si="18"/>
        <v>44989</v>
      </c>
      <c r="G443">
        <f t="shared" si="19"/>
        <v>328.19672131147541</v>
      </c>
      <c r="H443">
        <f t="shared" si="20"/>
        <v>1491.8032786885246</v>
      </c>
      <c r="I443" t="s">
        <v>22</v>
      </c>
    </row>
    <row r="444" spans="1:9" x14ac:dyDescent="0.25">
      <c r="A444">
        <v>407</v>
      </c>
      <c r="B444" s="4">
        <v>44929</v>
      </c>
      <c r="C444">
        <v>5100</v>
      </c>
      <c r="D444" t="s">
        <v>23</v>
      </c>
      <c r="E444" t="s">
        <v>11</v>
      </c>
      <c r="F444" s="4">
        <f t="shared" si="18"/>
        <v>44989</v>
      </c>
      <c r="G444">
        <f t="shared" si="19"/>
        <v>919.67213114754088</v>
      </c>
      <c r="H444">
        <f t="shared" si="20"/>
        <v>4180.3278688524588</v>
      </c>
      <c r="I444" t="s">
        <v>22</v>
      </c>
    </row>
    <row r="445" spans="1:9" x14ac:dyDescent="0.25">
      <c r="A445">
        <v>397</v>
      </c>
      <c r="B445" s="4">
        <v>44929</v>
      </c>
      <c r="C445">
        <v>4600</v>
      </c>
      <c r="D445" t="s">
        <v>7</v>
      </c>
      <c r="E445" t="s">
        <v>12</v>
      </c>
      <c r="F445" s="4">
        <f t="shared" si="18"/>
        <v>44989</v>
      </c>
      <c r="G445">
        <f t="shared" si="19"/>
        <v>829.50819672131149</v>
      </c>
      <c r="H445">
        <f t="shared" si="20"/>
        <v>3770.4918032786886</v>
      </c>
      <c r="I445" t="s">
        <v>22</v>
      </c>
    </row>
    <row r="446" spans="1:9" x14ac:dyDescent="0.25">
      <c r="A446">
        <v>67</v>
      </c>
      <c r="B446" s="4">
        <v>44929</v>
      </c>
      <c r="C446">
        <v>1420</v>
      </c>
      <c r="D446" t="s">
        <v>23</v>
      </c>
      <c r="E446" t="s">
        <v>13</v>
      </c>
      <c r="F446" s="4">
        <f t="shared" si="18"/>
        <v>44989</v>
      </c>
      <c r="G446">
        <f t="shared" si="19"/>
        <v>256.06557377049182</v>
      </c>
      <c r="H446">
        <f t="shared" si="20"/>
        <v>1163.9344262295083</v>
      </c>
      <c r="I446" t="s">
        <v>22</v>
      </c>
    </row>
    <row r="447" spans="1:9" x14ac:dyDescent="0.25">
      <c r="A447">
        <v>408</v>
      </c>
      <c r="B447" s="4">
        <v>44929</v>
      </c>
      <c r="C447">
        <v>5150</v>
      </c>
      <c r="D447" t="s">
        <v>9</v>
      </c>
      <c r="E447" t="s">
        <v>12</v>
      </c>
      <c r="F447" s="4">
        <f t="shared" si="18"/>
        <v>44989</v>
      </c>
      <c r="G447">
        <f t="shared" si="19"/>
        <v>928.68852459016398</v>
      </c>
      <c r="H447">
        <f t="shared" si="20"/>
        <v>4221.311475409836</v>
      </c>
      <c r="I447" t="s">
        <v>22</v>
      </c>
    </row>
    <row r="448" spans="1:9" x14ac:dyDescent="0.25">
      <c r="A448">
        <v>472</v>
      </c>
      <c r="B448" s="4">
        <v>44928</v>
      </c>
      <c r="C448">
        <v>6800</v>
      </c>
      <c r="D448" t="s">
        <v>4</v>
      </c>
      <c r="E448" t="s">
        <v>13</v>
      </c>
      <c r="F448" s="4">
        <f t="shared" si="18"/>
        <v>44988</v>
      </c>
      <c r="G448">
        <f t="shared" si="19"/>
        <v>1226.2295081967213</v>
      </c>
      <c r="H448">
        <f t="shared" si="20"/>
        <v>5573.7704918032787</v>
      </c>
      <c r="I448" t="s">
        <v>22</v>
      </c>
    </row>
    <row r="449" spans="1:9" x14ac:dyDescent="0.25">
      <c r="A449">
        <v>497</v>
      </c>
      <c r="B449" s="4">
        <v>44928</v>
      </c>
      <c r="C449">
        <v>4300</v>
      </c>
      <c r="D449" t="s">
        <v>6</v>
      </c>
      <c r="E449" t="s">
        <v>14</v>
      </c>
      <c r="F449" s="4">
        <f t="shared" si="18"/>
        <v>44988</v>
      </c>
      <c r="G449">
        <f t="shared" si="19"/>
        <v>775.40983606557381</v>
      </c>
      <c r="H449">
        <f t="shared" si="20"/>
        <v>3524.5901639344265</v>
      </c>
      <c r="I449" t="s">
        <v>22</v>
      </c>
    </row>
    <row r="450" spans="1:9" x14ac:dyDescent="0.25">
      <c r="A450">
        <v>473</v>
      </c>
      <c r="B450" s="4">
        <v>44928</v>
      </c>
      <c r="C450">
        <v>6700</v>
      </c>
      <c r="D450" t="s">
        <v>5</v>
      </c>
      <c r="E450" t="s">
        <v>13</v>
      </c>
      <c r="F450" s="4">
        <f t="shared" ref="F450:F500" si="21">B450+60</f>
        <v>44988</v>
      </c>
      <c r="G450">
        <f t="shared" ref="G450:G500" si="22">(C450/1.22)*0.22</f>
        <v>1208.1967213114756</v>
      </c>
      <c r="H450">
        <f t="shared" ref="H450:H500" si="23">C450/1.22</f>
        <v>5491.8032786885251</v>
      </c>
      <c r="I450" t="s">
        <v>22</v>
      </c>
    </row>
    <row r="451" spans="1:9" x14ac:dyDescent="0.25">
      <c r="A451">
        <v>142</v>
      </c>
      <c r="B451" s="4">
        <v>44928</v>
      </c>
      <c r="C451">
        <v>2920</v>
      </c>
      <c r="D451" t="s">
        <v>7</v>
      </c>
      <c r="E451" t="s">
        <v>12</v>
      </c>
      <c r="F451" s="4">
        <f t="shared" si="21"/>
        <v>44988</v>
      </c>
      <c r="G451">
        <f t="shared" si="22"/>
        <v>526.55737704918033</v>
      </c>
      <c r="H451">
        <f t="shared" si="23"/>
        <v>2393.4426229508199</v>
      </c>
      <c r="I451" t="s">
        <v>22</v>
      </c>
    </row>
    <row r="452" spans="1:9" x14ac:dyDescent="0.25">
      <c r="A452">
        <v>334</v>
      </c>
      <c r="B452" s="4">
        <v>44928</v>
      </c>
      <c r="C452">
        <v>1450</v>
      </c>
      <c r="D452" t="s">
        <v>23</v>
      </c>
      <c r="E452" t="s">
        <v>11</v>
      </c>
      <c r="F452" s="4">
        <f t="shared" si="21"/>
        <v>44988</v>
      </c>
      <c r="G452">
        <f t="shared" si="22"/>
        <v>261.47540983606558</v>
      </c>
      <c r="H452">
        <f t="shared" si="23"/>
        <v>1188.5245901639344</v>
      </c>
      <c r="I452" t="s">
        <v>22</v>
      </c>
    </row>
    <row r="453" spans="1:9" x14ac:dyDescent="0.25">
      <c r="A453">
        <v>163</v>
      </c>
      <c r="B453" s="4">
        <v>44928</v>
      </c>
      <c r="C453">
        <v>3340</v>
      </c>
      <c r="D453" t="s">
        <v>23</v>
      </c>
      <c r="E453" t="s">
        <v>13</v>
      </c>
      <c r="F453" s="4">
        <f t="shared" si="21"/>
        <v>44988</v>
      </c>
      <c r="G453">
        <f t="shared" si="22"/>
        <v>602.29508196721304</v>
      </c>
      <c r="H453">
        <f t="shared" si="23"/>
        <v>2737.7049180327867</v>
      </c>
      <c r="I453" t="s">
        <v>22</v>
      </c>
    </row>
    <row r="454" spans="1:9" x14ac:dyDescent="0.25">
      <c r="A454">
        <v>146</v>
      </c>
      <c r="B454" s="4">
        <v>44928</v>
      </c>
      <c r="C454">
        <v>3000</v>
      </c>
      <c r="D454" t="s">
        <v>23</v>
      </c>
      <c r="E454" t="s">
        <v>12</v>
      </c>
      <c r="F454" s="4">
        <f t="shared" si="21"/>
        <v>44988</v>
      </c>
      <c r="G454">
        <f t="shared" si="22"/>
        <v>540.98360655737713</v>
      </c>
      <c r="H454">
        <f t="shared" si="23"/>
        <v>2459.0163934426232</v>
      </c>
      <c r="I454" t="s">
        <v>22</v>
      </c>
    </row>
    <row r="455" spans="1:9" x14ac:dyDescent="0.25">
      <c r="A455">
        <v>114</v>
      </c>
      <c r="B455" s="4">
        <v>44928</v>
      </c>
      <c r="C455">
        <v>2360</v>
      </c>
      <c r="D455" t="s">
        <v>8</v>
      </c>
      <c r="E455" t="s">
        <v>12</v>
      </c>
      <c r="F455" s="4">
        <f t="shared" si="21"/>
        <v>44988</v>
      </c>
      <c r="G455">
        <f t="shared" si="22"/>
        <v>425.57377049180326</v>
      </c>
      <c r="H455">
        <f t="shared" si="23"/>
        <v>1934.4262295081967</v>
      </c>
      <c r="I455" t="s">
        <v>22</v>
      </c>
    </row>
    <row r="456" spans="1:9" x14ac:dyDescent="0.25">
      <c r="A456">
        <v>113</v>
      </c>
      <c r="B456" s="4">
        <v>44928</v>
      </c>
      <c r="C456">
        <v>2340</v>
      </c>
      <c r="D456" t="s">
        <v>23</v>
      </c>
      <c r="E456" t="s">
        <v>11</v>
      </c>
      <c r="F456" s="4">
        <f t="shared" si="21"/>
        <v>44988</v>
      </c>
      <c r="G456">
        <f t="shared" si="22"/>
        <v>421.96721311475409</v>
      </c>
      <c r="H456">
        <f t="shared" si="23"/>
        <v>1918.032786885246</v>
      </c>
      <c r="I456" t="s">
        <v>22</v>
      </c>
    </row>
    <row r="457" spans="1:9" x14ac:dyDescent="0.25">
      <c r="A457">
        <v>338</v>
      </c>
      <c r="B457" s="4">
        <v>44928</v>
      </c>
      <c r="C457">
        <v>1650</v>
      </c>
      <c r="D457" t="s">
        <v>8</v>
      </c>
      <c r="E457" t="s">
        <v>12</v>
      </c>
      <c r="F457" s="4">
        <f t="shared" si="21"/>
        <v>44988</v>
      </c>
      <c r="G457">
        <f t="shared" si="22"/>
        <v>297.5409836065574</v>
      </c>
      <c r="H457">
        <f t="shared" si="23"/>
        <v>1352.4590163934427</v>
      </c>
      <c r="I457" t="s">
        <v>22</v>
      </c>
    </row>
    <row r="458" spans="1:9" x14ac:dyDescent="0.25">
      <c r="A458">
        <v>346</v>
      </c>
      <c r="B458" s="4">
        <v>44928</v>
      </c>
      <c r="C458">
        <v>2050</v>
      </c>
      <c r="D458" t="s">
        <v>7</v>
      </c>
      <c r="E458" t="s">
        <v>13</v>
      </c>
      <c r="F458" s="4">
        <f t="shared" si="21"/>
        <v>44988</v>
      </c>
      <c r="G458">
        <f t="shared" si="22"/>
        <v>369.67213114754099</v>
      </c>
      <c r="H458">
        <f t="shared" si="23"/>
        <v>1680.327868852459</v>
      </c>
      <c r="I458" t="s">
        <v>22</v>
      </c>
    </row>
    <row r="459" spans="1:9" x14ac:dyDescent="0.25">
      <c r="A459">
        <v>165</v>
      </c>
      <c r="B459" s="4">
        <v>44928</v>
      </c>
      <c r="C459">
        <v>3380</v>
      </c>
      <c r="D459" t="s">
        <v>8</v>
      </c>
      <c r="E459" t="s">
        <v>13</v>
      </c>
      <c r="F459" s="4">
        <f t="shared" si="21"/>
        <v>44988</v>
      </c>
      <c r="G459">
        <f t="shared" si="22"/>
        <v>609.50819672131149</v>
      </c>
      <c r="H459">
        <f t="shared" si="23"/>
        <v>2770.4918032786886</v>
      </c>
      <c r="I459" t="s">
        <v>22</v>
      </c>
    </row>
    <row r="460" spans="1:9" x14ac:dyDescent="0.25">
      <c r="A460">
        <v>189</v>
      </c>
      <c r="B460" s="4">
        <v>44928</v>
      </c>
      <c r="C460">
        <v>3860</v>
      </c>
      <c r="D460" t="s">
        <v>4</v>
      </c>
      <c r="E460" t="s">
        <v>14</v>
      </c>
      <c r="F460" s="4">
        <f t="shared" si="21"/>
        <v>44988</v>
      </c>
      <c r="G460">
        <f t="shared" si="22"/>
        <v>696.06557377049182</v>
      </c>
      <c r="H460">
        <f t="shared" si="23"/>
        <v>3163.9344262295081</v>
      </c>
      <c r="I460" t="s">
        <v>22</v>
      </c>
    </row>
    <row r="461" spans="1:9" x14ac:dyDescent="0.25">
      <c r="A461">
        <v>274</v>
      </c>
      <c r="B461" s="4">
        <v>44928</v>
      </c>
      <c r="C461">
        <v>5560</v>
      </c>
      <c r="D461" t="s">
        <v>4</v>
      </c>
      <c r="E461" t="s">
        <v>11</v>
      </c>
      <c r="F461" s="4">
        <f t="shared" si="21"/>
        <v>44988</v>
      </c>
      <c r="G461">
        <f t="shared" si="22"/>
        <v>1002.6229508196722</v>
      </c>
      <c r="H461">
        <f t="shared" si="23"/>
        <v>4557.377049180328</v>
      </c>
      <c r="I461" t="s">
        <v>22</v>
      </c>
    </row>
    <row r="462" spans="1:9" x14ac:dyDescent="0.25">
      <c r="A462">
        <v>241</v>
      </c>
      <c r="B462" s="4">
        <v>44928</v>
      </c>
      <c r="C462">
        <v>4900</v>
      </c>
      <c r="D462" t="s">
        <v>5</v>
      </c>
      <c r="E462" t="s">
        <v>13</v>
      </c>
      <c r="F462" s="4">
        <f t="shared" si="21"/>
        <v>44988</v>
      </c>
      <c r="G462">
        <f t="shared" si="22"/>
        <v>883.60655737704917</v>
      </c>
      <c r="H462">
        <f t="shared" si="23"/>
        <v>4016.3934426229507</v>
      </c>
      <c r="I462" t="s">
        <v>22</v>
      </c>
    </row>
    <row r="463" spans="1:9" x14ac:dyDescent="0.25">
      <c r="A463">
        <v>213</v>
      </c>
      <c r="B463" s="4">
        <v>44928</v>
      </c>
      <c r="C463">
        <v>4340</v>
      </c>
      <c r="D463" t="s">
        <v>8</v>
      </c>
      <c r="E463" t="s">
        <v>13</v>
      </c>
      <c r="F463" s="4">
        <f t="shared" si="21"/>
        <v>44988</v>
      </c>
      <c r="G463">
        <f t="shared" si="22"/>
        <v>782.62295081967216</v>
      </c>
      <c r="H463">
        <f t="shared" si="23"/>
        <v>3557.377049180328</v>
      </c>
      <c r="I463" t="s">
        <v>22</v>
      </c>
    </row>
    <row r="464" spans="1:9" x14ac:dyDescent="0.25">
      <c r="A464">
        <v>178</v>
      </c>
      <c r="B464" s="4">
        <v>44928</v>
      </c>
      <c r="C464">
        <v>3640</v>
      </c>
      <c r="D464" t="s">
        <v>6</v>
      </c>
      <c r="E464" t="s">
        <v>13</v>
      </c>
      <c r="F464" s="4">
        <f t="shared" si="21"/>
        <v>44988</v>
      </c>
      <c r="G464">
        <f t="shared" si="22"/>
        <v>656.39344262295083</v>
      </c>
      <c r="H464">
        <f t="shared" si="23"/>
        <v>2983.6065573770493</v>
      </c>
      <c r="I464" t="s">
        <v>22</v>
      </c>
    </row>
    <row r="465" spans="1:9" x14ac:dyDescent="0.25">
      <c r="A465">
        <v>175</v>
      </c>
      <c r="B465" s="4">
        <v>44928</v>
      </c>
      <c r="C465">
        <v>3580</v>
      </c>
      <c r="D465" t="s">
        <v>3</v>
      </c>
      <c r="E465" t="s">
        <v>14</v>
      </c>
      <c r="F465" s="4">
        <f t="shared" si="21"/>
        <v>44988</v>
      </c>
      <c r="G465">
        <f t="shared" si="22"/>
        <v>645.57377049180332</v>
      </c>
      <c r="H465">
        <f t="shared" si="23"/>
        <v>2934.4262295081967</v>
      </c>
      <c r="I465" t="s">
        <v>22</v>
      </c>
    </row>
    <row r="466" spans="1:9" x14ac:dyDescent="0.25">
      <c r="A466">
        <v>275</v>
      </c>
      <c r="B466" s="4">
        <v>44928</v>
      </c>
      <c r="C466">
        <v>5580</v>
      </c>
      <c r="D466" t="s">
        <v>5</v>
      </c>
      <c r="E466" t="s">
        <v>13</v>
      </c>
      <c r="F466" s="4">
        <f t="shared" si="21"/>
        <v>44988</v>
      </c>
      <c r="G466">
        <f t="shared" si="22"/>
        <v>1006.2295081967213</v>
      </c>
      <c r="H466">
        <f t="shared" si="23"/>
        <v>4573.7704918032787</v>
      </c>
      <c r="I466" t="s">
        <v>22</v>
      </c>
    </row>
    <row r="467" spans="1:9" x14ac:dyDescent="0.25">
      <c r="A467">
        <v>186</v>
      </c>
      <c r="B467" s="4">
        <v>44928</v>
      </c>
      <c r="C467">
        <v>3800</v>
      </c>
      <c r="D467" t="s">
        <v>23</v>
      </c>
      <c r="E467" t="s">
        <v>14</v>
      </c>
      <c r="F467" s="4">
        <f t="shared" si="21"/>
        <v>44988</v>
      </c>
      <c r="G467">
        <f t="shared" si="22"/>
        <v>685.24590163934431</v>
      </c>
      <c r="H467">
        <f t="shared" si="23"/>
        <v>3114.7540983606559</v>
      </c>
      <c r="I467" t="s">
        <v>22</v>
      </c>
    </row>
    <row r="468" spans="1:9" x14ac:dyDescent="0.25">
      <c r="A468">
        <v>230</v>
      </c>
      <c r="B468" s="4">
        <v>44928</v>
      </c>
      <c r="C468">
        <v>4680</v>
      </c>
      <c r="D468" t="s">
        <v>8</v>
      </c>
      <c r="E468" t="s">
        <v>12</v>
      </c>
      <c r="F468" s="4">
        <f t="shared" si="21"/>
        <v>44988</v>
      </c>
      <c r="G468">
        <f t="shared" si="22"/>
        <v>843.93442622950818</v>
      </c>
      <c r="H468">
        <f t="shared" si="23"/>
        <v>3836.0655737704919</v>
      </c>
      <c r="I468" t="s">
        <v>22</v>
      </c>
    </row>
    <row r="469" spans="1:9" x14ac:dyDescent="0.25">
      <c r="A469">
        <v>436</v>
      </c>
      <c r="B469" s="4">
        <v>44928</v>
      </c>
      <c r="C469">
        <v>6550</v>
      </c>
      <c r="D469" t="s">
        <v>23</v>
      </c>
      <c r="E469" t="s">
        <v>12</v>
      </c>
      <c r="F469" s="4">
        <f t="shared" si="21"/>
        <v>44988</v>
      </c>
      <c r="G469">
        <f t="shared" si="22"/>
        <v>1181.1475409836066</v>
      </c>
      <c r="H469">
        <f t="shared" si="23"/>
        <v>5368.8524590163934</v>
      </c>
      <c r="I469" t="s">
        <v>22</v>
      </c>
    </row>
    <row r="470" spans="1:9" x14ac:dyDescent="0.25">
      <c r="A470">
        <v>442</v>
      </c>
      <c r="B470" s="4">
        <v>44928</v>
      </c>
      <c r="C470">
        <v>6850</v>
      </c>
      <c r="D470" t="s">
        <v>9</v>
      </c>
      <c r="E470" t="s">
        <v>11</v>
      </c>
      <c r="F470" s="4">
        <f t="shared" si="21"/>
        <v>44988</v>
      </c>
      <c r="G470">
        <f t="shared" si="22"/>
        <v>1235.2459016393443</v>
      </c>
      <c r="H470">
        <f t="shared" si="23"/>
        <v>5614.7540983606559</v>
      </c>
      <c r="I470" t="s">
        <v>22</v>
      </c>
    </row>
    <row r="471" spans="1:9" x14ac:dyDescent="0.25">
      <c r="A471">
        <v>429</v>
      </c>
      <c r="B471" s="4">
        <v>44928</v>
      </c>
      <c r="C471">
        <v>6200</v>
      </c>
      <c r="D471" t="s">
        <v>6</v>
      </c>
      <c r="E471" t="s">
        <v>13</v>
      </c>
      <c r="F471" s="4">
        <f t="shared" si="21"/>
        <v>44988</v>
      </c>
      <c r="G471">
        <f t="shared" si="22"/>
        <v>1118.032786885246</v>
      </c>
      <c r="H471">
        <f t="shared" si="23"/>
        <v>5081.9672131147545</v>
      </c>
      <c r="I471" t="s">
        <v>22</v>
      </c>
    </row>
    <row r="472" spans="1:9" x14ac:dyDescent="0.25">
      <c r="A472">
        <v>417</v>
      </c>
      <c r="B472" s="4">
        <v>44928</v>
      </c>
      <c r="C472">
        <v>5600</v>
      </c>
      <c r="D472" t="s">
        <v>8</v>
      </c>
      <c r="E472" t="s">
        <v>13</v>
      </c>
      <c r="F472" s="4">
        <f t="shared" si="21"/>
        <v>44988</v>
      </c>
      <c r="G472">
        <f t="shared" si="22"/>
        <v>1009.8360655737705</v>
      </c>
      <c r="H472">
        <f t="shared" si="23"/>
        <v>4590.1639344262294</v>
      </c>
      <c r="I472" t="s">
        <v>22</v>
      </c>
    </row>
    <row r="473" spans="1:9" x14ac:dyDescent="0.25">
      <c r="A473">
        <v>80</v>
      </c>
      <c r="B473" s="4">
        <v>44928</v>
      </c>
      <c r="C473">
        <v>1680</v>
      </c>
      <c r="D473" t="s">
        <v>8</v>
      </c>
      <c r="E473" t="s">
        <v>13</v>
      </c>
      <c r="F473" s="4">
        <f t="shared" si="21"/>
        <v>44988</v>
      </c>
      <c r="G473">
        <f t="shared" si="22"/>
        <v>302.95081967213116</v>
      </c>
      <c r="H473">
        <f t="shared" si="23"/>
        <v>1377.049180327869</v>
      </c>
      <c r="I473" t="s">
        <v>22</v>
      </c>
    </row>
    <row r="474" spans="1:9" x14ac:dyDescent="0.25">
      <c r="A474">
        <v>54</v>
      </c>
      <c r="B474" s="4">
        <v>44928</v>
      </c>
      <c r="C474">
        <v>1160</v>
      </c>
      <c r="D474" t="s">
        <v>5</v>
      </c>
      <c r="E474" t="s">
        <v>11</v>
      </c>
      <c r="F474" s="4">
        <f t="shared" si="21"/>
        <v>44988</v>
      </c>
      <c r="G474">
        <f t="shared" si="22"/>
        <v>209.18032786885246</v>
      </c>
      <c r="H474">
        <f t="shared" si="23"/>
        <v>950.81967213114751</v>
      </c>
      <c r="I474" t="s">
        <v>22</v>
      </c>
    </row>
    <row r="475" spans="1:9" x14ac:dyDescent="0.25">
      <c r="A475">
        <v>105</v>
      </c>
      <c r="B475" s="4">
        <v>44928</v>
      </c>
      <c r="C475">
        <v>2180</v>
      </c>
      <c r="D475" t="s">
        <v>5</v>
      </c>
      <c r="E475" t="s">
        <v>14</v>
      </c>
      <c r="F475" s="4">
        <f t="shared" si="21"/>
        <v>44988</v>
      </c>
      <c r="G475">
        <f t="shared" si="22"/>
        <v>393.11475409836066</v>
      </c>
      <c r="H475">
        <f t="shared" si="23"/>
        <v>1786.8852459016393</v>
      </c>
      <c r="I475" t="s">
        <v>22</v>
      </c>
    </row>
    <row r="476" spans="1:9" x14ac:dyDescent="0.25">
      <c r="A476">
        <v>211</v>
      </c>
      <c r="B476" s="4">
        <v>44927</v>
      </c>
      <c r="C476">
        <v>4300</v>
      </c>
      <c r="D476" t="s">
        <v>3</v>
      </c>
      <c r="E476" t="s">
        <v>11</v>
      </c>
      <c r="F476" s="4">
        <f t="shared" si="21"/>
        <v>44987</v>
      </c>
      <c r="G476">
        <f t="shared" si="22"/>
        <v>775.40983606557381</v>
      </c>
      <c r="H476">
        <f t="shared" si="23"/>
        <v>3524.5901639344265</v>
      </c>
      <c r="I476" t="s">
        <v>22</v>
      </c>
    </row>
    <row r="477" spans="1:9" x14ac:dyDescent="0.25">
      <c r="A477">
        <v>490</v>
      </c>
      <c r="B477" s="4">
        <v>44927</v>
      </c>
      <c r="C477">
        <v>5000</v>
      </c>
      <c r="D477" t="s">
        <v>5</v>
      </c>
      <c r="E477" t="s">
        <v>12</v>
      </c>
      <c r="F477" s="4">
        <f t="shared" si="21"/>
        <v>44987</v>
      </c>
      <c r="G477">
        <f t="shared" si="22"/>
        <v>901.63934426229514</v>
      </c>
      <c r="H477">
        <f t="shared" si="23"/>
        <v>4098.3606557377052</v>
      </c>
      <c r="I477" t="s">
        <v>22</v>
      </c>
    </row>
    <row r="478" spans="1:9" x14ac:dyDescent="0.25">
      <c r="A478">
        <v>38</v>
      </c>
      <c r="B478" s="4">
        <v>44927</v>
      </c>
      <c r="C478">
        <v>840</v>
      </c>
      <c r="D478" t="s">
        <v>6</v>
      </c>
      <c r="E478" t="s">
        <v>13</v>
      </c>
      <c r="F478" s="4">
        <f t="shared" si="21"/>
        <v>44987</v>
      </c>
      <c r="G478">
        <f t="shared" si="22"/>
        <v>151.47540983606558</v>
      </c>
      <c r="H478">
        <f t="shared" si="23"/>
        <v>688.52459016393448</v>
      </c>
      <c r="I478" t="s">
        <v>22</v>
      </c>
    </row>
    <row r="479" spans="1:9" x14ac:dyDescent="0.25">
      <c r="A479">
        <v>52</v>
      </c>
      <c r="B479" s="4">
        <v>44927</v>
      </c>
      <c r="C479">
        <v>1120</v>
      </c>
      <c r="D479" t="s">
        <v>3</v>
      </c>
      <c r="E479" t="s">
        <v>13</v>
      </c>
      <c r="F479" s="4">
        <f t="shared" si="21"/>
        <v>44987</v>
      </c>
      <c r="G479">
        <f t="shared" si="22"/>
        <v>201.96721311475412</v>
      </c>
      <c r="H479">
        <f t="shared" si="23"/>
        <v>918.03278688524597</v>
      </c>
      <c r="I479" t="s">
        <v>22</v>
      </c>
    </row>
    <row r="480" spans="1:9" x14ac:dyDescent="0.25">
      <c r="A480">
        <v>190</v>
      </c>
      <c r="B480" s="4">
        <v>44927</v>
      </c>
      <c r="C480">
        <v>3880</v>
      </c>
      <c r="D480" t="s">
        <v>5</v>
      </c>
      <c r="E480" t="s">
        <v>11</v>
      </c>
      <c r="F480" s="4">
        <f t="shared" si="21"/>
        <v>44987</v>
      </c>
      <c r="G480">
        <f t="shared" si="22"/>
        <v>699.67213114754099</v>
      </c>
      <c r="H480">
        <f t="shared" si="23"/>
        <v>3180.3278688524592</v>
      </c>
      <c r="I480" t="s">
        <v>22</v>
      </c>
    </row>
    <row r="481" spans="1:9" x14ac:dyDescent="0.25">
      <c r="A481">
        <v>214</v>
      </c>
      <c r="B481" s="4">
        <v>44927</v>
      </c>
      <c r="C481">
        <v>4360</v>
      </c>
      <c r="D481" t="s">
        <v>23</v>
      </c>
      <c r="E481" t="s">
        <v>14</v>
      </c>
      <c r="F481" s="4">
        <f t="shared" si="21"/>
        <v>44987</v>
      </c>
      <c r="G481">
        <f t="shared" si="22"/>
        <v>786.22950819672133</v>
      </c>
      <c r="H481">
        <f t="shared" si="23"/>
        <v>3573.7704918032787</v>
      </c>
      <c r="I481" t="s">
        <v>22</v>
      </c>
    </row>
    <row r="482" spans="1:9" x14ac:dyDescent="0.25">
      <c r="A482">
        <v>215</v>
      </c>
      <c r="B482" s="4">
        <v>44927</v>
      </c>
      <c r="C482">
        <v>4380</v>
      </c>
      <c r="D482" t="s">
        <v>23</v>
      </c>
      <c r="E482" t="s">
        <v>12</v>
      </c>
      <c r="F482" s="4">
        <f t="shared" si="21"/>
        <v>44987</v>
      </c>
      <c r="G482">
        <f t="shared" si="22"/>
        <v>789.8360655737705</v>
      </c>
      <c r="H482">
        <f t="shared" si="23"/>
        <v>3590.1639344262294</v>
      </c>
      <c r="I482" t="s">
        <v>22</v>
      </c>
    </row>
    <row r="483" spans="1:9" x14ac:dyDescent="0.25">
      <c r="A483">
        <v>236</v>
      </c>
      <c r="B483" s="4">
        <v>44927</v>
      </c>
      <c r="C483">
        <v>4800</v>
      </c>
      <c r="D483" t="s">
        <v>8</v>
      </c>
      <c r="E483" t="s">
        <v>11</v>
      </c>
      <c r="F483" s="4">
        <f t="shared" si="21"/>
        <v>44987</v>
      </c>
      <c r="G483">
        <f t="shared" si="22"/>
        <v>865.57377049180332</v>
      </c>
      <c r="H483">
        <f t="shared" si="23"/>
        <v>3934.4262295081967</v>
      </c>
      <c r="I483" t="s">
        <v>22</v>
      </c>
    </row>
    <row r="484" spans="1:9" x14ac:dyDescent="0.25">
      <c r="A484">
        <v>440</v>
      </c>
      <c r="B484" s="4">
        <v>44927</v>
      </c>
      <c r="C484">
        <v>6750</v>
      </c>
      <c r="D484" t="s">
        <v>8</v>
      </c>
      <c r="E484" t="s">
        <v>12</v>
      </c>
      <c r="F484" s="4">
        <f t="shared" si="21"/>
        <v>44987</v>
      </c>
      <c r="G484">
        <f t="shared" si="22"/>
        <v>1217.2131147540983</v>
      </c>
      <c r="H484">
        <f t="shared" si="23"/>
        <v>5532.7868852459014</v>
      </c>
      <c r="I484" t="s">
        <v>22</v>
      </c>
    </row>
    <row r="485" spans="1:9" x14ac:dyDescent="0.25">
      <c r="A485">
        <v>200</v>
      </c>
      <c r="B485" s="4">
        <v>44927</v>
      </c>
      <c r="C485">
        <v>4080</v>
      </c>
      <c r="D485" t="s">
        <v>4</v>
      </c>
      <c r="E485" t="s">
        <v>14</v>
      </c>
      <c r="F485" s="4">
        <f t="shared" si="21"/>
        <v>44987</v>
      </c>
      <c r="G485">
        <f t="shared" si="22"/>
        <v>735.73770491803282</v>
      </c>
      <c r="H485">
        <f t="shared" si="23"/>
        <v>3344.2622950819673</v>
      </c>
      <c r="I485" t="s">
        <v>22</v>
      </c>
    </row>
    <row r="486" spans="1:9" x14ac:dyDescent="0.25">
      <c r="A486">
        <v>492</v>
      </c>
      <c r="B486" s="4">
        <v>44927</v>
      </c>
      <c r="C486">
        <v>4800</v>
      </c>
      <c r="D486" t="s">
        <v>23</v>
      </c>
      <c r="E486" t="s">
        <v>12</v>
      </c>
      <c r="F486" s="4">
        <f t="shared" si="21"/>
        <v>44987</v>
      </c>
      <c r="G486">
        <f t="shared" si="22"/>
        <v>865.57377049180332</v>
      </c>
      <c r="H486">
        <f t="shared" si="23"/>
        <v>3934.4262295081967</v>
      </c>
      <c r="I486" t="s">
        <v>22</v>
      </c>
    </row>
    <row r="487" spans="1:9" x14ac:dyDescent="0.25">
      <c r="A487">
        <v>1</v>
      </c>
      <c r="B487" s="4">
        <v>44927</v>
      </c>
      <c r="C487">
        <v>100</v>
      </c>
      <c r="D487" t="s">
        <v>3</v>
      </c>
      <c r="E487" t="s">
        <v>11</v>
      </c>
      <c r="F487" s="4">
        <f t="shared" si="21"/>
        <v>44987</v>
      </c>
      <c r="G487">
        <f t="shared" si="22"/>
        <v>18.032786885245901</v>
      </c>
      <c r="H487">
        <f t="shared" si="23"/>
        <v>81.967213114754102</v>
      </c>
      <c r="I487" t="s">
        <v>22</v>
      </c>
    </row>
    <row r="488" spans="1:9" x14ac:dyDescent="0.25">
      <c r="A488">
        <v>71</v>
      </c>
      <c r="B488" s="4">
        <v>44927</v>
      </c>
      <c r="C488">
        <v>1500</v>
      </c>
      <c r="D488" t="s">
        <v>5</v>
      </c>
      <c r="E488" t="s">
        <v>11</v>
      </c>
      <c r="F488" s="4">
        <f t="shared" si="21"/>
        <v>44987</v>
      </c>
      <c r="G488">
        <f t="shared" si="22"/>
        <v>270.49180327868856</v>
      </c>
      <c r="H488">
        <f t="shared" si="23"/>
        <v>1229.5081967213116</v>
      </c>
      <c r="I488" t="s">
        <v>22</v>
      </c>
    </row>
    <row r="489" spans="1:9" x14ac:dyDescent="0.25">
      <c r="A489">
        <v>462</v>
      </c>
      <c r="B489" s="4">
        <v>44927</v>
      </c>
      <c r="C489">
        <v>7800</v>
      </c>
      <c r="D489" t="s">
        <v>5</v>
      </c>
      <c r="E489" t="s">
        <v>12</v>
      </c>
      <c r="F489" s="4">
        <f t="shared" si="21"/>
        <v>44987</v>
      </c>
      <c r="G489">
        <f t="shared" si="22"/>
        <v>1406.5573770491803</v>
      </c>
      <c r="H489">
        <f t="shared" si="23"/>
        <v>6393.4426229508199</v>
      </c>
      <c r="I489" t="s">
        <v>22</v>
      </c>
    </row>
    <row r="490" spans="1:9" x14ac:dyDescent="0.25">
      <c r="A490">
        <v>461</v>
      </c>
      <c r="B490" s="4">
        <v>44927</v>
      </c>
      <c r="C490">
        <v>7900</v>
      </c>
      <c r="D490" t="s">
        <v>4</v>
      </c>
      <c r="E490" t="s">
        <v>12</v>
      </c>
      <c r="F490" s="4">
        <f t="shared" si="21"/>
        <v>44987</v>
      </c>
      <c r="G490">
        <f t="shared" si="22"/>
        <v>1424.5901639344261</v>
      </c>
      <c r="H490">
        <f t="shared" si="23"/>
        <v>6475.4098360655735</v>
      </c>
      <c r="I490" t="s">
        <v>22</v>
      </c>
    </row>
    <row r="491" spans="1:9" x14ac:dyDescent="0.25">
      <c r="A491">
        <v>359</v>
      </c>
      <c r="B491" s="4">
        <v>44927</v>
      </c>
      <c r="C491">
        <v>2700</v>
      </c>
      <c r="D491" t="s">
        <v>4</v>
      </c>
      <c r="E491" t="s">
        <v>13</v>
      </c>
      <c r="F491" s="4">
        <f t="shared" si="21"/>
        <v>44987</v>
      </c>
      <c r="G491">
        <f t="shared" si="22"/>
        <v>486.88524590163934</v>
      </c>
      <c r="H491">
        <f t="shared" si="23"/>
        <v>2213.1147540983607</v>
      </c>
      <c r="I491" t="s">
        <v>22</v>
      </c>
    </row>
    <row r="492" spans="1:9" x14ac:dyDescent="0.25">
      <c r="A492">
        <v>132</v>
      </c>
      <c r="B492" s="4">
        <v>44927</v>
      </c>
      <c r="C492">
        <v>2720</v>
      </c>
      <c r="D492" t="s">
        <v>4</v>
      </c>
      <c r="E492" t="s">
        <v>12</v>
      </c>
      <c r="F492" s="4">
        <f t="shared" si="21"/>
        <v>44987</v>
      </c>
      <c r="G492">
        <f t="shared" si="22"/>
        <v>490.49180327868851</v>
      </c>
      <c r="H492">
        <f t="shared" si="23"/>
        <v>2229.5081967213114</v>
      </c>
      <c r="I492" t="s">
        <v>22</v>
      </c>
    </row>
    <row r="493" spans="1:9" x14ac:dyDescent="0.25">
      <c r="A493">
        <v>136</v>
      </c>
      <c r="B493" s="4">
        <v>44927</v>
      </c>
      <c r="C493">
        <v>2800</v>
      </c>
      <c r="D493" t="s">
        <v>9</v>
      </c>
      <c r="E493" t="s">
        <v>13</v>
      </c>
      <c r="F493" s="4">
        <f t="shared" si="21"/>
        <v>44987</v>
      </c>
      <c r="G493">
        <f t="shared" si="22"/>
        <v>504.91803278688525</v>
      </c>
      <c r="H493">
        <f t="shared" si="23"/>
        <v>2295.0819672131147</v>
      </c>
      <c r="I493" t="s">
        <v>22</v>
      </c>
    </row>
    <row r="494" spans="1:9" x14ac:dyDescent="0.25">
      <c r="A494">
        <v>70</v>
      </c>
      <c r="B494" s="4">
        <v>44927</v>
      </c>
      <c r="C494">
        <v>1480</v>
      </c>
      <c r="D494" t="s">
        <v>4</v>
      </c>
      <c r="E494" t="s">
        <v>12</v>
      </c>
      <c r="F494" s="4">
        <f t="shared" si="21"/>
        <v>44987</v>
      </c>
      <c r="G494">
        <f t="shared" si="22"/>
        <v>266.88524590163934</v>
      </c>
      <c r="H494">
        <f t="shared" si="23"/>
        <v>1213.1147540983607</v>
      </c>
      <c r="I494" t="s">
        <v>22</v>
      </c>
    </row>
    <row r="495" spans="1:9" x14ac:dyDescent="0.25">
      <c r="A495">
        <v>366</v>
      </c>
      <c r="B495" s="4">
        <v>44927</v>
      </c>
      <c r="C495">
        <v>3050</v>
      </c>
      <c r="D495" t="s">
        <v>8</v>
      </c>
      <c r="E495" t="s">
        <v>12</v>
      </c>
      <c r="F495" s="4">
        <f t="shared" si="21"/>
        <v>44987</v>
      </c>
      <c r="G495">
        <f t="shared" si="22"/>
        <v>550</v>
      </c>
      <c r="H495">
        <f t="shared" si="23"/>
        <v>2500</v>
      </c>
      <c r="I495" t="s">
        <v>22</v>
      </c>
    </row>
    <row r="496" spans="1:9" x14ac:dyDescent="0.25">
      <c r="A496">
        <v>281</v>
      </c>
      <c r="B496" s="4">
        <v>44927</v>
      </c>
      <c r="C496">
        <v>5700</v>
      </c>
      <c r="D496" t="s">
        <v>8</v>
      </c>
      <c r="E496" t="s">
        <v>11</v>
      </c>
      <c r="F496" s="4">
        <f t="shared" si="21"/>
        <v>44987</v>
      </c>
      <c r="G496">
        <f t="shared" si="22"/>
        <v>1027.8688524590164</v>
      </c>
      <c r="H496">
        <f t="shared" si="23"/>
        <v>4672.1311475409839</v>
      </c>
      <c r="I496" t="s">
        <v>22</v>
      </c>
    </row>
    <row r="497" spans="1:9" x14ac:dyDescent="0.25">
      <c r="A497">
        <v>435</v>
      </c>
      <c r="B497" s="4">
        <v>44927</v>
      </c>
      <c r="C497">
        <v>6500</v>
      </c>
      <c r="D497" t="s">
        <v>23</v>
      </c>
      <c r="E497" t="s">
        <v>11</v>
      </c>
      <c r="F497" s="4">
        <f t="shared" si="21"/>
        <v>44987</v>
      </c>
      <c r="G497">
        <f t="shared" si="22"/>
        <v>1172.1311475409836</v>
      </c>
      <c r="H497">
        <f t="shared" si="23"/>
        <v>5327.8688524590161</v>
      </c>
      <c r="I497" t="s">
        <v>22</v>
      </c>
    </row>
    <row r="498" spans="1:9" x14ac:dyDescent="0.25">
      <c r="A498">
        <v>316</v>
      </c>
      <c r="B498" s="4">
        <v>44927</v>
      </c>
      <c r="C498">
        <v>550</v>
      </c>
      <c r="D498" t="s">
        <v>23</v>
      </c>
      <c r="E498" t="s">
        <v>11</v>
      </c>
      <c r="F498" s="4">
        <f t="shared" si="21"/>
        <v>44987</v>
      </c>
      <c r="G498">
        <f t="shared" si="22"/>
        <v>99.180327868852473</v>
      </c>
      <c r="H498">
        <f t="shared" si="23"/>
        <v>450.81967213114757</v>
      </c>
      <c r="I498" t="s">
        <v>22</v>
      </c>
    </row>
    <row r="499" spans="1:9" x14ac:dyDescent="0.25">
      <c r="A499">
        <v>315</v>
      </c>
      <c r="B499" s="4">
        <v>44927</v>
      </c>
      <c r="C499">
        <v>500</v>
      </c>
      <c r="D499" t="s">
        <v>8</v>
      </c>
      <c r="E499" t="s">
        <v>14</v>
      </c>
      <c r="F499" s="4">
        <f t="shared" si="21"/>
        <v>44987</v>
      </c>
      <c r="G499">
        <f t="shared" si="22"/>
        <v>90.163934426229517</v>
      </c>
      <c r="H499">
        <f t="shared" si="23"/>
        <v>409.8360655737705</v>
      </c>
      <c r="I499" t="s">
        <v>22</v>
      </c>
    </row>
    <row r="500" spans="1:9" x14ac:dyDescent="0.25">
      <c r="A500">
        <v>59</v>
      </c>
      <c r="B500" s="4">
        <v>44927</v>
      </c>
      <c r="C500">
        <v>1260</v>
      </c>
      <c r="D500" t="s">
        <v>6</v>
      </c>
      <c r="E500" t="s">
        <v>13</v>
      </c>
      <c r="F500" s="4">
        <f t="shared" si="21"/>
        <v>44987</v>
      </c>
      <c r="G500">
        <f t="shared" si="22"/>
        <v>227.21311475409837</v>
      </c>
      <c r="H500">
        <f t="shared" si="23"/>
        <v>1032.7868852459017</v>
      </c>
      <c r="I500" t="s">
        <v>22</v>
      </c>
    </row>
  </sheetData>
  <conditionalFormatting sqref="H2:H500">
    <cfRule type="cellIs" dxfId="0" priority="1" operator="lessThan">
      <formula>500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D8"/>
  <sheetViews>
    <sheetView zoomScale="150" zoomScaleNormal="150" workbookViewId="0">
      <selection activeCell="D4" sqref="D4"/>
    </sheetView>
  </sheetViews>
  <sheetFormatPr defaultRowHeight="15" x14ac:dyDescent="0.25"/>
  <cols>
    <col min="3" max="3" width="16.140625" customWidth="1"/>
    <col min="4" max="4" width="25.5703125" style="1" customWidth="1"/>
    <col min="5" max="5" width="12.42578125" bestFit="1" customWidth="1"/>
  </cols>
  <sheetData>
    <row r="3" spans="3:4" x14ac:dyDescent="0.25">
      <c r="C3" t="s">
        <v>17</v>
      </c>
      <c r="D3" s="3">
        <v>310</v>
      </c>
    </row>
    <row r="4" spans="3:4" x14ac:dyDescent="0.25">
      <c r="C4" t="s">
        <v>2</v>
      </c>
      <c r="D4" s="1" t="str">
        <f>VLOOKUP($D$3,Tabella_Power_Query[],4,FALSE)</f>
        <v>OMEGA</v>
      </c>
    </row>
    <row r="5" spans="3:4" x14ac:dyDescent="0.25">
      <c r="C5" t="s">
        <v>18</v>
      </c>
      <c r="D5" s="2">
        <f>VLOOKUP($D$3,Tabella_Power_Query[],3,FALSE)</f>
        <v>250</v>
      </c>
    </row>
    <row r="6" spans="3:4" x14ac:dyDescent="0.25">
      <c r="C6" t="s">
        <v>15</v>
      </c>
      <c r="D6" s="5">
        <f>VLOOKUP($D$3,Tabella_Power_Query[],6,FALSE)</f>
        <v>45002</v>
      </c>
    </row>
    <row r="7" spans="3:4" x14ac:dyDescent="0.25">
      <c r="C7" t="s">
        <v>19</v>
      </c>
      <c r="D7" s="2">
        <f>VLOOKUP($D$3,Tabella_Power_Query[],7,FALSE)</f>
        <v>45.082000000000001</v>
      </c>
    </row>
    <row r="8" spans="3:4" x14ac:dyDescent="0.25">
      <c r="C8" t="s">
        <v>20</v>
      </c>
      <c r="D8" s="2">
        <f>VLOOKUP($D$3,Tabella_Power_Query[],8,FALSE)</f>
        <v>204.91800000000001</v>
      </c>
    </row>
  </sheetData>
  <sheetProtection autoFilter="0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Tabella1!$A$2:$A$500</xm:f>
          </x14:formula1>
          <xm:sqref>D3</xm:sqref>
        </x14:dataValidation>
        <x14:dataValidation type="list" allowBlank="1" showInputMessage="1" showErrorMessage="1" xr:uid="{4377B6C2-F04C-4AB3-BB9B-FF069C00955F}">
          <x14:formula1>
            <xm:f>Tabella1!$A$2:$A$500</xm:f>
          </x14:formula1>
          <xm:sqref>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2AF2-355B-4649-A641-477EFE63AC59}">
  <dimension ref="B1:G43"/>
  <sheetViews>
    <sheetView tabSelected="1" workbookViewId="0">
      <selection activeCell="H11" sqref="H11"/>
    </sheetView>
  </sheetViews>
  <sheetFormatPr defaultRowHeight="15" x14ac:dyDescent="0.25"/>
  <cols>
    <col min="2" max="2" width="19" bestFit="1" customWidth="1"/>
    <col min="3" max="3" width="21.140625" bestFit="1" customWidth="1"/>
    <col min="4" max="4" width="13.140625" bestFit="1" customWidth="1"/>
    <col min="5" max="5" width="12.28515625" bestFit="1" customWidth="1"/>
    <col min="6" max="6" width="11.5703125" bestFit="1" customWidth="1"/>
    <col min="7" max="7" width="18.28515625" bestFit="1" customWidth="1"/>
    <col min="8" max="8" width="13.140625" bestFit="1" customWidth="1"/>
    <col min="9" max="9" width="12.28515625" bestFit="1" customWidth="1"/>
    <col min="10" max="10" width="11.5703125" bestFit="1" customWidth="1"/>
    <col min="11" max="11" width="24.7109375" bestFit="1" customWidth="1"/>
    <col min="12" max="12" width="32.140625" bestFit="1" customWidth="1"/>
    <col min="13" max="13" width="12.28515625" bestFit="1" customWidth="1"/>
    <col min="14" max="14" width="11.5703125" bestFit="1" customWidth="1"/>
    <col min="15" max="15" width="24.7109375" bestFit="1" customWidth="1"/>
    <col min="16" max="16" width="19.28515625" bestFit="1" customWidth="1"/>
    <col min="17" max="17" width="32.140625" bestFit="1" customWidth="1"/>
    <col min="18" max="18" width="14.140625" bestFit="1" customWidth="1"/>
    <col min="19" max="19" width="8.42578125" bestFit="1" customWidth="1"/>
    <col min="20" max="20" width="18.5703125" bestFit="1" customWidth="1"/>
    <col min="21" max="21" width="11.7109375" bestFit="1" customWidth="1"/>
    <col min="22" max="22" width="8.42578125" bestFit="1" customWidth="1"/>
    <col min="23" max="23" width="15" bestFit="1" customWidth="1"/>
    <col min="24" max="24" width="18.28515625" bestFit="1" customWidth="1"/>
  </cols>
  <sheetData>
    <row r="1" spans="2:7" x14ac:dyDescent="0.25">
      <c r="B1" s="6" t="s">
        <v>21</v>
      </c>
      <c r="C1" t="s" vm="1">
        <v>72</v>
      </c>
    </row>
    <row r="3" spans="2:7" x14ac:dyDescent="0.25">
      <c r="B3" s="6" t="s">
        <v>30</v>
      </c>
      <c r="C3" s="6" t="s">
        <v>31</v>
      </c>
    </row>
    <row r="4" spans="2:7" x14ac:dyDescent="0.25">
      <c r="B4" s="6" t="s">
        <v>28</v>
      </c>
      <c r="C4" t="s">
        <v>12</v>
      </c>
      <c r="D4" t="s">
        <v>11</v>
      </c>
      <c r="E4" t="s">
        <v>13</v>
      </c>
      <c r="F4" t="s">
        <v>14</v>
      </c>
      <c r="G4" t="s">
        <v>29</v>
      </c>
    </row>
    <row r="5" spans="2:7" x14ac:dyDescent="0.25">
      <c r="B5" s="7" t="s">
        <v>56</v>
      </c>
      <c r="C5" s="8">
        <v>36600</v>
      </c>
      <c r="D5" s="8">
        <v>17090</v>
      </c>
      <c r="E5" s="8">
        <v>36590</v>
      </c>
      <c r="F5" s="8">
        <v>5010</v>
      </c>
      <c r="G5" s="8">
        <v>95290</v>
      </c>
    </row>
    <row r="6" spans="2:7" x14ac:dyDescent="0.25">
      <c r="B6" s="7" t="s">
        <v>50</v>
      </c>
      <c r="C6" s="8">
        <v>102550</v>
      </c>
      <c r="D6" s="8">
        <v>64700</v>
      </c>
      <c r="E6" s="8">
        <v>71920</v>
      </c>
      <c r="F6" s="8">
        <v>57050</v>
      </c>
      <c r="G6" s="8">
        <v>296220</v>
      </c>
    </row>
    <row r="7" spans="2:7" x14ac:dyDescent="0.25">
      <c r="B7" s="7" t="s">
        <v>36</v>
      </c>
      <c r="C7" s="8">
        <v>96780</v>
      </c>
      <c r="D7" s="8">
        <v>69550</v>
      </c>
      <c r="E7" s="8">
        <v>79090</v>
      </c>
      <c r="F7" s="8">
        <v>56270</v>
      </c>
      <c r="G7" s="8">
        <v>301690</v>
      </c>
    </row>
    <row r="8" spans="2:7" x14ac:dyDescent="0.25">
      <c r="B8" s="7" t="s">
        <v>44</v>
      </c>
      <c r="C8" s="8">
        <v>91580</v>
      </c>
      <c r="D8" s="8">
        <v>31180</v>
      </c>
      <c r="E8" s="8">
        <v>62180</v>
      </c>
      <c r="F8" s="8">
        <v>17860</v>
      </c>
      <c r="G8" s="8">
        <v>202800</v>
      </c>
    </row>
    <row r="9" spans="2:7" x14ac:dyDescent="0.25">
      <c r="B9" s="7" t="s">
        <v>47</v>
      </c>
      <c r="C9" s="8">
        <v>39930</v>
      </c>
      <c r="D9" s="8">
        <v>17630</v>
      </c>
      <c r="E9" s="8">
        <v>30355</v>
      </c>
      <c r="F9" s="8">
        <v>8930</v>
      </c>
      <c r="G9" s="8">
        <v>96845</v>
      </c>
    </row>
    <row r="10" spans="2:7" x14ac:dyDescent="0.25">
      <c r="B10" s="7" t="s">
        <v>39</v>
      </c>
      <c r="C10" s="8">
        <v>137780</v>
      </c>
      <c r="D10" s="8">
        <v>89890</v>
      </c>
      <c r="E10" s="8">
        <v>102020</v>
      </c>
      <c r="F10" s="8">
        <v>67310</v>
      </c>
      <c r="G10" s="8">
        <v>397000</v>
      </c>
    </row>
    <row r="11" spans="2:7" x14ac:dyDescent="0.25">
      <c r="B11" s="7" t="s">
        <v>53</v>
      </c>
      <c r="C11" s="8">
        <v>91210</v>
      </c>
      <c r="D11" s="8">
        <v>72370</v>
      </c>
      <c r="E11" s="8">
        <v>95190</v>
      </c>
      <c r="F11" s="8">
        <v>26980</v>
      </c>
      <c r="G11" s="8">
        <v>285750</v>
      </c>
    </row>
    <row r="12" spans="2:7" x14ac:dyDescent="0.25">
      <c r="B12" s="7" t="s">
        <v>29</v>
      </c>
      <c r="C12" s="8">
        <v>596430</v>
      </c>
      <c r="D12" s="8">
        <v>362410</v>
      </c>
      <c r="E12" s="8">
        <v>477345</v>
      </c>
      <c r="F12" s="8">
        <v>239410</v>
      </c>
      <c r="G12" s="8">
        <v>1675595</v>
      </c>
    </row>
    <row r="31" spans="2:3" x14ac:dyDescent="0.25">
      <c r="B31" s="6" t="s">
        <v>21</v>
      </c>
      <c r="C31" t="s">
        <v>32</v>
      </c>
    </row>
    <row r="33" spans="2:7" x14ac:dyDescent="0.25">
      <c r="B33" s="6" t="s">
        <v>30</v>
      </c>
      <c r="C33" s="6" t="s">
        <v>31</v>
      </c>
    </row>
    <row r="34" spans="2:7" x14ac:dyDescent="0.25">
      <c r="B34" s="6" t="s">
        <v>28</v>
      </c>
      <c r="C34" t="s">
        <v>12</v>
      </c>
      <c r="D34" t="s">
        <v>11</v>
      </c>
      <c r="E34" t="s">
        <v>13</v>
      </c>
      <c r="F34" t="s">
        <v>14</v>
      </c>
      <c r="G34" t="s">
        <v>29</v>
      </c>
    </row>
    <row r="35" spans="2:7" x14ac:dyDescent="0.25">
      <c r="B35" s="7" t="s">
        <v>3</v>
      </c>
      <c r="C35">
        <v>96780</v>
      </c>
      <c r="D35">
        <v>75900</v>
      </c>
      <c r="E35">
        <v>81910</v>
      </c>
      <c r="F35">
        <v>56270</v>
      </c>
      <c r="G35">
        <v>310860</v>
      </c>
    </row>
    <row r="36" spans="2:7" x14ac:dyDescent="0.25">
      <c r="B36" s="7" t="s">
        <v>4</v>
      </c>
      <c r="C36">
        <v>75230</v>
      </c>
      <c r="D36">
        <v>41280</v>
      </c>
      <c r="E36">
        <v>52110</v>
      </c>
      <c r="F36">
        <v>34880</v>
      </c>
      <c r="G36">
        <v>203500</v>
      </c>
    </row>
    <row r="37" spans="2:7" x14ac:dyDescent="0.25">
      <c r="B37" s="7" t="s">
        <v>7</v>
      </c>
      <c r="C37">
        <v>42400</v>
      </c>
      <c r="D37">
        <v>17090</v>
      </c>
      <c r="E37">
        <v>36590</v>
      </c>
      <c r="F37">
        <v>5010</v>
      </c>
      <c r="G37">
        <v>101090</v>
      </c>
    </row>
    <row r="38" spans="2:7" x14ac:dyDescent="0.25">
      <c r="B38" s="7" t="s">
        <v>5</v>
      </c>
      <c r="C38">
        <v>91580</v>
      </c>
      <c r="D38">
        <v>31180</v>
      </c>
      <c r="E38">
        <v>62180</v>
      </c>
      <c r="F38">
        <v>17860</v>
      </c>
      <c r="G38">
        <v>202800</v>
      </c>
    </row>
    <row r="39" spans="2:7" x14ac:dyDescent="0.25">
      <c r="B39" s="7" t="s">
        <v>27</v>
      </c>
      <c r="C39">
        <v>102550</v>
      </c>
      <c r="D39">
        <v>64700</v>
      </c>
      <c r="E39">
        <v>74220</v>
      </c>
      <c r="F39">
        <v>57050</v>
      </c>
      <c r="G39">
        <v>298520</v>
      </c>
    </row>
    <row r="40" spans="2:7" x14ac:dyDescent="0.25">
      <c r="B40" s="7" t="s">
        <v>6</v>
      </c>
      <c r="C40">
        <v>69850</v>
      </c>
      <c r="D40">
        <v>48610</v>
      </c>
      <c r="E40">
        <v>49910</v>
      </c>
      <c r="F40">
        <v>35950</v>
      </c>
      <c r="G40">
        <v>204320</v>
      </c>
    </row>
    <row r="41" spans="2:7" x14ac:dyDescent="0.25">
      <c r="B41" s="7" t="s">
        <v>9</v>
      </c>
      <c r="C41">
        <v>43410</v>
      </c>
      <c r="D41">
        <v>17630</v>
      </c>
      <c r="E41">
        <v>30355</v>
      </c>
      <c r="F41">
        <v>8930</v>
      </c>
      <c r="G41">
        <v>100325</v>
      </c>
    </row>
    <row r="42" spans="2:7" x14ac:dyDescent="0.25">
      <c r="B42" s="7" t="s">
        <v>8</v>
      </c>
      <c r="C42">
        <v>105400</v>
      </c>
      <c r="D42">
        <v>72370</v>
      </c>
      <c r="E42">
        <v>95190</v>
      </c>
      <c r="F42">
        <v>26980</v>
      </c>
      <c r="G42">
        <v>299940</v>
      </c>
    </row>
    <row r="43" spans="2:7" x14ac:dyDescent="0.25">
      <c r="B43" s="7" t="s">
        <v>29</v>
      </c>
      <c r="C43">
        <v>627200</v>
      </c>
      <c r="D43">
        <v>368760</v>
      </c>
      <c r="E43">
        <v>482465</v>
      </c>
      <c r="F43">
        <v>242930</v>
      </c>
      <c r="G43">
        <v>1721355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3165-BCCD-4FCF-80F0-339DB595BCAD}">
  <dimension ref="A1:D9"/>
  <sheetViews>
    <sheetView workbookViewId="0">
      <selection activeCell="F17" sqref="F17"/>
    </sheetView>
  </sheetViews>
  <sheetFormatPr defaultRowHeight="15" x14ac:dyDescent="0.25"/>
  <cols>
    <col min="1" max="1" width="10.28515625" bestFit="1" customWidth="1"/>
    <col min="2" max="2" width="8.85546875" bestFit="1" customWidth="1"/>
    <col min="3" max="3" width="15" bestFit="1" customWidth="1"/>
    <col min="4" max="4" width="19.5703125" bestFit="1" customWidth="1"/>
  </cols>
  <sheetData>
    <row r="1" spans="1:4" x14ac:dyDescent="0.25">
      <c r="A1" t="s">
        <v>2</v>
      </c>
      <c r="B1" t="s">
        <v>71</v>
      </c>
      <c r="C1" t="s">
        <v>34</v>
      </c>
      <c r="D1" t="s">
        <v>35</v>
      </c>
    </row>
    <row r="2" spans="1:4" x14ac:dyDescent="0.25">
      <c r="A2" t="s">
        <v>3</v>
      </c>
      <c r="B2" t="s">
        <v>36</v>
      </c>
      <c r="C2" t="s">
        <v>37</v>
      </c>
      <c r="D2" t="s">
        <v>38</v>
      </c>
    </row>
    <row r="3" spans="1:4" x14ac:dyDescent="0.25">
      <c r="A3" t="s">
        <v>6</v>
      </c>
      <c r="B3" t="s">
        <v>39</v>
      </c>
      <c r="C3" t="s">
        <v>40</v>
      </c>
      <c r="D3" t="s">
        <v>41</v>
      </c>
    </row>
    <row r="4" spans="1:4" x14ac:dyDescent="0.25">
      <c r="A4" t="s">
        <v>4</v>
      </c>
      <c r="B4" t="s">
        <v>39</v>
      </c>
      <c r="C4" t="s">
        <v>42</v>
      </c>
      <c r="D4" t="s">
        <v>43</v>
      </c>
    </row>
    <row r="5" spans="1:4" x14ac:dyDescent="0.25">
      <c r="A5" t="s">
        <v>5</v>
      </c>
      <c r="B5" t="s">
        <v>44</v>
      </c>
      <c r="C5" t="s">
        <v>45</v>
      </c>
      <c r="D5" t="s">
        <v>46</v>
      </c>
    </row>
    <row r="6" spans="1:4" x14ac:dyDescent="0.25">
      <c r="A6" t="s">
        <v>9</v>
      </c>
      <c r="B6" t="s">
        <v>47</v>
      </c>
      <c r="C6" t="s">
        <v>48</v>
      </c>
      <c r="D6" t="s">
        <v>49</v>
      </c>
    </row>
    <row r="7" spans="1:4" x14ac:dyDescent="0.25">
      <c r="A7" t="s">
        <v>27</v>
      </c>
      <c r="B7" t="s">
        <v>50</v>
      </c>
      <c r="C7" t="s">
        <v>51</v>
      </c>
      <c r="D7" t="s">
        <v>52</v>
      </c>
    </row>
    <row r="8" spans="1:4" x14ac:dyDescent="0.25">
      <c r="A8" t="s">
        <v>8</v>
      </c>
      <c r="B8" t="s">
        <v>53</v>
      </c>
      <c r="C8" t="s">
        <v>54</v>
      </c>
      <c r="D8" t="s">
        <v>55</v>
      </c>
    </row>
    <row r="9" spans="1:4" x14ac:dyDescent="0.25">
      <c r="A9" t="s">
        <v>7</v>
      </c>
      <c r="B9" t="s">
        <v>56</v>
      </c>
      <c r="C9" t="s">
        <v>57</v>
      </c>
      <c r="D9" t="s">
        <v>58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8E2E2-7F38-4EA3-BCD0-A471395D9CB5}">
  <dimension ref="A1:H16"/>
  <sheetViews>
    <sheetView workbookViewId="0">
      <selection activeCell="D21" sqref="D21"/>
    </sheetView>
  </sheetViews>
  <sheetFormatPr defaultRowHeight="15" x14ac:dyDescent="0.25"/>
  <cols>
    <col min="1" max="3" width="11.42578125" customWidth="1"/>
    <col min="4" max="4" width="14.140625" bestFit="1" customWidth="1"/>
    <col min="5" max="5" width="18.5703125" bestFit="1" customWidth="1"/>
    <col min="6" max="8" width="11.42578125" customWidth="1"/>
  </cols>
  <sheetData>
    <row r="1" spans="1:8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</row>
    <row r="3" spans="1:8" x14ac:dyDescent="0.25">
      <c r="B3" t="s">
        <v>33</v>
      </c>
    </row>
    <row r="5" spans="1:8" x14ac:dyDescent="0.25">
      <c r="A5" t="s">
        <v>2</v>
      </c>
      <c r="D5" t="s">
        <v>34</v>
      </c>
      <c r="E5" t="s">
        <v>35</v>
      </c>
    </row>
    <row r="6" spans="1:8" x14ac:dyDescent="0.25">
      <c r="A6" t="s">
        <v>3</v>
      </c>
      <c r="B6" t="s">
        <v>36</v>
      </c>
      <c r="D6" t="s">
        <v>37</v>
      </c>
      <c r="E6" t="s">
        <v>38</v>
      </c>
    </row>
    <row r="7" spans="1:8" x14ac:dyDescent="0.25">
      <c r="A7" t="s">
        <v>6</v>
      </c>
      <c r="B7" t="s">
        <v>39</v>
      </c>
      <c r="D7" t="s">
        <v>40</v>
      </c>
      <c r="E7" t="s">
        <v>41</v>
      </c>
    </row>
    <row r="8" spans="1:8" x14ac:dyDescent="0.25">
      <c r="A8" t="s">
        <v>4</v>
      </c>
      <c r="B8" t="s">
        <v>39</v>
      </c>
      <c r="D8" t="s">
        <v>42</v>
      </c>
      <c r="E8" t="s">
        <v>43</v>
      </c>
    </row>
    <row r="9" spans="1:8" x14ac:dyDescent="0.25">
      <c r="A9" t="s">
        <v>5</v>
      </c>
      <c r="B9" t="s">
        <v>44</v>
      </c>
      <c r="D9" t="s">
        <v>45</v>
      </c>
      <c r="E9" t="s">
        <v>46</v>
      </c>
    </row>
    <row r="10" spans="1:8" x14ac:dyDescent="0.25">
      <c r="A10" t="s">
        <v>9</v>
      </c>
      <c r="B10" t="s">
        <v>47</v>
      </c>
      <c r="D10" t="s">
        <v>48</v>
      </c>
      <c r="E10" t="s">
        <v>49</v>
      </c>
    </row>
    <row r="11" spans="1:8" x14ac:dyDescent="0.25">
      <c r="A11" t="s">
        <v>27</v>
      </c>
      <c r="B11" t="s">
        <v>50</v>
      </c>
      <c r="D11" t="s">
        <v>51</v>
      </c>
      <c r="E11" t="s">
        <v>52</v>
      </c>
    </row>
    <row r="12" spans="1:8" x14ac:dyDescent="0.25">
      <c r="A12" t="s">
        <v>8</v>
      </c>
      <c r="B12" t="s">
        <v>53</v>
      </c>
      <c r="D12" t="s">
        <v>54</v>
      </c>
      <c r="E12" t="s">
        <v>55</v>
      </c>
    </row>
    <row r="13" spans="1:8" x14ac:dyDescent="0.25">
      <c r="A13" t="s">
        <v>7</v>
      </c>
      <c r="B13" t="s">
        <v>56</v>
      </c>
      <c r="D13" t="s">
        <v>57</v>
      </c>
      <c r="E13" t="s">
        <v>58</v>
      </c>
    </row>
    <row r="14" spans="1:8" x14ac:dyDescent="0.25">
      <c r="B14" t="s">
        <v>59</v>
      </c>
      <c r="E14" t="s">
        <v>60</v>
      </c>
    </row>
    <row r="15" spans="1:8" x14ac:dyDescent="0.25">
      <c r="E15" t="s">
        <v>60</v>
      </c>
    </row>
    <row r="16" spans="1:8" x14ac:dyDescent="0.25">
      <c r="A16" t="s">
        <v>61</v>
      </c>
      <c r="D16" t="s">
        <v>61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455D-0901-4F0B-A664-9C919E064030}">
  <dimension ref="A1:B5"/>
  <sheetViews>
    <sheetView workbookViewId="0">
      <selection activeCell="G14" sqref="G14"/>
    </sheetView>
  </sheetViews>
  <sheetFormatPr defaultRowHeight="15" x14ac:dyDescent="0.25"/>
  <cols>
    <col min="1" max="1" width="16.140625" customWidth="1"/>
    <col min="2" max="2" width="10.42578125" customWidth="1"/>
    <col min="3" max="3" width="11.42578125" customWidth="1"/>
  </cols>
  <sheetData>
    <row r="1" spans="1:2" x14ac:dyDescent="0.25">
      <c r="A1" t="s">
        <v>10</v>
      </c>
      <c r="B1" t="s">
        <v>62</v>
      </c>
    </row>
    <row r="2" spans="1:2" x14ac:dyDescent="0.25">
      <c r="A2" t="s">
        <v>11</v>
      </c>
      <c r="B2">
        <v>15</v>
      </c>
    </row>
    <row r="3" spans="1:2" x14ac:dyDescent="0.25">
      <c r="A3" t="s">
        <v>12</v>
      </c>
      <c r="B3">
        <v>20</v>
      </c>
    </row>
    <row r="4" spans="1:2" x14ac:dyDescent="0.25">
      <c r="A4" t="s">
        <v>13</v>
      </c>
      <c r="B4">
        <v>40</v>
      </c>
    </row>
    <row r="5" spans="1:2" x14ac:dyDescent="0.25">
      <c r="A5" t="s">
        <v>14</v>
      </c>
      <c r="B5">
        <v>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l a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 O G G E T T O < / s t r i n g > < / k e y > < v a l u e > < i n t > 9 5 < / i n t > < / v a l u e > < / i t e m > < i t e m > < k e y > < s t r i n g > T A R I F F A < / s t r i n g > < / k e y > < v a l u e > < i n t > 8 5 < / i n t > < / v a l u e > < / i t e m > < / C o l u m n W i d t h s > < C o l u m n D i s p l a y I n d e x > < i t e m > < k e y > < s t r i n g > O G G E T T O < / s t r i n g > < / k e y > < v a l u e > < i n t > 0 < / i n t > < / v a l u e > < / i t e m > < i t e m > < k e y > < s t r i n g > T A R I F F A 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D a t a M a s h u p   s q m i d = " 2 7 6 4 b 9 d 4 - a 6 e 0 - 4 e 6 9 - 8 8 a 6 - b 8 e 0 1 0 d 5 7 2 f 2 "   x m l n s = " h t t p : / / s c h e m a s . m i c r o s o f t . c o m / D a t a M a s h u p " > A A A A A G k G A A B Q S w M E F A A C A A g A e L U w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H i 1 M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t T B Y P d d t 5 m I D A A A 8 C w A A E w A c A E Z v c m 1 1 b G F z L 1 N l Y 3 R p b 2 4 x L m 0 g o h g A K K A U A A A A A A A A A A A A A A A A A A A A A A A A A A A A r V b t b t o w F P 1 f i X e w 0 h 8 L U 8 S a t G O T u v 6 I I O 0 i U a A h b a U i h N z E L V Y d G z k O L S D e a c + w J 5 v z Q Z M A G d 1 a h P i 4 9 r 3 n n O t 7 b x w i T 2 B G w S D 9 1 k 9 r B 7 W D c A I 5 8 o E L 7 x E h c N x n z 4 i P r y L E 5 + A M E C R q B 0 C + e h w / Y o q k y X r x E G m 0 I s 4 R F b e M P 9 0 z 9 q T W l 8 M u D N C Z k s X R x 4 Y y W g 1 b j A q 5 b a S l U Q 6 V S + b j B + x B w Y D A U 6 b I g N K D o I b L I Q 0 f G A 9 a j E Q B d e d T F K o Z q r Z c K t 3 f v 8 C 5 6 b r X j q l o w K a i e d K I N 6 0 0 s F T a p m s W V o W 0 A x + K d N G + 7 P c c t y f t K W l v n j u 2 O r b V d a 2 1 j 0 A v I r H 3 L i 4 s N / E p 2 x O g Q c t s W 9 2 7 H U g 3 5 k 6 U T s 9 p 7 8 Y f u G a O A u l 8 t a q / p s p 8 f M Q R F R B 4 j D B K I Z g i H j I K C V 4 s o I B 5 6 k z f T 5 O m b u d X A z G r h i 5 / I O h N g D r M 0 j H 6 o j c M o / 7 5 K P 6 s O h 5 9 z / n s J x k f 3 Z p A W f 7 b l e p v k h o j p J k e 5 y e e a N 6 Q X C X W e K 9 Y P V G 7 S a F S d S s L 4 j H q 4 w W O 4 8 g a y C D e J N m I J S c l B I y 1 W P w A h q U q H Y E f 4 D A u U d U 4 M k 4 0 o M t 3 s w 7 E B F G g 9 M 0 L u V c B i I Q I K K B t g t j i W E p O c 8 B C g U W E J e Y M E s Z R T s 1 B U w I 9 d A N J h N R 9 g j T F 6 Q 0 G t v y 2 e x J S y 5 z 5 O o o r e 0 z L O 7 K Q K A c H L J T 8 0 q y X 8 A M 2 Q 2 l 2 4 v P Z p q r l L Z Z 1 Z 9 a M p f C U B Z j K D O 1 C o H K q 5 Q i b V I r l n Q D k X Q 3 y 0 1 H k s d c O M P 0 L Y n E U p y m w x / 3 e r e W M r 9 4 z h k 8 + d g h n J 6 x v z c V s w a h a O C 7 O u I L 9 p M r h a 9 V C s y L S t w r 7 9 4 r p + u a i 2 p q o J V F F W k U q O f w O z C n H A Q I y r Z M C 7 u A J T 3 d V 2 H H R X 3 q A W c R E 7 J 3 s K / g j I h / r D n s u 1 m k R K R s Q l A n Q w a F o 2 K E V T M V c T f 6 k q i + h 8 C a Y P t o C B a H q I I 9 x v 3 G O E f G T H g / V c T 1 O r Q x F I 0 J W 9 X r O 7 Z q I V 6 h t c m n 4 D g x F V 9 2 t o 6 h T P t 1 R K G A 8 Q j C A Z B E 3 i o 8 B w T N Z 0 4 V y 7 X M W y B g / E f T l I F Y r S G h g m G 0 0 C R l 4 k E A e n g k e o d E 7 n n t 7 K C b N U n G 3 S A N t t 4 r d b d u O f X e 3 f e u w L k 2 7 U 7 L + 5 / j a f m Q u i 3 y U l u 2 6 5 q d / H F e u 6 d j n 5 + Z H j K v m x 4 6 r q l t c x r h 8 j y x r 3 s Q 8 / Q N Q S w E C L Q A U A A I A C A B 4 t T B Y L V s W 8 K U A A A D 2 A A A A E g A A A A A A A A A A A A A A A A A A A A A A Q 2 9 u Z m l n L 1 B h Y 2 t h Z 2 U u e G 1 s U E s B A i 0 A F A A C A A g A e L U w W A / K 6 a u k A A A A 6 Q A A A B M A A A A A A A A A A A A A A A A A 8 Q A A A F t D b 2 5 0 Z W 5 0 X 1 R 5 c G V z X S 5 4 b W x Q S w E C L Q A U A A I A C A B 4 t T B Y P d d t 5 m I D A A A 8 C w A A E w A A A A A A A A A A A A A A A A D i A Q A A R m 9 y b X V s Y X M v U 2 V j d G l v b j E u b V B L B Q Y A A A A A A w A D A M I A A A C R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J A A A A A A A A L 8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x h X 1 B v d 2 V y X 1 F 1 Z X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A 3 Y 2 R j Y W U t N D Y z Z S 0 0 M W M 0 L W I w Z G Q t Z j J k N z I 5 Y W Z h M G M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V 9 Q b 3 d l c l 9 R d W V y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X 1 B v d 2 V y X 1 F 1 Z X J 5 L 0 F 1 d G 9 S Z W 1 v d m V k Q 2 9 s d W 1 u c z E u e 0 7 C s C B G Q V R U V V J B L D B 9 J n F 1 b 3 Q 7 L C Z x d W 9 0 O 1 N l Y 3 R p b 2 4 x L 1 R h Y m V s b G F f U G 9 3 Z X J f U X V l c n k v Q X V 0 b 1 J l b W 9 2 Z W R D b 2 x 1 b W 5 z M S 5 7 R E F U Q S B G Q V R U V V J B L D F 9 J n F 1 b 3 Q 7 L C Z x d W 9 0 O 1 N l Y 3 R p b 2 4 x L 1 R h Y m V s b G F f U G 9 3 Z X J f U X V l c n k v Q X V 0 b 1 J l b W 9 2 Z W R D b 2 x 1 b W 5 z M S 5 7 S U 1 Q T 1 J U T y w y f S Z x d W 9 0 O y w m c X V v d D t T Z W N 0 a W 9 u M S 9 U Y W J l b G x h X 1 B v d 2 V y X 1 F 1 Z X J 5 L 0 F 1 d G 9 S Z W 1 v d m V k Q 2 9 s d W 1 u c z E u e 0 N M S U V O V E U s M 3 0 m c X V v d D s s J n F 1 b 3 Q 7 U 2 V j d G l v b j E v V G F i Z W x s Y V 9 Q b 3 d l c l 9 R d W V y e S 9 B d X R v U m V t b 3 Z l Z E N v b H V t b n M x L n t P R 0 d F V F R P L D R 9 J n F 1 b 3 Q 7 L C Z x d W 9 0 O 1 N l Y 3 R p b 2 4 x L 1 R h Y m V s b G F f U G 9 3 Z X J f U X V l c n k v Q X V 0 b 1 J l b W 9 2 Z W R D b 2 x 1 b W 5 z M S 5 7 R E F U Q S B T Q 0 F E R U 5 a Q S w 1 f S Z x d W 9 0 O y w m c X V v d D t T Z W N 0 a W 9 u M S 9 U Y W J l b G x h X 1 B v d 2 V y X 1 F 1 Z X J 5 L 0 F 1 d G 9 S Z W 1 v d m V k Q 2 9 s d W 1 u c z E u e 0 l W Q S w 2 f S Z x d W 9 0 O y w m c X V v d D t T Z W N 0 a W 9 u M S 9 U Y W J l b G x h X 1 B v d 2 V y X 1 F 1 Z X J 5 L 0 F 1 d G 9 S Z W 1 v d m V k Q 2 9 s d W 1 u c z E u e 0 x P U k R P X 0 l N U E 9 S V E 8 s N 3 0 m c X V v d D s s J n F 1 b 3 Q 7 U 2 V j d G l v b j E v V G F i Z W x s Y V 9 Q b 3 d l c l 9 R d W V y e S 9 B d X R v U m V t b 3 Z l Z E N v b H V t b n M x L n t T V E F U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l b G x h X 1 B v d 2 V y X 1 F 1 Z X J 5 L 0 F 1 d G 9 S Z W 1 v d m V k Q 2 9 s d W 1 u c z E u e 0 7 C s C B G Q V R U V V J B L D B 9 J n F 1 b 3 Q 7 L C Z x d W 9 0 O 1 N l Y 3 R p b 2 4 x L 1 R h Y m V s b G F f U G 9 3 Z X J f U X V l c n k v Q X V 0 b 1 J l b W 9 2 Z W R D b 2 x 1 b W 5 z M S 5 7 R E F U Q S B G Q V R U V V J B L D F 9 J n F 1 b 3 Q 7 L C Z x d W 9 0 O 1 N l Y 3 R p b 2 4 x L 1 R h Y m V s b G F f U G 9 3 Z X J f U X V l c n k v Q X V 0 b 1 J l b W 9 2 Z W R D b 2 x 1 b W 5 z M S 5 7 S U 1 Q T 1 J U T y w y f S Z x d W 9 0 O y w m c X V v d D t T Z W N 0 a W 9 u M S 9 U Y W J l b G x h X 1 B v d 2 V y X 1 F 1 Z X J 5 L 0 F 1 d G 9 S Z W 1 v d m V k Q 2 9 s d W 1 u c z E u e 0 N M S U V O V E U s M 3 0 m c X V v d D s s J n F 1 b 3 Q 7 U 2 V j d G l v b j E v V G F i Z W x s Y V 9 Q b 3 d l c l 9 R d W V y e S 9 B d X R v U m V t b 3 Z l Z E N v b H V t b n M x L n t P R 0 d F V F R P L D R 9 J n F 1 b 3 Q 7 L C Z x d W 9 0 O 1 N l Y 3 R p b 2 4 x L 1 R h Y m V s b G F f U G 9 3 Z X J f U X V l c n k v Q X V 0 b 1 J l b W 9 2 Z W R D b 2 x 1 b W 5 z M S 5 7 R E F U Q S B T Q 0 F E R U 5 a Q S w 1 f S Z x d W 9 0 O y w m c X V v d D t T Z W N 0 a W 9 u M S 9 U Y W J l b G x h X 1 B v d 2 V y X 1 F 1 Z X J 5 L 0 F 1 d G 9 S Z W 1 v d m V k Q 2 9 s d W 1 u c z E u e 0 l W Q S w 2 f S Z x d W 9 0 O y w m c X V v d D t T Z W N 0 a W 9 u M S 9 U Y W J l b G x h X 1 B v d 2 V y X 1 F 1 Z X J 5 L 0 F 1 d G 9 S Z W 1 v d m V k Q 2 9 s d W 1 u c z E u e 0 x P U k R P X 0 l N U E 9 S V E 8 s N 3 0 m c X V v d D s s J n F 1 b 3 Q 7 U 2 V j d G l v b j E v V G F i Z W x s Y V 9 Q b 3 d l c l 9 R d W V y e S 9 B d X R v U m V t b 3 Z l Z E N v b H V t b n M x L n t T V E F U T y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J n F 1 b 3 Q 7 L C Z x d W 9 0 O 0 x P U k R P X 0 l N U E 9 S V E 8 m c X V v d D s s J n F 1 b 3 Q 7 U 1 R B V E 8 m c X V v d D t d I i A v P j x F b n R y e S B U e X B l P S J G a W x s Q 2 9 s d W 1 u V H l w Z X M i I F Z h b H V l P S J z Q X d r U k J n W U p F U k V B I i A v P j x F b n R y e S B U e X B l P S J G a W x s T G F z d F V w Z G F 0 Z W Q i I F Z h b H V l P S J k M j A y N C 0 w M S 0 x N l Q x N z o 0 O T o z M C 4 0 M D k 3 M z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s Y V 9 Q b 3 d l c l 9 R d W V y e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V 9 Q b 3 d l c l 9 R d W V y e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F f U G 9 3 Z X J f U X V l c n k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X 1 B v d 2 V y X 1 F 1 Z X J 5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F f U G 9 3 Z X J f U X V l c n k v Q W d n a X V u d G E l M j B j b 2 x v b m 5 h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V 9 Q b 3 d l c l 9 R d W V y e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X 1 B v d 2 V y X 1 F 1 Z X J 5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F f U G 9 3 Z X J f U X V l c n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F f U G 9 3 Z X J f U X V l c n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X 1 B v d 2 V y X 1 F 1 Z X J 5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V 9 Q T 1 d F U l 9 R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c z Z D k y Y j Q t M W I w O S 0 0 M z Z m L W I w M j A t Y T N m Y W F m O W F i O T F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x J R U 5 U S V 9 Q T 1 d F U l 9 R L 0 F 1 d G 9 S Z W 1 v d m V k Q 2 9 s d W 1 u c z E u e 0 N M S U V O V E U s M H 0 m c X V v d D s s J n F 1 b 3 Q 7 U 2 V j d G l v b j E v Q 0 x J R U 5 U S V 9 Q T 1 d F U l 9 R L 0 F 1 d G 9 S Z W 1 v d m V k Q 2 9 s d W 1 u c z E u e 0 N J V F R B X H U w M D I 3 L D F 9 J n F 1 b 3 Q 7 L C Z x d W 9 0 O 1 N l Y 3 R p b 2 4 x L 0 N M S U V O V E l f U E 9 X R V J f U S 9 B d X R v U m V t b 3 Z l Z E N v b H V t b n M x L n t J T k R J U k l a W k 8 s M n 0 m c X V v d D s s J n F 1 b 3 Q 7 U 2 V j d G l v b j E v Q 0 x J R U 5 U S V 9 Q T 1 d F U l 9 R L 0 F 1 d G 9 S Z W 1 v d m V k Q 2 9 s d W 1 u c z E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M S U V O V E l f U E 9 X R V J f U S 9 B d X R v U m V t b 3 Z l Z E N v b H V t b n M x L n t D T E l F T l R F L D B 9 J n F 1 b 3 Q 7 L C Z x d W 9 0 O 1 N l Y 3 R p b 2 4 x L 0 N M S U V O V E l f U E 9 X R V J f U S 9 B d X R v U m V t b 3 Z l Z E N v b H V t b n M x L n t D S V R U Q V x 1 M D A y N y w x f S Z x d W 9 0 O y w m c X V v d D t T Z W N 0 a W 9 u M S 9 D T E l F T l R J X 1 B P V 0 V S X 1 E v Q X V 0 b 1 J l b W 9 2 Z W R D b 2 x 1 b W 5 z M S 5 7 S U 5 E S V J J W l p P L D J 9 J n F 1 b 3 Q 7 L C Z x d W 9 0 O 1 N l Y 3 R p b 2 4 x L 0 N M S U V O V E l f U E 9 X R V J f U S 9 B d X R v U m V t b 3 Z l Z E N v b H V t b n M x L n t F T U F J T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x J R U 5 U R S Z x d W 9 0 O y w m c X V v d D t D S V R U Q V x 1 M D A y N y Z x d W 9 0 O y w m c X V v d D t J T k R J U k l a W k 8 m c X V v d D s s J n F 1 b 3 Q 7 R U 1 B S U w m c X V v d D t d I i A v P j x F b n R y e S B U e X B l P S J G a W x s Q 2 9 s d W 1 u V H l w Z X M i I F Z h b H V l P S J z Q m d Z R 0 J n P T 0 i I C 8 + P E V u d H J 5 I F R 5 c G U 9 I k Z p b G x M Y X N 0 V X B k Y X R l Z C I g V m F s d W U 9 I m Q y M D I 0 L T A x L T E 2 V D I x O j Q z O j Q 5 L j A z M T I y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k Z p b G x U Y X J n Z X Q i I F Z h b H V l P S J z Q 0 x J R U 5 U S V 9 Q T 1 d F U l 9 R I i A v P j w v U 3 R h Y m x l R W 5 0 c m l l c z 4 8 L 0 l 0 Z W 0 + P E l 0 Z W 0 + P E l 0 Z W 1 M b 2 N h d G l v b j 4 8 S X R l b V R 5 c G U + R m 9 y b X V s Y T w v S X R l b V R 5 c G U + P E l 0 Z W 1 Q Y X R o P l N l Y 3 R p b 2 4 x L 0 N M S U V O V E l f U E 9 X R V J f U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V 9 Q T 1 d F U l 9 R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V 9 Q T 1 d F U l 9 R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V 9 Q T 1 d F U l 9 R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V 9 Q T 1 d F U l 9 R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V 9 Q T 1 d F U l 9 R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l f U E 9 X R V J f U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X 1 B P V 0 V S X 1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V 9 Q T 1 d F U l 9 R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S U Z G Q V 9 Q T 1 d F U l 9 R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Z l O W Q 4 N z k t M D N l Y y 0 0 N 2 M 3 L W I z N W Y t Y m I 5 Z W U 3 Y 2 M 3 N T k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2 V D I x O j M 4 O j Q 0 L j Q w M T k z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B U k l G R k F f U E 9 X R V J f U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S U Z G Q V 9 Q T 1 d F U l 9 R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p V K E q X H U h E j g X 0 I 0 i X S 7 g A A A A A A g A A A A A A E G Y A A A A B A A A g A A A A W Z A 7 a 9 P A 9 U K 1 2 m L z V s 9 0 V Q P / z d C G 5 H R i 2 z c I T f Z Z h B w A A A A A D o A A A A A C A A A g A A A A s V B B 3 s y C 6 6 X R H + n x H 6 E c 4 0 x C K / O i n p c C + K h g o 3 d / n S h Q A A A A U G s T 2 r V U h W d Z X 7 N A 8 U L v h b F i i u y j C C H N c g I j v a K 2 + q i Y s X u V k T + C e W 7 + L M 7 x y m G X e x D u p O M 1 q S 8 + b X y / P g 9 B m s m n + j h K n p c h O k 4 x 9 6 E u M W R A A A A A D 0 X 7 O k T 6 r E g s Z o c T C R 7 M w x s Y T S V 0 Z t K O D n U M V 4 F e n d f P U I X k B C Y E t S 8 W k 1 l o N y + I c z F 7 Y X B R U C D y R X o K 8 h c r j g = = < / D a t a M a s h u p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 C L I E N T I _ P O W E R _ Q 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 C L I E N T I _ P O W E R _ Q 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 T a b e l l a 6 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 T a b e l l a 6 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 T a b e l l a _ P o w e r _ Q u e r y 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 T a b e l l a _ P o w e r _ Q u e r y 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 C o l u m n s \ L O R D O _ I M P O R T O 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T a b e l l a _ P o w e r _ Q u e r y , T a b e l l a 6 , C L I E N T I _ P O W E R _ Q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 C o l u m n s \ C o l o n n a 1 < / K e y > < / D i a g r a m O b j e c t K e y > < D i a g r a m O b j e c t K e y > < K e y > C o l u m n s \ C o l o n n a 2 < / K e y > < / D i a g r a m O b j e c t K e y > < D i a g r a m O b j e c t K e y > < K e y > C o l u m n s \ C o l o n n a 3 < / K e y > < / D i a g r a m O b j e c t K e y > < D i a g r a m O b j e c t K e y > < K e y > C o l u m n s \ C o l o n n a 4 < / K e y > < / D i a g r a m O b j e c t K e y > < D i a g r a m O b j e c t K e y > < K e y > C o l u m n s \ C o l o n n a 5 < / K e y > < / D i a g r a m O b j e c t K e y > < D i a g r a m O b j e c t K e y > < K e y > C o l u m n s \ C o l o n n a 6 < / K e y > < / D i a g r a m O b j e c t K e y > < D i a g r a m O b j e c t K e y > < K e y > C o l u m n s \ C o l o n n a 7 < / K e y > < / D i a g r a m O b j e c t K e y > < D i a g r a m O b j e c t K e y > < K e y > C o l u m n s \ C o l o n n a 8 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 C o l u m n s \ C o l o n n a 2 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 C o l u m n s \ C o l o n n a 3 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 C o l u m n s \ C o l o n n a 4 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 C o l u m n s \ C o l o n n a 5 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 C o l u m n s \ C o l o n n a 6 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 C o l u m n s \ C o l o n n a 7 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 C o l u m n s \ C o l o n n a 8 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 T a b e l l a 6 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 T a b e l l a 6 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 C o l u m n s \ O G G E T T O < / K e y > < / D i a g r a m O b j e c t K e y > < D i a g r a m O b j e c t K e y > < K e y > C o l u m n s \ T A R I F F A 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 C L I E N T I _ P O W E R _ Q 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 C L I E N T I _ P O W E R _ Q 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 T a b e l l a _ P o w e r _ Q u e r y 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 T a b e l l a _ P o w e r _ Q u e r y 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 L O R D O _ I M P O R T O < / K e y > < / D i a g r a m O b j e c t K e y > < D i a g r a m O b j e c t K e y > < K e y > M e a s u r e s \ S o m m a   d i   L O R D O _ I M P O R T O \ T a g I n f o \ F o r m u l a < / K e y > < / D i a g r a m O b j e c t K e y > < D i a g r a m O b j e c t K e y > < K e y > M e a s u r e s \ S o m m a   d i   L O R D O _ I M P O R T O \ T a g I n f o \ V a l o r e 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 C o l u m n s \ L O R D O _ I M P O R T O < / K e y > < / D i a g r a m O b j e c t K e y > < D i a g r a m O b j e c t K e y > < K e y > C o l u m n s \ S T A T O < / K e y > < / D i a g r a m O b j e c t K e y > < D i a g r a m O b j e c t K e y > < K e y > L i n k s \ & l t ; C o l u m n s \ S o m m a   d i   L O R D O _ I M P O R T O & g t ; - & l t ; M e a s u r e s \ L O R D O _ I M P O R T O & g t ; < / K e y > < / D i a g r a m O b j e c t K e y > < D i a g r a m O b j e c t K e y > < K e y > L i n k s \ & l t ; C o l u m n s \ S o m m a   d i   L O R D O _ I M P O R T O & g t ; - & l t ; M e a s u r e s \ L O R D O _ I M P O R T O & g t ; \ C O L U M N < / K e y > < / D i a g r a m O b j e c t K e y > < D i a g r a m O b j e c t K e y > < K e y > L i n k s \ & l t ; C o l u m n s \ S o m m a   d i   L O R D O _ I M P O R T O & g t ; - & l t ; M e a s u r e s \ L O R D O _ I M P O R T O & g t ; \ M E A S U R E 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 L O R D O _ I M P O R T O 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 L O R D O _ I M P O R T O \ T a g I n f o \ F o r m u l a 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 L O R D O _ I M P O R T O \ T a g I n f o \ V a l o r e 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 C o l u m n s \ L O R D O _ I M P O R T O 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 L O R D O _ I M P O R T O & g t ; - & l t ; M e a s u r e s \ L O R D O _ I M P O R T O & g t ; 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 L O R D O _ I M P O R T O & g t ; - & l t ; M e a s u r e s \ L O R D O _ I M P O R T O & g t ; \ C O L U M N 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 L O R D O _ I M P O R T O & g t ; - & l t ; M e a s u r e s \ L O R D O _ I M P O R T O & g t ; \ M E A S U R E 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 T a g s \ T a b l e s \ & l t ; T a b l e s \ T a b e l l a _ P o w e r _ Q u e r y & g t ; < / K e y > < / D i a g r a m O b j e c t K e y > < D i a g r a m O b j e c t K e y > < K e y > D y n a m i c   T a g s \ T a b l e s \ & l t ; T a b l e s \ T a b e l l a 6 & g t ; < / K e y > < / D i a g r a m O b j e c t K e y > < D i a g r a m O b j e c t K e y > < K e y > D y n a m i c   T a g s \ T a b l e s \ & l t ; T a b l e s \ C L I E N T I _ P O W E R _ Q & g t ; < / K e y > < / D i a g r a m O b j e c t K e y > < D i a g r a m O b j e c t K e y > < K e y > T a b l e s \ T a b e l l a _ P o w e r _ Q u e r y < / K e y > < / D i a g r a m O b j e c t K e y > < D i a g r a m O b j e c t K e y > < K e y > T a b l e s \ T a b e l l a _ P o w e r _ Q u e r y \ C o l u m n s \ N �   F A T T U R A < / K e y > < / D i a g r a m O b j e c t K e y > < D i a g r a m O b j e c t K e y > < K e y > T a b l e s \ T a b e l l a _ P o w e r _ Q u e r y \ C o l u m n s \ D A T A   F A T T U R A < / K e y > < / D i a g r a m O b j e c t K e y > < D i a g r a m O b j e c t K e y > < K e y > T a b l e s \ T a b e l l a _ P o w e r _ Q u e r y \ C o l u m n s \ I M P O R T O < / K e y > < / D i a g r a m O b j e c t K e y > < D i a g r a m O b j e c t K e y > < K e y > T a b l e s \ T a b e l l a _ P o w e r _ Q u e r y \ C o l u m n s \ C L I E N T E < / K e y > < / D i a g r a m O b j e c t K e y > < D i a g r a m O b j e c t K e y > < K e y > T a b l e s \ T a b e l l a _ P o w e r _ Q u e r y \ C o l u m n s \ O G G E T T O < / K e y > < / D i a g r a m O b j e c t K e y > < D i a g r a m O b j e c t K e y > < K e y > T a b l e s \ T a b e l l a _ P o w e r _ Q u e r y \ C o l u m n s \ D A T A   S C A D E N Z A < / K e y > < / D i a g r a m O b j e c t K e y > < D i a g r a m O b j e c t K e y > < K e y > T a b l e s \ T a b e l l a _ P o w e r _ Q u e r y \ C o l u m n s \ I V A < / K e y > < / D i a g r a m O b j e c t K e y > < D i a g r a m O b j e c t K e y > < K e y > T a b l e s \ T a b e l l a _ P o w e r _ Q u e r y \ C o l u m n s \ L O R D O _ I M P O R T O < / K e y > < / D i a g r a m O b j e c t K e y > < D i a g r a m O b j e c t K e y > < K e y > T a b l e s \ T a b e l l a _ P o w e r _ Q u e r y \ C o l u m n s \ S T A T O < / K e y > < / D i a g r a m O b j e c t K e y > < D i a g r a m O b j e c t K e y > < K e y > T a b l e s \ T a b e l l a _ P o w e r _ Q u e r y \ M e a s u r e s \ S o m m a   d i   L O R D O _ I M P O R T O < / K e y > < / D i a g r a m O b j e c t K e y > < D i a g r a m O b j e c t K e y > < K e y > T a b l e s \ T a b e l l a _ P o w e r _ Q u e r y \ S o m m a   d i   L O R D O _ I M P O R T O \ A d d i t i o n a l   I n f o \ M i s u r a   i m p l i c i t a < / K e y > < / D i a g r a m O b j e c t K e y > < D i a g r a m O b j e c t K e y > < K e y > T a b l e s \ T a b e l l a _ P o w e r _ Q u e r y \ M e a s u r e s \ S o m m a   d i   I V A < / K e y > < / D i a g r a m O b j e c t K e y > < D i a g r a m O b j e c t K e y > < K e y > T a b l e s \ T a b e l l a _ P o w e r _ Q u e r y \ S o m m a   d i   I V A \ A d d i t i o n a l   I n f o \ M i s u r a   i m p l i c i t a < / K e y > < / D i a g r a m O b j e c t K e y > < D i a g r a m O b j e c t K e y > < K e y > T a b l e s \ T a b e l l a _ P o w e r _ Q u e r y \ M e a s u r e s \ S o m m a   d i   I M P O R T O < / K e y > < / D i a g r a m O b j e c t K e y > < D i a g r a m O b j e c t K e y > < K e y > T a b l e s \ T a b e l l a _ P o w e r _ Q u e r y \ S o m m a   d i   I M P O R T O \ A d d i t i o n a l   I n f o \ M i s u r a   i m p l i c i t a < / K e y > < / D i a g r a m O b j e c t K e y > < D i a g r a m O b j e c t K e y > < K e y > T a b l e s \ T a b e l l a 6 < / K e y > < / D i a g r a m O b j e c t K e y > < D i a g r a m O b j e c t K e y > < K e y > T a b l e s \ T a b e l l a 6 \ C o l u m n s \ O G G E T T O < / K e y > < / D i a g r a m O b j e c t K e y > < D i a g r a m O b j e c t K e y > < K e y > T a b l e s \ T a b e l l a 6 \ C o l u m n s \ T A R I F F A < / K e y > < / D i a g r a m O b j e c t K e y > < D i a g r a m O b j e c t K e y > < K e y > T a b l e s \ T a b e l l a 6 \ M e a s u r e s \ S o m m a   d i   T A R I F F A < / K e y > < / D i a g r a m O b j e c t K e y > < D i a g r a m O b j e c t K e y > < K e y > T a b l e s \ T a b e l l a 6 \ S o m m a   d i   T A R I F F A \ A d d i t i o n a l   I n f o \ M i s u r a   i m p l i c i t a < / K e y > < / D i a g r a m O b j e c t K e y > < D i a g r a m O b j e c t K e y > < K e y > T a b l e s \ C L I E N T I _ P O W E R _ Q < / K e y > < / D i a g r a m O b j e c t K e y > < D i a g r a m O b j e c t K e y > < K e y > T a b l e s \ C L I E N T I _ P O W E R _ Q \ C o l u m n s \ C L I E N T E < / K e y > < / D i a g r a m O b j e c t K e y > < D i a g r a m O b j e c t K e y > < K e y > T a b l e s \ C L I E N T I _ P O W E R _ Q \ C o l u m n s \ C I T T A ' < / K e y > < / D i a g r a m O b j e c t K e y > < D i a g r a m O b j e c t K e y > < K e y > T a b l e s \ C L I E N T I _ P O W E R _ Q \ C o l u m n s \ I N D I R I Z Z O < / K e y > < / D i a g r a m O b j e c t K e y > < D i a g r a m O b j e c t K e y > < K e y > T a b l e s \ C L I E N T I _ P O W E R _ Q \ C o l u m n s \ E M A I L < / K e y > < / D i a g r a m O b j e c t K e y > < D i a g r a m O b j e c t K e y > < K e y > R e l a t i o n s h i p s \ & l t ; T a b l e s \ T a b e l l a _ P o w e r _ Q u e r y \ C o l u m n s \ O G G E T T O & g t ; - & l t ; T a b l e s \ T a b e l l a 6 \ C o l u m n s \ O G G E T T O & g t ; < / K e y > < / D i a g r a m O b j e c t K e y > < D i a g r a m O b j e c t K e y > < K e y > R e l a t i o n s h i p s \ & l t ; T a b l e s \ T a b e l l a _ P o w e r _ Q u e r y \ C o l u m n s \ O G G E T T O & g t ; - & l t ; T a b l e s \ T a b e l l a 6 \ C o l u m n s \ O G G E T T O & g t ; \ F K < / K e y > < / D i a g r a m O b j e c t K e y > < D i a g r a m O b j e c t K e y > < K e y > R e l a t i o n s h i p s \ & l t ; T a b l e s \ T a b e l l a _ P o w e r _ Q u e r y \ C o l u m n s \ O G G E T T O & g t ; - & l t ; T a b l e s \ T a b e l l a 6 \ C o l u m n s \ O G G E T T O & g t ; \ P K < / K e y > < / D i a g r a m O b j e c t K e y > < D i a g r a m O b j e c t K e y > < K e y > R e l a t i o n s h i p s \ & l t ; T a b l e s \ T a b e l l a _ P o w e r _ Q u e r y \ C o l u m n s \ O G G E T T O & g t ; - & l t ; T a b l e s \ T a b e l l a 6 \ C o l u m n s \ O G G E T T O & g t ; \ C r o s s F i l t e r < / K e y > < / D i a g r a m O b j e c t K e y > < D i a g r a m O b j e c t K e y > < K e y > R e l a t i o n s h i p s \ & l t ; T a b l e s \ T a b e l l a _ P o w e r _ Q u e r y \ C o l u m n s \ C L I E N T E & g t ; - & l t ; T a b l e s \ C L I E N T I _ P O W E R _ Q \ C o l u m n s \ C L I E N T E & g t ; < / K e y > < / D i a g r a m O b j e c t K e y > < D i a g r a m O b j e c t K e y > < K e y > R e l a t i o n s h i p s \ & l t ; T a b l e s \ T a b e l l a _ P o w e r _ Q u e r y \ C o l u m n s \ C L I E N T E & g t ; - & l t ; T a b l e s \ C L I E N T I _ P O W E R _ Q \ C o l u m n s \ C L I E N T E & g t ; \ F K < / K e y > < / D i a g r a m O b j e c t K e y > < D i a g r a m O b j e c t K e y > < K e y > R e l a t i o n s h i p s \ & l t ; T a b l e s \ T a b e l l a _ P o w e r _ Q u e r y \ C o l u m n s \ C L I E N T E & g t ; - & l t ; T a b l e s \ C L I E N T I _ P O W E R _ Q \ C o l u m n s \ C L I E N T E & g t ; \ P K < / K e y > < / D i a g r a m O b j e c t K e y > < D i a g r a m O b j e c t K e y > < K e y > R e l a t i o n s h i p s \ & l t ; T a b l e s \ T a b e l l a _ P o w e r _ Q u e r y \ C o l u m n s \ C L I E N T E & g t ; - & l t ; T a b l e s \ C L I E N T I _ P O W E R _ Q \ C o l u m n s \ C L I E N T E & g t ; \ C r o s s F i l t e r < / K e y > < / D i a g r a m O b j e c t K e y > < / A l l K e y s > < S e l e c t e d K e y s > < D i a g r a m O b j e c t K e y > < K e y > T a b l e s \ T a b e l l a _ P o w e r _ Q u e r y 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 T a g s \ T a b l e s \ & l t ; T a b l e s \ T a b e l l a _ P o w e r _ Q u e r y & g t ; 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 T a g s \ T a b l e s \ & l t ; T a b l e s \ T a b e l l a 6 & g t ; 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 T a g s \ T a b l e s \ & l t ; T a b l e s \ C L I E N T I _ P O W E R _ Q & g t ; 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 T a b l e s \ T a b e l l a _ P o w e r _ Q u e r y 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S c r o l l V e r t i c a l O f f s e t > 6 7 . 2 7 5 8 1 3 0 6 5 8 9 7 9 2 1 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 T a b l e s \ T a b e l l a _ P o w e r _ Q u e r y \ C o l u m n s \ N � 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 T a b l e s \ T a b e l l a _ P o w e r _ Q u e r y \ C o l u m n s \ D A T A 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 T a b l e s \ T a b e l l a _ P o w e r _ Q u e r y \ C o l u m n s \ I M P O R T O 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 T a b l e s \ T a b e l l a _ P o w e r _ Q u e r y \ C o l u m n s \ C L I E N T E 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 T a b l e s \ T a b e l l a _ P o w e r _ Q u e r y \ C o l u m n s \ O G G E T T O 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 T a b l e s \ T a b e l l a _ P o w e r _ Q u e r y \ C o l u m n s \ D A T A 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 T a b l e s \ T a b e l l a _ P o w e r _ Q u e r y \ C o l u m n s \ I V A 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 T a b l e s \ T a b e l l a _ P o w e r _ Q u e r y \ C o l u m n s \ L O R D O _ I M P O R T O 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 T a b l e s \ T a b e l l a _ P o w e r _ Q u e r y \ C o l u m n s \ S T A T O 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 T a b l e s \ T a b e l l a _ P o w e r _ Q u e r y \ M e a s u r e s \ S o m m a   d i   L O R D O _ I M P O R T O 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 T a b l e s \ T a b e l l a _ P o w e r _ Q u e r y \ S o m m a   d i   L O R D O _ I M P O R T O \ A d d i t i o n a l 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 T a b l e s \ T a b e l l a _ P o w e r _ Q u e r y \ M e a s u r e s \ S o m m a 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 T a b l e s \ T a b e l l a _ P o w e r _ Q u e r y \ S o m m a 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 T a b l e s \ T a b e l l a _ P o w e r _ Q u e r y \ M e a s u r e s \ S o m m a 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 T a b l e s \ T a b e l l a _ P o w e r _ Q u e r y \ S o m m a 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 T a b l e s \ T a b e l l a 6 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 T a b l e s \ T a b e l l a 6 \ C o l u m n s \ O G G E T T O 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 T a b l e s \ T a b e l l a 6 \ C o l u m n s \ T A R I F F A 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 T a b l e s \ T a b e l l a 6 \ M e a s u r e s \ S o m m a   d i   T A R I F F A 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 T a b l e s \ T a b e l l a 6 \ S o m m a   d i   T A R I F F A \ A d d i t i o n a l 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 T a b l e s \ C L I E N T I _ P O W E R _ Q 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 7 2 0 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 T a b l e s \ C L I E N T I _ P O W E R _ Q \ C o l u m n s \ C L I E N T E 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 T a b l e s \ C L I E N T I _ P O W E R _ Q \ C o l u m n s \ C I T T A ' 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 T a b l e s \ C L I E N T I _ P O W E R _ Q \ C o l u m n s \ I N D I R I Z Z O 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 T a b l e s \ C L I E N T I _ P O W E R _ Q \ C o l u m n s \ E M A I L 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 R e l a t i o n s h i p s \ & l t ; T a b l e s \ T a b e l l a _ P o w e r _ Q u e r y \ C o l u m n s \ O G G E T T O & g t ; - & l t ; T a b l e s \ T a b e l l a 6 \ C o l u m n s \ O G G E T T O & g t ; < / K e y > < / a : K e y > < a : V a l u e   i : t y p e = " D i a g r a m D i s p l a y L i n k V i e w S t a t e " > < A u t o m a t i o n P r o p e r t y H e l p e r T e x t > E n d p o i n t   1 :   ( 2 1 6 , 8 5 ) .   E n d p o i n t   2 :   ( 4 6 4 , 8 5 ) 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 8 5 < / b : _ y > < / b : P o i n t > < b : P o i n t > < b : _ x > 4 6 3 . 9 9 9 9 9 9 9 9 9 9 9 9 9 4 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 R e l a t i o n s h i p s \ & l t ; T a b l e s \ T a b e l l a _ P o w e r _ Q u e r y \ C o l u m n s \ O G G E T T O & g t ; - & l t ; T a b l e s \ T a b e l l a 6 \ C o l u m n s \ O G G E T T O & g t ; \ F K 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 R e l a t i o n s h i p s \ & l t ; T a b l e s \ T a b e l l a _ P o w e r _ Q u e r y \ C o l u m n s \ O G G E T T O & g t ; - & l t ; T a b l e s \ T a b e l l a 6 \ C o l u m n s \ O G G E T T O & g t ; \ P K 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 4 6 3 . 9 9 9 9 9 9 9 9 9 9 9 9 9 4 < / b : _ x > < b : _ y > 7 7 < / b : _ y > < / L a b e l L o c a t i o n > < L o c a t i o n   x m l n s : b = " h t t p : / / s c h e m a s . d a t a c o n t r a c t . o r g / 2 0 0 4 / 0 7 / S y s t e m . W i n d o w s " > < b : _ x > 4 7 9 . 9 9 9 9 9 9 9 9 9 9 9 9 9 4 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 R e l a t i o n s h i p s \ & l t ; T a b l e s \ T a b e l l a _ P o w e r _ Q u e r y \ C o l u m n s \ O G G E T T O & g t ; - & l t ; T a b l e s \ T a b e l l a 6 \ C o l u m n s \ O G G E T T O & g t ; \ C r o s s F i l t e r 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 8 5 < / b : _ y > < / b : P o i n t > < b : P o i n t > < b : _ x > 4 6 3 . 9 9 9 9 9 9 9 9 9 9 9 9 9 4 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 R e l a t i o n s h i p s \ & l t ; T a b l e s \ T a b e l l a _ P o w e r _ Q u e r y \ C o l u m n s \ C L I E N T E & g t ; - & l t ; T a b l e s \ C L I E N T I _ P O W E R _ Q \ C o l u m n s \ C L I E N T E & g t ; < / K e y > < / a : K e y > < a : V a l u e   i : t y p e = " D i a g r a m D i s p l a y L i n k V i e w S t a t e " > < A u t o m a t i o n P r o p e r t y H e l p e r T e x t > E n d p o i n t   1 :   ( 2 1 6 , 6 5 ) .   E n d p o i n t   2 :   ( 7 0 4 , 7 5 ) 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 6 5 < / b : _ y > < / b : P o i n t > < b : P o i n t > < b : _ x > 4 4 7 . 7 5 < / b : _ x > < b : _ y > 6 5 < / b : _ y > < / b : P o i n t > < b : P o i n t > < b : _ x > 4 4 9 . 7 5 < / b : _ x > < b : _ y > 6 3 < / b : _ y > < / b : P o i n t > < b : P o i n t > < b : _ x > 4 4 9 . 7 5 < / b : _ x > < b : _ y > - 1 7 . 5 < / b : _ y > < / b : P o i n t > < b : P o i n t > < b : _ x > 4 5 1 . 7 5 < / b : _ x > < b : _ y > - 1 9 . 5 < / b : _ y > < / b : P o i n t > < b : P o i n t > < b : _ x > 6 9 7 . 4 9 9 9 9 9 9 9 5 5 < / b : _ x > < b : _ y > - 1 9 . 5 < / b : _ y > < / b : P o i n t > < b : P o i n t > < b : _ x > 6 9 9 . 4 9 9 9 9 9 9 9 5 5 < / b : _ x > < b : _ y > - 1 7 . 5 < / b : _ y > < / b : P o i n t > < b : P o i n t > < b : _ x > 6 9 9 . 4 9 9 9 9 9 9 9 5 5 < / b : _ x > < b : _ y > 7 3 < / b : _ y > < / b : P o i n t > < b : P o i n t > < b : _ x > 7 0 1 . 4 9 9 9 9 9 9 9 5 5 < / b : _ x > < b : _ y > 7 5 < / b : _ y > < / b : P o i n t > < b : P o i n t > < b : _ x > 7 0 4 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 R e l a t i o n s h i p s \ & l t ; T a b l e s \ T a b e l l a _ P o w e r _ Q u e r y \ C o l u m n s \ C L I E N T E & g t ; - & l t ; T a b l e s \ C L I E N T I _ P O W E R _ Q \ C o l u m n s \ C L I E N T E & g t ; \ F K 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 R e l a t i o n s h i p s \ & l t ; T a b l e s \ T a b e l l a _ P o w e r _ Q u e r y \ C o l u m n s \ C L I E N T E & g t ; - & l t ; T a b l e s \ C L I E N T I _ P O W E R _ Q \ C o l u m n s \ C L I E N T E & g t ; \ P K 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 7 0 4 < / b : _ x > < b : _ y > 6 7 < / b : _ y > < / L a b e l L o c a t i o n > < L o c a t i o n   x m l n s : b = " h t t p : / / s c h e m a s . d a t a c o n t r a c t . o r g / 2 0 0 4 / 0 7 / S y s t e m . W i n d o w s " > < b : _ x > 7 2 0 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 R e l a t i o n s h i p s \ & l t ; T a b l e s \ T a b e l l a _ P o w e r _ Q u e r y \ C o l u m n s \ C L I E N T E & g t ; - & l t ; T a b l e s \ C L I E N T I _ P O W E R _ Q \ C o l u m n s \ C L I E N T E & g t ; \ C r o s s F i l t e r 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 6 5 < / b : _ y > < / b : P o i n t > < b : P o i n t > < b : _ x > 4 4 7 . 7 5 < / b : _ x > < b : _ y > 6 5 < / b : _ y > < / b : P o i n t > < b : P o i n t > < b : _ x > 4 4 9 . 7 5 < / b : _ x > < b : _ y > 6 3 < / b : _ y > < / b : P o i n t > < b : P o i n t > < b : _ x > 4 4 9 . 7 5 < / b : _ x > < b : _ y > - 1 7 . 5 < / b : _ y > < / b : P o i n t > < b : P o i n t > < b : _ x > 4 5 1 . 7 5 < / b : _ x > < b : _ y > - 1 9 . 5 < / b : _ y > < / b : P o i n t > < b : P o i n t > < b : _ x > 6 9 7 . 4 9 9 9 9 9 9 9 5 5 < / b : _ x > < b : _ y > - 1 9 . 5 < / b : _ y > < / b : P o i n t > < b : P o i n t > < b : _ x > 6 9 9 . 4 9 9 9 9 9 9 9 5 5 < / b : _ x > < b : _ y > - 1 7 . 5 < / b : _ y > < / b : P o i n t > < b : P o i n t > < b : _ x > 6 9 9 . 4 9 9 9 9 9 9 9 5 5 < / b : _ x > < b : _ y > 7 3 < / b : _ y > < / b : P o i n t > < b : P o i n t > < b : _ x > 7 0 1 . 4 9 9 9 9 9 9 9 5 5 < / b : _ x > < b : _ y > 7 5 < / b : _ y > < / b : P o i n t > < b : P o i n t > < b : _ x > 7 0 4 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 2 0 2 4 - 0 1 - 1 7 T 2 0 : 4 1 : 0 9 . 3 0 6 0 5 0 4 + 0 1 : 0 0 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_ P o w e r _ Q u e r y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e l l a _ P o w e r _ Q u e r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 1 0 8 < / i n t > < / v a l u e > < / i t e m > < i t e m > < k e y > < s t r i n g > D A T A   F A T T U R A < / s t r i n g > < / k e y > < v a l u e > < i n t > 1 2 5 < / i n t > < / v a l u e > < / i t e m > < i t e m > < k e y > < s t r i n g > I M P O R T O < / s t r i n g > < / k e y > < v a l u e > < i n t > 9 5 < / i n t > < / v a l u e > < / i t e m > < i t e m > < k e y > < s t r i n g > C L I E N T E < / s t r i n g > < / k e y > < v a l u e > < i n t > 8 5 < / i n t > < / v a l u e > < / i t e m > < i t e m > < k e y > < s t r i n g > O G G E T T O < / s t r i n g > < / k e y > < v a l u e > < i n t > 9 5 < / i n t > < / v a l u e > < / i t e m > < i t e m > < k e y > < s t r i n g > D A T A   S C A D E N Z A < / s t r i n g > < / k e y > < v a l u e > < i n t > 1 3 7 < / i n t > < / v a l u e > < / i t e m > < i t e m > < k e y > < s t r i n g > I V A < / s t r i n g > < / k e y > < v a l u e > < i n t > 5 7 < / i n t > < / v a l u e > < / i t e m > < i t e m > < k e y > < s t r i n g > L O R D O _ I M P O R T O < / s t r i n g > < / k e y > < v a l u e > < i n t > 1 4 5 < / i n t > < / v a l u e > < / i t e m > < i t e m > < k e y > < s t r i n g > S T A T O < / s t r i n g > < / k e y > < v a l u e > < i n t > 7 4 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 L O R D O _ I M P O R T O 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 T a b e l l a _ P o w e r _ Q u e r y 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 C L I E N T I _ P O W E R _ Q 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L I E N T I _ P O W E R _ Q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 8 5 < / i n t > < / v a l u e > < / i t e m > < i t e m > < k e y > < s t r i n g > C I T T A ' < / s t r i n g > < / k e y > < v a l u e > < i n t > 7 3 < / i n t > < / v a l u e > < / i t e m > < i t e m > < k e y > < s t r i n g > I N D I R I Z Z O < / s t r i n g > < / k e y > < v a l u e > < i n t > 9 9 < / i n t > < / v a l u e > < / i t e m > < i t e m > < k e y > < s t r i n g > E M A I L < / s t r i n g > < / k e y > < v a l u e > < i n t > 7 4 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B088123-08B6-4F3F-9CBB-B78445AA6403}">
  <ds:schemaRefs/>
</ds:datastoreItem>
</file>

<file path=customXml/itemProps10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D8EEA21D-46EC-4A39-9B43-C0CFC40DED07}">
  <ds:schemaRefs/>
</ds:datastoreItem>
</file>

<file path=customXml/itemProps12.xml><?xml version="1.0" encoding="utf-8"?>
<ds:datastoreItem xmlns:ds="http://schemas.openxmlformats.org/officeDocument/2006/customXml" ds:itemID="{CDA983B5-5CDF-4644-9209-E1D3C25A85F8}">
  <ds:schemaRefs/>
</ds:datastoreItem>
</file>

<file path=customXml/itemProps13.xml><?xml version="1.0" encoding="utf-8"?>
<ds:datastoreItem xmlns:ds="http://schemas.openxmlformats.org/officeDocument/2006/customXml" ds:itemID="{04954AEB-7BAF-44F7-ABD1-D6A245BAA088}">
  <ds:schemaRefs/>
</ds:datastoreItem>
</file>

<file path=customXml/itemProps14.xml><?xml version="1.0" encoding="utf-8"?>
<ds:datastoreItem xmlns:ds="http://schemas.openxmlformats.org/officeDocument/2006/customXml" ds:itemID="{649AB8AC-BC91-49B4-9575-24444C2B19C1}">
  <ds:schemaRefs/>
</ds:datastoreItem>
</file>

<file path=customXml/itemProps15.xml><?xml version="1.0" encoding="utf-8"?>
<ds:datastoreItem xmlns:ds="http://schemas.openxmlformats.org/officeDocument/2006/customXml" ds:itemID="{AA18333F-CE51-4B81-8A14-82E9FE51E156}">
  <ds:schemaRefs/>
</ds:datastoreItem>
</file>

<file path=customXml/itemProps16.xml><?xml version="1.0" encoding="utf-8"?>
<ds:datastoreItem xmlns:ds="http://schemas.openxmlformats.org/officeDocument/2006/customXml" ds:itemID="{D8568D61-C0DE-4605-A0B8-616B2E8BA67D}">
  <ds:schemaRefs/>
</ds:datastoreItem>
</file>

<file path=customXml/itemProps17.xml><?xml version="1.0" encoding="utf-8"?>
<ds:datastoreItem xmlns:ds="http://schemas.openxmlformats.org/officeDocument/2006/customXml" ds:itemID="{22BFAD2F-1ED0-4F30-AC0D-15DFDC0B8FD9}">
  <ds:schemaRefs/>
</ds:datastoreItem>
</file>

<file path=customXml/itemProps18.xml><?xml version="1.0" encoding="utf-8"?>
<ds:datastoreItem xmlns:ds="http://schemas.openxmlformats.org/officeDocument/2006/customXml" ds:itemID="{793272C7-D515-44DE-8B59-F92833AFCB17}">
  <ds:schemaRefs/>
</ds:datastoreItem>
</file>

<file path=customXml/itemProps19.xml><?xml version="1.0" encoding="utf-8"?>
<ds:datastoreItem xmlns:ds="http://schemas.openxmlformats.org/officeDocument/2006/customXml" ds:itemID="{0AA35A34-9A49-415D-8D1C-F058974926F7}">
  <ds:schemaRefs/>
</ds:datastoreItem>
</file>

<file path=customXml/itemProps2.xml><?xml version="1.0" encoding="utf-8"?>
<ds:datastoreItem xmlns:ds="http://schemas.openxmlformats.org/officeDocument/2006/customXml" ds:itemID="{88E88B13-6529-4CEA-A3B5-26288DE776C7}">
  <ds:schemaRefs/>
</ds:datastoreItem>
</file>

<file path=customXml/itemProps20.xml><?xml version="1.0" encoding="utf-8"?>
<ds:datastoreItem xmlns:ds="http://schemas.openxmlformats.org/officeDocument/2006/customXml" ds:itemID="{5B6FEBE9-B0F7-4D4D-BD75-0D36EFC925E5}">
  <ds:schemaRefs/>
</ds:datastoreItem>
</file>

<file path=customXml/itemProps21.xml><?xml version="1.0" encoding="utf-8"?>
<ds:datastoreItem xmlns:ds="http://schemas.openxmlformats.org/officeDocument/2006/customXml" ds:itemID="{8D47B732-DD9B-4F0F-A728-E56C45BF8721}">
  <ds:schemaRefs/>
</ds:datastoreItem>
</file>

<file path=customXml/itemProps3.xml><?xml version="1.0" encoding="utf-8"?>
<ds:datastoreItem xmlns:ds="http://schemas.openxmlformats.org/officeDocument/2006/customXml" ds:itemID="{6FEBA0B6-5DB7-4C4B-8F4C-F1D6DC3629A2}">
  <ds:schemaRefs/>
</ds:datastoreItem>
</file>

<file path=customXml/itemProps4.xml><?xml version="1.0" encoding="utf-8"?>
<ds:datastoreItem xmlns:ds="http://schemas.openxmlformats.org/officeDocument/2006/customXml" ds:itemID="{BCBCFD9B-432F-4B08-BC81-3CFDF9D4F88F}">
  <ds:schemaRefs/>
</ds:datastoreItem>
</file>

<file path=customXml/itemProps5.xml><?xml version="1.0" encoding="utf-8"?>
<ds:datastoreItem xmlns:ds="http://schemas.openxmlformats.org/officeDocument/2006/customXml" ds:itemID="{85165E54-6785-4BFC-9A43-61596E66430A}">
  <ds:schemaRefs/>
</ds:datastoreItem>
</file>

<file path=customXml/itemProps6.xml><?xml version="1.0" encoding="utf-8"?>
<ds:datastoreItem xmlns:ds="http://schemas.openxmlformats.org/officeDocument/2006/customXml" ds:itemID="{5AD2CBCE-77CB-4C89-8222-B9DDAA846E04}">
  <ds:schemaRefs/>
</ds:datastoreItem>
</file>

<file path=customXml/itemProps7.xml><?xml version="1.0" encoding="utf-8"?>
<ds:datastoreItem xmlns:ds="http://schemas.openxmlformats.org/officeDocument/2006/customXml" ds:itemID="{BFD62CDF-C9A3-47DF-86C3-55519651B112}">
  <ds:schemaRefs/>
</ds:datastoreItem>
</file>

<file path=customXml/itemProps8.xml><?xml version="1.0" encoding="utf-8"?>
<ds:datastoreItem xmlns:ds="http://schemas.openxmlformats.org/officeDocument/2006/customXml" ds:itemID="{10C80D18-D105-47A7-9871-0868BB12B9BD}">
  <ds:schemaRefs/>
</ds:datastoreItem>
</file>

<file path=customXml/itemProps9.xml><?xml version="1.0" encoding="utf-8"?>
<ds:datastoreItem xmlns:ds="http://schemas.openxmlformats.org/officeDocument/2006/customXml" ds:itemID="{8BC3D406-1822-4AFB-A185-B1228CDD66B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10</vt:i4>
      </vt:variant>
    </vt:vector>
  </HeadingPairs>
  <TitlesOfParts>
    <vt:vector size="17" baseType="lpstr">
      <vt:lpstr>Tabella_Power_Query</vt:lpstr>
      <vt:lpstr>Tabella1</vt:lpstr>
      <vt:lpstr>MASCHERA</vt:lpstr>
      <vt:lpstr>GRAFICI_PIVOT</vt:lpstr>
      <vt:lpstr>CLIENTI_POWER_Q</vt:lpstr>
      <vt:lpstr>CLIENTI</vt:lpstr>
      <vt:lpstr>TARIFFA</vt:lpstr>
      <vt:lpstr>CLIENTE</vt:lpstr>
      <vt:lpstr>DATA_FATTURA</vt:lpstr>
      <vt:lpstr>DATA_SCADENZA</vt:lpstr>
      <vt:lpstr>IMPORTO</vt:lpstr>
      <vt:lpstr>IVA</vt:lpstr>
      <vt:lpstr>LORDO</vt:lpstr>
      <vt:lpstr>N°_FATTURA</vt:lpstr>
      <vt:lpstr>OGGETTO</vt:lpstr>
      <vt:lpstr>STATO</vt:lpstr>
      <vt:lpstr>Tabella1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Ernesto Scarcell</cp:lastModifiedBy>
  <dcterms:created xsi:type="dcterms:W3CDTF">2023-03-17T16:06:54Z</dcterms:created>
  <dcterms:modified xsi:type="dcterms:W3CDTF">2024-01-17T19:41:10Z</dcterms:modified>
</cp:coreProperties>
</file>