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李海涛\Desktop\"/>
    </mc:Choice>
  </mc:AlternateContent>
  <xr:revisionPtr revIDLastSave="0" documentId="8_{246B5C38-F682-4D57-9B79-816426AF8789}" xr6:coauthVersionLast="47" xr6:coauthVersionMax="47" xr10:uidLastSave="{00000000-0000-0000-0000-000000000000}"/>
  <bookViews>
    <workbookView xWindow="-108" yWindow="-108" windowWidth="23256" windowHeight="13176" xr2:uid="{00000000-000D-0000-FFFF-FFFF00000000}"/>
  </bookViews>
  <sheets>
    <sheet name="项目日程安排" sheetId="11" r:id="rId1"/>
  </sheets>
  <definedNames>
    <definedName name="Display_Week">项目日程安排!$C$4</definedName>
    <definedName name="_xlnm.Print_Titles" localSheetId="0">项目日程安排!$4:$6</definedName>
    <definedName name="Project_Start">项目日程安排!$C$3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7" i="11" l="1"/>
  <c r="H38" i="11"/>
  <c r="H39" i="11"/>
  <c r="H40" i="11"/>
  <c r="H36" i="11"/>
  <c r="H16" i="11"/>
  <c r="H17" i="11"/>
  <c r="H18" i="11"/>
  <c r="H19" i="11"/>
  <c r="H20" i="11"/>
  <c r="H21" i="11"/>
  <c r="H23" i="11"/>
  <c r="H24" i="11"/>
  <c r="H25" i="11"/>
  <c r="H26" i="11"/>
  <c r="H27" i="11"/>
  <c r="H28" i="11"/>
  <c r="H29" i="11"/>
  <c r="H30" i="11"/>
  <c r="H31" i="11"/>
  <c r="H32" i="11"/>
  <c r="H33" i="11"/>
  <c r="H34" i="11"/>
  <c r="H9" i="11"/>
  <c r="H8" i="11"/>
  <c r="H45" i="11"/>
  <c r="H44" i="11"/>
  <c r="H7" i="11"/>
  <c r="I5" i="11"/>
  <c r="J5" i="11" s="1"/>
  <c r="I6" i="11" l="1"/>
  <c r="K5" i="11"/>
  <c r="J6" i="11"/>
  <c r="L5" i="11" l="1"/>
  <c r="K6" i="11"/>
  <c r="M5" i="11" l="1"/>
  <c r="L6" i="11"/>
  <c r="N5" i="11" l="1"/>
  <c r="M6" i="11"/>
  <c r="O5" i="11" l="1"/>
  <c r="N6" i="11"/>
  <c r="P5" i="11" l="1"/>
  <c r="O6" i="11"/>
  <c r="P6" i="11" l="1"/>
  <c r="Q5" i="11"/>
  <c r="Q6" i="11" l="1"/>
  <c r="R5" i="11"/>
  <c r="R6" i="11" l="1"/>
  <c r="S5" i="11"/>
  <c r="S6" i="11" l="1"/>
  <c r="T5" i="11"/>
  <c r="T6" i="11" l="1"/>
  <c r="U5" i="11"/>
  <c r="V5" i="11" l="1"/>
  <c r="U6" i="11"/>
  <c r="W5" i="11" l="1"/>
  <c r="V6" i="11"/>
  <c r="X5" i="11" l="1"/>
  <c r="W6" i="11"/>
  <c r="Y5" i="11" l="1"/>
  <c r="X6" i="11"/>
  <c r="Z5" i="11" l="1"/>
  <c r="Y6" i="11"/>
  <c r="AA5" i="11" l="1"/>
  <c r="Z6" i="11"/>
  <c r="AB5" i="11" l="1"/>
  <c r="AA6" i="11"/>
  <c r="AB6" i="11" l="1"/>
  <c r="AC5" i="11"/>
  <c r="AC6" i="11" l="1"/>
  <c r="AD5" i="11"/>
  <c r="AD6" i="11" l="1"/>
  <c r="AE5" i="11"/>
  <c r="AE6" i="11" l="1"/>
  <c r="AF5" i="11"/>
  <c r="AF6" i="11" l="1"/>
  <c r="AG5" i="11"/>
  <c r="AH5" i="11" l="1"/>
  <c r="AG6" i="11"/>
  <c r="AI5" i="11" l="1"/>
  <c r="AH6" i="11"/>
  <c r="AJ5" i="11" l="1"/>
  <c r="AI6" i="11"/>
  <c r="AK5" i="11" l="1"/>
  <c r="AJ6" i="11"/>
  <c r="AL5" i="11" l="1"/>
  <c r="AK6" i="11"/>
  <c r="AM5" i="11" l="1"/>
  <c r="AL6" i="11"/>
  <c r="AN5" i="11" l="1"/>
  <c r="AM6" i="11"/>
  <c r="AN6" i="11" l="1"/>
  <c r="AO5" i="11"/>
  <c r="AO6" i="11" l="1"/>
  <c r="AP5" i="11"/>
  <c r="AP6" i="11" l="1"/>
  <c r="AQ5" i="11"/>
  <c r="AQ6" i="11" l="1"/>
  <c r="AR5" i="11"/>
  <c r="AR6" i="11" l="1"/>
  <c r="AS5" i="11"/>
  <c r="AT5" i="11" l="1"/>
  <c r="AS6" i="11"/>
  <c r="AU5" i="11" l="1"/>
  <c r="AT6" i="11"/>
  <c r="AV5" i="11" l="1"/>
  <c r="AU6" i="11"/>
  <c r="AW5" i="11" l="1"/>
  <c r="AV6" i="11"/>
  <c r="AX5" i="11" l="1"/>
  <c r="AW6" i="11"/>
  <c r="AY5" i="11" l="1"/>
  <c r="AX6" i="11"/>
  <c r="AZ5" i="11" l="1"/>
  <c r="AY6" i="11"/>
  <c r="AZ6" i="11" l="1"/>
  <c r="BA5" i="11"/>
  <c r="BA6" i="11" l="1"/>
  <c r="BB5" i="11"/>
  <c r="BB6" i="11" l="1"/>
  <c r="BC5" i="11"/>
  <c r="BC6" i="11" l="1"/>
  <c r="BD5" i="11"/>
  <c r="BD6" i="11" l="1"/>
  <c r="BE5" i="11"/>
  <c r="BF5" i="11" l="1"/>
  <c r="BE6" i="11"/>
  <c r="BG5" i="11" l="1"/>
  <c r="BF6" i="11"/>
  <c r="BH5" i="11" l="1"/>
  <c r="BG6" i="11"/>
  <c r="BI5" i="11" l="1"/>
  <c r="BH6" i="11"/>
  <c r="BJ5" i="11" l="1"/>
  <c r="BI6" i="11"/>
  <c r="BK5" i="11" l="1"/>
  <c r="BJ6" i="11"/>
  <c r="BL5" i="11" l="1"/>
  <c r="BL6" i="11" s="1"/>
  <c r="BK6" i="11"/>
</calcChain>
</file>

<file path=xl/sharedStrings.xml><?xml version="1.0" encoding="utf-8"?>
<sst xmlns="http://schemas.openxmlformats.org/spreadsheetml/2006/main" count="133" uniqueCount="92">
  <si>
    <t>在此工作表中创建项目日程安排。
在单元格 B1 中输入此项目的标题。
有关如何使用此工作表（包括屏幕阅读器的说明）以及此工作簿作者的信息包含在“关于”工作表中。
继续向下浏览 A 列，获取进一步指示。</t>
  </si>
  <si>
    <t>项目进度甘特图</t>
  </si>
  <si>
    <t>在单元格 B2 中输入公司名称。</t>
  </si>
  <si>
    <t>在单元格 B3 中输入项目主管的姓名。在单元格 E3 中输入项目开始日期。项目开始：标签位于单元格 C3 中。</t>
  </si>
  <si>
    <t>项目开始：</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</si>
  <si>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</si>
  <si>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显示周数：</t>
  </si>
  <si>
    <t>周</t>
  </si>
  <si>
    <t>第1周</t>
  </si>
  <si>
    <t>第2周</t>
  </si>
  <si>
    <t>第3周</t>
  </si>
  <si>
    <t>第4周</t>
  </si>
  <si>
    <t>第5周</t>
  </si>
  <si>
    <t>第6周</t>
  </si>
  <si>
    <t>第7周</t>
  </si>
  <si>
    <t>第8周</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</si>
  <si>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</si>
  <si>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日</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</si>
  <si>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</si>
  <si>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任务</t>
  </si>
  <si>
    <t>内容</t>
  </si>
  <si>
    <t>进度</t>
  </si>
  <si>
    <t>开始日期</t>
  </si>
  <si>
    <t>结束日期</t>
  </si>
  <si>
    <t>天数</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</si>
  <si>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</si>
  <si>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阶段 1 标题</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</si>
  <si>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</si>
  <si>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任务 1</t>
  </si>
  <si>
    <t>项目实施工作内容沟通</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</si>
  <si>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</si>
  <si>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任务 2</t>
  </si>
  <si>
    <t>确定项目实施主计划书</t>
  </si>
  <si>
    <t>任务 3</t>
  </si>
  <si>
    <t>任务 4</t>
  </si>
  <si>
    <t>任务 5</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</si>
  <si>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</si>
  <si>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阶段 2 标题</t>
  </si>
  <si>
    <t>示例阶段标题块</t>
  </si>
  <si>
    <t>阶段 3 标题</t>
  </si>
  <si>
    <t>任务 6</t>
  </si>
  <si>
    <t>任务 7</t>
  </si>
  <si>
    <t>任务 8</t>
  </si>
  <si>
    <t>任务 9</t>
  </si>
  <si>
    <t>阶段 4 标题</t>
  </si>
  <si>
    <t>项目阶段验收</t>
  </si>
  <si>
    <t>项目回顾总结</t>
  </si>
  <si>
    <t>项目资料存档</t>
  </si>
  <si>
    <t>这是一个空行</t>
  </si>
  <si>
    <t>此行标记项目日程安排的结尾。请勿在此行中输入任何内容。
在此行上方插入新行，以继续构建项目日程安排。</t>
  </si>
  <si>
    <t>在此行上方插入新行</t>
  </si>
  <si>
    <t>原型设计</t>
    <phoneticPr fontId="22" type="noConversion"/>
  </si>
  <si>
    <t>系统架构设计</t>
    <phoneticPr fontId="22" type="noConversion"/>
  </si>
  <si>
    <t>数据库设计</t>
    <phoneticPr fontId="22" type="noConversion"/>
  </si>
  <si>
    <t>注册登录界面原型实现</t>
    <phoneticPr fontId="22" type="noConversion"/>
  </si>
  <si>
    <t>各个模块整合</t>
    <phoneticPr fontId="22" type="noConversion"/>
  </si>
  <si>
    <t>资源名称</t>
    <phoneticPr fontId="22" type="noConversion"/>
  </si>
  <si>
    <t>任务 2</t>
    <phoneticPr fontId="22" type="noConversion"/>
  </si>
  <si>
    <t>项目规划</t>
    <phoneticPr fontId="22" type="noConversion"/>
  </si>
  <si>
    <t>撰写《软件需求归约》</t>
    <phoneticPr fontId="22" type="noConversion"/>
  </si>
  <si>
    <t>撰写《配置管理计划》</t>
    <phoneticPr fontId="22" type="noConversion"/>
  </si>
  <si>
    <t>撰写《先启同行评审报告》</t>
    <phoneticPr fontId="22" type="noConversion"/>
  </si>
  <si>
    <t>撰写《里程碑评审报告》</t>
    <phoneticPr fontId="22" type="noConversion"/>
  </si>
  <si>
    <t>精化阶段</t>
    <phoneticPr fontId="22" type="noConversion"/>
  </si>
  <si>
    <t>撰写《系统测试计划》</t>
    <phoneticPr fontId="22" type="noConversion"/>
  </si>
  <si>
    <t>撰写《系统测试用例》</t>
    <phoneticPr fontId="22" type="noConversion"/>
  </si>
  <si>
    <t>精化报告</t>
    <phoneticPr fontId="22" type="noConversion"/>
  </si>
  <si>
    <t>构建阶段</t>
    <phoneticPr fontId="22" type="noConversion"/>
  </si>
  <si>
    <t>确定项目开发计划</t>
    <phoneticPr fontId="22" type="noConversion"/>
  </si>
  <si>
    <t>人员信息管理模块实现</t>
    <phoneticPr fontId="23" type="noConversion"/>
  </si>
  <si>
    <t>公司信息管理模块实现</t>
    <phoneticPr fontId="23" type="noConversion"/>
  </si>
  <si>
    <t>货物信息管理模块实现</t>
    <phoneticPr fontId="23" type="noConversion"/>
  </si>
  <si>
    <t>仓库管理模块实现</t>
    <phoneticPr fontId="23" type="noConversion"/>
  </si>
  <si>
    <t>订单信息管理模块实现</t>
    <phoneticPr fontId="23" type="noConversion"/>
  </si>
  <si>
    <t>配送信息管理模块实现</t>
    <phoneticPr fontId="23" type="noConversion"/>
  </si>
  <si>
    <t>运输信息管理模块实现</t>
    <phoneticPr fontId="23" type="noConversion"/>
  </si>
  <si>
    <t>数据分析管理模块实现</t>
    <phoneticPr fontId="23" type="noConversion"/>
  </si>
  <si>
    <t>评审</t>
    <phoneticPr fontId="22" type="noConversion"/>
  </si>
  <si>
    <t>任务 10</t>
  </si>
  <si>
    <t>项目测试、撰写测试报告</t>
    <phoneticPr fontId="22" type="noConversion"/>
  </si>
  <si>
    <t>产品化阶段</t>
    <phoneticPr fontId="22" type="noConversion"/>
  </si>
  <si>
    <t>项目答辩PPT制作</t>
    <phoneticPr fontId="22" type="noConversion"/>
  </si>
  <si>
    <t>编写用户手册</t>
    <phoneticPr fontId="22" type="noConversion"/>
  </si>
  <si>
    <t>全部成员</t>
    <phoneticPr fontId="22" type="noConversion"/>
  </si>
  <si>
    <t>李海涛</t>
    <phoneticPr fontId="22" type="noConversion"/>
  </si>
  <si>
    <t>李海涛、崔晓东</t>
    <phoneticPr fontId="22" type="noConversion"/>
  </si>
  <si>
    <t>崔晓东</t>
    <phoneticPr fontId="22" type="noConversion"/>
  </si>
  <si>
    <t>李海涛、李建平</t>
    <phoneticPr fontId="22" type="noConversion"/>
  </si>
  <si>
    <t>张晗</t>
    <phoneticPr fontId="22" type="noConversion"/>
  </si>
  <si>
    <t>何宇航</t>
    <phoneticPr fontId="22" type="noConversion"/>
  </si>
  <si>
    <t>李建平</t>
    <phoneticPr fontId="22" type="noConversion"/>
  </si>
  <si>
    <t>全体成员</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</si>
</sst>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aaa\,\ yyyy/m/d"/>
    <numFmt numFmtId="177" formatCode="yy/m/d;@"/>
    <numFmt numFmtId="178" formatCode="yyyy/m/d\,\ &quot;周&quot;aaa"/>
    <numFmt numFmtId="179" formatCode="d"/>
    <numFmt numFmtId="180" formatCode="m/d/yy;@"/>
  </numFmts>
  <fonts count="24" x14ac:knownFonts="1">
    <font>
      <sz val="11"/>
      <color theme="1"/>
      <name val="Microsoft YaHei UI"/>
      <charset val="134"/>
    </font>
    <font>
      <sz val="11"/>
      <color theme="1"/>
      <name val="微软雅黑"/>
      <family val="2"/>
      <charset val="134"/>
    </font>
    <font>
      <sz val="10"/>
      <color theme="1"/>
      <name val="微软雅黑"/>
      <family val="2"/>
      <charset val="134"/>
    </font>
    <font>
      <sz val="11"/>
      <color theme="0"/>
      <name val="微软雅黑"/>
      <family val="2"/>
      <charset val="134"/>
    </font>
    <font>
      <b/>
      <sz val="36"/>
      <color theme="7"/>
      <name val="微软雅黑"/>
      <family val="2"/>
      <charset val="134"/>
    </font>
    <font>
      <sz val="10"/>
      <name val="微软雅黑"/>
      <family val="2"/>
      <charset val="134"/>
    </font>
    <font>
      <b/>
      <sz val="11"/>
      <color theme="1" tint="0.499984740745262"/>
      <name val="微软雅黑"/>
      <family val="2"/>
      <charset val="134"/>
    </font>
    <font>
      <sz val="10"/>
      <color theme="1" tint="0.499984740745262"/>
      <name val="微软雅黑"/>
      <family val="2"/>
      <charset val="134"/>
    </font>
    <font>
      <b/>
      <sz val="14"/>
      <color theme="0"/>
      <name val="微软雅黑"/>
      <family val="2"/>
      <charset val="134"/>
    </font>
    <font>
      <b/>
      <sz val="12"/>
      <color theme="1"/>
      <name val="微软雅黑"/>
      <family val="2"/>
      <charset val="134"/>
    </font>
    <font>
      <b/>
      <sz val="10"/>
      <color theme="1"/>
      <name val="微软雅黑"/>
      <family val="2"/>
      <charset val="134"/>
    </font>
    <font>
      <b/>
      <sz val="11"/>
      <color theme="1"/>
      <name val="微软雅黑"/>
      <family val="2"/>
      <charset val="134"/>
    </font>
    <font>
      <sz val="9"/>
      <name val="微软雅黑"/>
      <family val="2"/>
      <charset val="134"/>
    </font>
    <font>
      <b/>
      <sz val="11"/>
      <color theme="0"/>
      <name val="微软雅黑"/>
      <family val="2"/>
      <charset val="134"/>
    </font>
    <font>
      <sz val="9"/>
      <color theme="0"/>
      <name val="微软雅黑"/>
      <family val="2"/>
      <charset val="134"/>
    </font>
    <font>
      <sz val="11"/>
      <name val="微软雅黑"/>
      <family val="2"/>
      <charset val="134"/>
    </font>
    <font>
      <sz val="10"/>
      <color theme="0"/>
      <name val="微软雅黑"/>
      <family val="2"/>
      <charset val="134"/>
    </font>
    <font>
      <i/>
      <sz val="9"/>
      <color theme="1"/>
      <name val="微软雅黑"/>
      <family val="2"/>
      <charset val="134"/>
    </font>
    <font>
      <u/>
      <sz val="11"/>
      <color indexed="12"/>
      <name val="Microsoft YaHei UI"/>
      <family val="2"/>
      <charset val="134"/>
    </font>
    <font>
      <b/>
      <sz val="22"/>
      <color theme="1" tint="0.34998626667073579"/>
      <name val="Microsoft YaHei UI"/>
      <family val="2"/>
      <charset val="134"/>
    </font>
    <font>
      <sz val="11"/>
      <color theme="0"/>
      <name val="Microsoft YaHei UI"/>
      <family val="2"/>
      <charset val="134"/>
    </font>
    <font>
      <sz val="11"/>
      <color theme="1"/>
      <name val="Microsoft YaHei UI"/>
      <family val="2"/>
      <charset val="134"/>
    </font>
    <font>
      <sz val="9"/>
      <name val="Microsoft YaHei UI"/>
      <family val="2"/>
      <charset val="134"/>
    </font>
    <font>
      <sz val="9"/>
      <name val="宋体"/>
      <family val="3"/>
      <charset val="134"/>
      <scheme val="minor"/>
    </font>
  </fonts>
  <fills count="7">
    <fill>
      <patternFill patternType="none"/>
    </fill>
    <fill>
      <patternFill patternType="gray125"/>
    </fill>
    <fill>
      <patternFill patternType="solid">
        <fgColor theme="7" tint="-0.249977111117893"/>
        <bgColor indexed="64"/>
      </patternFill>
    </fill>
    <fill>
      <patternFill patternType="solid">
        <fgColor theme="7" tint="0.79995117038483843"/>
        <bgColor indexed="64"/>
      </patternFill>
    </fill>
    <fill>
      <patternFill patternType="solid">
        <fgColor theme="7" tint="0.59999389629810485"/>
        <bgColor indexed="64"/>
      </patternFill>
    </fill>
    <fill>
      <patternFill patternType="solid">
        <fgColor theme="7" tint="-0.249977111117893"/>
        <bgColor theme="4"/>
      </patternFill>
    </fill>
    <fill>
      <patternFill patternType="solid">
        <fgColor theme="0"/>
        <bgColor indexed="64"/>
      </patternFill>
    </fill>
  </fills>
  <borders count="3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34998626667073579"/>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24994659260841701"/>
      </top>
      <bottom style="thin">
        <color theme="0" tint="-0.24994659260841701"/>
      </bottom>
      <diagonal/>
    </border>
    <border>
      <left style="thin">
        <color theme="0" tint="-0.34998626667073579"/>
      </left>
      <right/>
      <top/>
      <bottom/>
      <diagonal/>
    </border>
    <border>
      <left style="thin">
        <color theme="0" tint="-0.24994659260841701"/>
      </left>
      <right style="thin">
        <color theme="0" tint="-4.9989318521683403E-2"/>
      </right>
      <top style="thin">
        <color theme="0" tint="-0.24994659260841701"/>
      </top>
      <bottom/>
      <diagonal/>
    </border>
    <border>
      <left style="thin">
        <color theme="0" tint="-4.9989318521683403E-2"/>
      </left>
      <right style="thin">
        <color theme="0" tint="-4.9989318521683403E-2"/>
      </right>
      <top style="thin">
        <color theme="0" tint="-0.24994659260841701"/>
      </top>
      <bottom/>
      <diagonal/>
    </border>
    <border>
      <left style="thin">
        <color theme="0" tint="-4.9989318521683403E-2"/>
      </left>
      <right style="thin">
        <color theme="0" tint="-4.9989318521683403E-2"/>
      </right>
      <top style="thin">
        <color theme="0" tint="-0.24994659260841701"/>
      </top>
      <bottom style="thin">
        <color theme="0" tint="-4.9989318521683403E-2"/>
      </bottom>
      <diagonal/>
    </border>
    <border>
      <left/>
      <right style="thin">
        <color theme="0" tint="-0.14990691854609822"/>
      </right>
      <top/>
      <bottom style="medium">
        <color theme="0" tint="-0.14993743705557422"/>
      </bottom>
      <diagonal/>
    </border>
    <border>
      <left/>
      <right style="thin">
        <color theme="0" tint="-0.14990691854609822"/>
      </right>
      <top style="medium">
        <color theme="0" tint="-0.14993743705557422"/>
      </top>
      <bottom style="medium">
        <color theme="0" tint="-0.14993743705557422"/>
      </bottom>
      <diagonal/>
    </border>
    <border>
      <left/>
      <right style="thin">
        <color theme="0" tint="-0.14990691854609822"/>
      </right>
      <top style="medium">
        <color theme="0" tint="-0.14993743705557422"/>
      </top>
      <bottom/>
      <diagonal/>
    </border>
    <border>
      <left style="thin">
        <color theme="0" tint="-0.24994659260841701"/>
      </left>
      <right/>
      <top/>
      <bottom style="thin">
        <color theme="0" tint="-4.9989318521683403E-2"/>
      </bottom>
      <diagonal/>
    </border>
    <border>
      <left/>
      <right/>
      <top/>
      <bottom style="thin">
        <color theme="0" tint="-4.9989318521683403E-2"/>
      </bottom>
      <diagonal/>
    </border>
    <border>
      <left style="thin">
        <color theme="0" tint="-0.14990691854609822"/>
      </left>
      <right style="thin">
        <color theme="0" tint="-0.14990691854609822"/>
      </right>
      <top style="medium">
        <color theme="0" tint="-0.14993743705557422"/>
      </top>
      <bottom style="thin">
        <color theme="0" tint="-4.9989318521683403E-2"/>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style="thin">
        <color theme="0" tint="-0.14990691854609822"/>
      </left>
      <right style="thin">
        <color theme="0" tint="-0.14990691854609822"/>
      </right>
      <top/>
      <bottom style="thin">
        <color theme="0" tint="-0.24994659260841701"/>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14990691854609822"/>
      </left>
      <right style="thin">
        <color theme="0" tint="-0.14990691854609822"/>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style="thin">
        <color theme="0" tint="-0.14990691854609822"/>
      </left>
      <right style="thin">
        <color theme="0" tint="-0.14990691854609822"/>
      </right>
      <top style="medium">
        <color theme="0" tint="-0.14993743705557422"/>
      </top>
      <bottom/>
      <diagonal/>
    </border>
    <border>
      <left style="thin">
        <color theme="0" tint="-4.9989318521683403E-2"/>
      </left>
      <right style="thin">
        <color theme="0" tint="-0.24994659260841701"/>
      </right>
      <top style="thin">
        <color theme="0" tint="-0.24994659260841701"/>
      </top>
      <bottom style="thin">
        <color theme="0" tint="-4.9989318521683403E-2"/>
      </bottom>
      <diagonal/>
    </border>
    <border>
      <left/>
      <right style="thin">
        <color theme="0" tint="-0.24994659260841701"/>
      </right>
      <top/>
      <bottom style="medium">
        <color theme="0" tint="-0.14993743705557422"/>
      </bottom>
      <diagonal/>
    </border>
    <border>
      <left style="thin">
        <color theme="0" tint="-0.14990691854609822"/>
      </left>
      <right style="thin">
        <color theme="0" tint="-0.24994659260841701"/>
      </right>
      <top style="medium">
        <color theme="0" tint="-0.14993743705557422"/>
      </top>
      <bottom style="medium">
        <color theme="0" tint="-0.14993743705557422"/>
      </bottom>
      <diagonal/>
    </border>
    <border>
      <left style="thin">
        <color theme="0" tint="-0.14990691854609822"/>
      </left>
      <right style="thin">
        <color theme="0" tint="-0.24994659260841701"/>
      </right>
      <top style="medium">
        <color theme="0" tint="-0.14993743705557422"/>
      </top>
      <bottom/>
      <diagonal/>
    </border>
    <border>
      <left/>
      <right style="thin">
        <color theme="0" tint="-0.24994659260841701"/>
      </right>
      <top/>
      <bottom/>
      <diagonal/>
    </border>
    <border>
      <left style="thin">
        <color theme="0" tint="-0.14990691854609822"/>
      </left>
      <right style="thin">
        <color theme="0" tint="-0.24994659260841701"/>
      </right>
      <top/>
      <bottom style="medium">
        <color theme="0" tint="-0.14993743705557422"/>
      </bottom>
      <diagonal/>
    </border>
    <border>
      <left style="thin">
        <color theme="0" tint="-0.14990691854609822"/>
      </left>
      <right style="thin">
        <color theme="0" tint="-0.24994659260841701"/>
      </right>
      <top style="medium">
        <color theme="0" tint="-0.14993743705557422"/>
      </top>
      <bottom style="thin">
        <color theme="0" tint="-4.9989318521683403E-2"/>
      </bottom>
      <diagonal/>
    </border>
    <border>
      <left style="thin">
        <color theme="0" tint="-0.14990691854609822"/>
      </left>
      <right style="thin">
        <color theme="0" tint="-0.24994659260841701"/>
      </right>
      <top/>
      <bottom style="thin">
        <color theme="0" tint="-0.24994659260841701"/>
      </bottom>
      <diagonal/>
    </border>
    <border>
      <left/>
      <right/>
      <top style="medium">
        <color theme="0" tint="-0.14993743705557422"/>
      </top>
      <bottom style="medium">
        <color theme="0" tint="-0.149937437055574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0">
    <xf numFmtId="0" fontId="0" fillId="0" borderId="0"/>
    <xf numFmtId="177" fontId="21" fillId="0" borderId="32" applyFill="0">
      <alignment horizontal="center" vertical="center"/>
    </xf>
    <xf numFmtId="0" fontId="18" fillId="0" borderId="0" applyNumberFormat="0" applyFill="0" applyBorder="0" applyAlignment="0" applyProtection="0">
      <alignment vertical="top"/>
      <protection locked="0"/>
    </xf>
    <xf numFmtId="9" fontId="21" fillId="0" borderId="0" applyFont="0" applyFill="0" applyBorder="0" applyAlignment="0" applyProtection="0"/>
    <xf numFmtId="0" fontId="19" fillId="0" borderId="0" applyNumberFormat="0" applyFill="0" applyBorder="0" applyAlignment="0" applyProtection="0"/>
    <xf numFmtId="0" fontId="21" fillId="0" borderId="0" applyNumberFormat="0" applyFill="0" applyProtection="0">
      <alignment horizontal="right" indent="1"/>
    </xf>
    <xf numFmtId="176" fontId="21" fillId="0" borderId="33">
      <alignment horizontal="center" vertical="center"/>
    </xf>
    <xf numFmtId="0" fontId="21" fillId="0" borderId="32" applyFill="0">
      <alignment horizontal="center" vertical="center"/>
    </xf>
    <xf numFmtId="0" fontId="21" fillId="0" borderId="32" applyFill="0">
      <alignment horizontal="left" vertical="center" indent="2"/>
    </xf>
    <xf numFmtId="0" fontId="20" fillId="0" borderId="0"/>
  </cellStyleXfs>
  <cellXfs count="76">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9" applyFont="1"/>
    <xf numFmtId="0" fontId="1" fillId="0" borderId="0" xfId="0" applyFont="1"/>
    <xf numFmtId="0" fontId="1" fillId="0" borderId="0" xfId="0" applyFont="1" applyAlignment="1">
      <alignment horizontal="left" vertical="center"/>
    </xf>
    <xf numFmtId="0" fontId="1" fillId="0" borderId="0" xfId="0" applyFont="1" applyAlignment="1">
      <alignment horizontal="center"/>
    </xf>
    <xf numFmtId="0" fontId="3" fillId="0" borderId="0" xfId="9" applyFont="1" applyAlignment="1">
      <alignment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xf numFmtId="0" fontId="7" fillId="0" borderId="0" xfId="2" applyFont="1" applyProtection="1">
      <alignment vertical="top"/>
    </xf>
    <xf numFmtId="0" fontId="8" fillId="2" borderId="1" xfId="5" applyFont="1" applyFill="1" applyBorder="1" applyAlignment="1">
      <alignment horizontal="center" vertical="center"/>
    </xf>
    <xf numFmtId="178" fontId="9" fillId="3" borderId="1" xfId="6" applyNumberFormat="1" applyFont="1" applyFill="1" applyBorder="1" applyAlignment="1">
      <alignment horizontal="center" vertical="center"/>
    </xf>
    <xf numFmtId="0" fontId="9" fillId="3"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179" fontId="12" fillId="3" borderId="5" xfId="0" applyNumberFormat="1" applyFont="1" applyFill="1" applyBorder="1" applyAlignment="1">
      <alignment horizontal="center" vertical="center"/>
    </xf>
    <xf numFmtId="0" fontId="13" fillId="5" borderId="6" xfId="0" applyFont="1" applyFill="1" applyBorder="1" applyAlignment="1">
      <alignment horizontal="left" vertical="center" indent="1"/>
    </xf>
    <xf numFmtId="0" fontId="13" fillId="5" borderId="7" xfId="0" applyFont="1" applyFill="1" applyBorder="1" applyAlignment="1">
      <alignment horizontal="left" vertical="center" wrapText="1"/>
    </xf>
    <xf numFmtId="0" fontId="13" fillId="5" borderId="7" xfId="0" applyFont="1" applyFill="1" applyBorder="1" applyAlignment="1">
      <alignment horizontal="center" vertical="center" wrapText="1"/>
    </xf>
    <xf numFmtId="0" fontId="14" fillId="2" borderId="8" xfId="0" applyFont="1" applyFill="1" applyBorder="1" applyAlignment="1">
      <alignment horizontal="center" vertical="center" shrinkToFit="1"/>
    </xf>
    <xf numFmtId="0" fontId="11" fillId="4" borderId="1" xfId="0" applyFont="1" applyFill="1" applyBorder="1" applyAlignment="1">
      <alignment horizontal="left" vertical="center" indent="1"/>
    </xf>
    <xf numFmtId="0" fontId="11" fillId="4" borderId="1" xfId="7" applyFont="1" applyFill="1" applyBorder="1" applyAlignment="1">
      <alignment horizontal="left" vertical="center"/>
    </xf>
    <xf numFmtId="9" fontId="15" fillId="4" borderId="1" xfId="3"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5" fillId="4" borderId="1" xfId="0" applyNumberFormat="1" applyFont="1" applyFill="1" applyBorder="1" applyAlignment="1">
      <alignment horizontal="center" vertical="center"/>
    </xf>
    <xf numFmtId="0" fontId="15" fillId="4" borderId="1" xfId="0" applyFont="1" applyFill="1" applyBorder="1" applyAlignment="1">
      <alignment horizontal="center" vertical="center"/>
    </xf>
    <xf numFmtId="0" fontId="1" fillId="4" borderId="0" xfId="0" applyFont="1" applyFill="1" applyBorder="1" applyAlignment="1">
      <alignment vertical="center"/>
    </xf>
    <xf numFmtId="0" fontId="16" fillId="0" borderId="0" xfId="9" applyFont="1" applyAlignment="1">
      <alignment wrapText="1"/>
    </xf>
    <xf numFmtId="0" fontId="2" fillId="6" borderId="1" xfId="8" applyFont="1" applyFill="1" applyBorder="1">
      <alignment horizontal="left" vertical="center" indent="2"/>
    </xf>
    <xf numFmtId="0" fontId="2" fillId="6" borderId="1" xfId="7" applyFont="1" applyFill="1" applyBorder="1" applyAlignment="1">
      <alignment horizontal="left" vertical="center"/>
    </xf>
    <xf numFmtId="9" fontId="5" fillId="6" borderId="1" xfId="3" applyFont="1" applyFill="1" applyBorder="1" applyAlignment="1">
      <alignment horizontal="center" vertical="center"/>
    </xf>
    <xf numFmtId="177" fontId="2" fillId="6" borderId="1" xfId="1" applyFont="1" applyFill="1" applyBorder="1">
      <alignment horizontal="center" vertical="center"/>
    </xf>
    <xf numFmtId="0" fontId="5" fillId="6" borderId="1" xfId="0" applyFont="1" applyFill="1" applyBorder="1" applyAlignment="1">
      <alignment horizontal="center" vertical="center"/>
    </xf>
    <xf numFmtId="0" fontId="2" fillId="0" borderId="9" xfId="0" applyFont="1" applyBorder="1" applyAlignment="1">
      <alignment vertical="center"/>
    </xf>
    <xf numFmtId="0" fontId="2" fillId="0" borderId="10" xfId="0" applyFont="1" applyBorder="1" applyAlignment="1">
      <alignment vertical="center"/>
    </xf>
    <xf numFmtId="0" fontId="16" fillId="0" borderId="0" xfId="9" applyFont="1"/>
    <xf numFmtId="0" fontId="2" fillId="0" borderId="11" xfId="0" applyFont="1" applyBorder="1" applyAlignment="1">
      <alignment vertical="center"/>
    </xf>
    <xf numFmtId="0" fontId="1" fillId="0" borderId="12" xfId="8" applyFont="1" applyBorder="1">
      <alignment horizontal="left" vertical="center" indent="2"/>
    </xf>
    <xf numFmtId="0" fontId="1" fillId="0" borderId="13" xfId="7" applyFont="1" applyBorder="1" applyAlignment="1">
      <alignment horizontal="left" vertical="center"/>
    </xf>
    <xf numFmtId="9" fontId="15" fillId="0" borderId="13" xfId="3" applyFont="1" applyBorder="1" applyAlignment="1">
      <alignment horizontal="center" vertical="center"/>
    </xf>
    <xf numFmtId="177" fontId="1" fillId="0" borderId="13" xfId="1" applyFont="1" applyBorder="1">
      <alignment horizontal="center" vertical="center"/>
    </xf>
    <xf numFmtId="0" fontId="15" fillId="0" borderId="13" xfId="0" applyFont="1" applyBorder="1" applyAlignment="1">
      <alignment horizontal="center" vertical="center"/>
    </xf>
    <xf numFmtId="0" fontId="1" fillId="0" borderId="14" xfId="0" applyFont="1" applyBorder="1" applyAlignment="1">
      <alignment vertical="center"/>
    </xf>
    <xf numFmtId="0" fontId="17" fillId="3" borderId="15" xfId="0" applyFont="1" applyFill="1" applyBorder="1" applyAlignment="1">
      <alignment horizontal="left" vertical="center" indent="1"/>
    </xf>
    <xf numFmtId="0" fontId="17" fillId="3" borderId="16" xfId="0" applyFont="1" applyFill="1" applyBorder="1" applyAlignment="1">
      <alignment horizontal="left" vertical="center"/>
    </xf>
    <xf numFmtId="9" fontId="15" fillId="3" borderId="16" xfId="3" applyFont="1" applyFill="1" applyBorder="1" applyAlignment="1">
      <alignment horizontal="center" vertical="center"/>
    </xf>
    <xf numFmtId="180" fontId="7" fillId="3" borderId="16" xfId="0" applyNumberFormat="1" applyFont="1" applyFill="1" applyBorder="1" applyAlignment="1">
      <alignment horizontal="left" vertical="center"/>
    </xf>
    <xf numFmtId="180" fontId="15" fillId="3" borderId="16" xfId="0" applyNumberFormat="1" applyFont="1" applyFill="1" applyBorder="1" applyAlignment="1">
      <alignment horizontal="center" vertical="center"/>
    </xf>
    <xf numFmtId="0" fontId="15" fillId="3" borderId="16" xfId="0" applyFont="1" applyFill="1" applyBorder="1" applyAlignment="1">
      <alignment horizontal="center" vertical="center"/>
    </xf>
    <xf numFmtId="0" fontId="1" fillId="3" borderId="17" xfId="0" applyFont="1" applyFill="1" applyBorder="1" applyAlignment="1">
      <alignment vertical="center"/>
    </xf>
    <xf numFmtId="0" fontId="6" fillId="0" borderId="0" xfId="0" applyFont="1" applyAlignment="1">
      <alignment horizontal="left" vertical="center"/>
    </xf>
    <xf numFmtId="0" fontId="3" fillId="0" borderId="0" xfId="0" applyFont="1" applyAlignment="1">
      <alignment horizontal="center"/>
    </xf>
    <xf numFmtId="0" fontId="7" fillId="0" borderId="0" xfId="2" applyFont="1" applyAlignment="1" applyProtection="1">
      <alignment horizontal="left" vertical="center"/>
    </xf>
    <xf numFmtId="179" fontId="12" fillId="3" borderId="0" xfId="0" applyNumberFormat="1" applyFont="1" applyFill="1" applyAlignment="1">
      <alignment horizontal="center" vertical="center"/>
    </xf>
    <xf numFmtId="179" fontId="12" fillId="3" borderId="20" xfId="0" applyNumberFormat="1" applyFont="1" applyFill="1" applyBorder="1" applyAlignment="1">
      <alignment horizontal="center" vertical="center"/>
    </xf>
    <xf numFmtId="0" fontId="2" fillId="0" borderId="2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22" xfId="0" applyFont="1" applyBorder="1" applyAlignment="1">
      <alignment horizontal="right" vertical="center"/>
    </xf>
    <xf numFmtId="0" fontId="14" fillId="2" borderId="24" xfId="0" applyFont="1" applyFill="1" applyBorder="1" applyAlignment="1">
      <alignment horizontal="center" vertical="center" shrinkToFit="1"/>
    </xf>
    <xf numFmtId="0" fontId="1" fillId="4" borderId="25" xfId="0" applyFont="1" applyFill="1" applyBorder="1" applyAlignment="1">
      <alignment vertical="center"/>
    </xf>
    <xf numFmtId="0" fontId="2" fillId="0" borderId="26" xfId="0" applyFont="1" applyBorder="1" applyAlignment="1">
      <alignment vertical="center"/>
    </xf>
    <xf numFmtId="0" fontId="2" fillId="0" borderId="27" xfId="0" applyFont="1" applyBorder="1" applyAlignment="1">
      <alignment vertical="center"/>
    </xf>
    <xf numFmtId="0" fontId="1" fillId="4" borderId="28" xfId="0" applyFont="1" applyFill="1" applyBorder="1" applyAlignment="1">
      <alignment vertical="center"/>
    </xf>
    <xf numFmtId="0" fontId="2" fillId="0" borderId="29" xfId="0" applyFont="1" applyBorder="1" applyAlignment="1">
      <alignment vertical="center"/>
    </xf>
    <xf numFmtId="0" fontId="1" fillId="0" borderId="30" xfId="0" applyFont="1" applyBorder="1" applyAlignment="1">
      <alignment vertical="center"/>
    </xf>
    <xf numFmtId="0" fontId="1" fillId="3" borderId="31" xfId="0" applyFont="1" applyFill="1" applyBorder="1" applyAlignment="1">
      <alignment vertical="center"/>
    </xf>
    <xf numFmtId="0" fontId="1" fillId="0" borderId="0" xfId="0" applyFont="1" applyBorder="1"/>
    <xf numFmtId="31" fontId="11" fillId="3" borderId="3" xfId="0" applyNumberFormat="1" applyFont="1" applyFill="1" applyBorder="1" applyAlignment="1">
      <alignment horizontal="center" vertical="center" wrapText="1"/>
    </xf>
    <xf numFmtId="31" fontId="11" fillId="3" borderId="18" xfId="0" applyNumberFormat="1" applyFont="1" applyFill="1" applyBorder="1" applyAlignment="1">
      <alignment horizontal="center" vertical="center" wrapText="1"/>
    </xf>
    <xf numFmtId="31" fontId="11" fillId="3" borderId="19" xfId="0" applyNumberFormat="1" applyFont="1" applyFill="1" applyBorder="1" applyAlignment="1">
      <alignment horizontal="center" vertical="center" wrapText="1"/>
    </xf>
    <xf numFmtId="0" fontId="1" fillId="0" borderId="0" xfId="0" applyFont="1" applyBorder="1"/>
    <xf numFmtId="0" fontId="4" fillId="0" borderId="0" xfId="4" applyFont="1" applyAlignment="1">
      <alignment horizontal="left" vertical="center"/>
    </xf>
  </cellXfs>
  <cellStyles count="10">
    <cellStyle name="z隐藏文本" xfId="9" xr:uid="{00000000-0005-0000-0000-000030000000}"/>
    <cellStyle name="百分比" xfId="3" builtinId="5"/>
    <cellStyle name="标题" xfId="4" builtinId="15"/>
    <cellStyle name="标题 3" xfId="5" builtinId="18"/>
    <cellStyle name="常规" xfId="0" builtinId="0"/>
    <cellStyle name="超链接" xfId="2" builtinId="8"/>
    <cellStyle name="任务" xfId="8" xr:uid="{00000000-0005-0000-0000-00002A000000}"/>
    <cellStyle name="日期" xfId="1" xr:uid="{00000000-0005-0000-0000-000009000000}"/>
    <cellStyle name="项目开始" xfId="6" xr:uid="{00000000-0005-0000-0000-00001F000000}"/>
    <cellStyle name="姓名" xfId="7" xr:uid="{00000000-0005-0000-0000-000026000000}"/>
  </cellStyles>
  <dxfs count="12">
    <dxf>
      <fill>
        <patternFill patternType="solid">
          <bgColor theme="7"/>
        </patternFill>
      </fill>
      <border>
        <left/>
        <right/>
      </border>
    </dxf>
    <dxf>
      <fill>
        <patternFill patternType="solid">
          <bgColor rgb="FFFFC000"/>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8"/>
  <sheetViews>
    <sheetView showGridLines="0" tabSelected="1" showRuler="0" zoomScale="69" zoomScaleNormal="70" zoomScalePageLayoutView="70" workbookViewId="0">
      <pane ySplit="6" topLeftCell="A7" activePane="bottomLeft" state="frozen"/>
      <selection pane="bottomLeft" activeCell="BN37" sqref="BN37"/>
    </sheetView>
  </sheetViews>
  <sheetFormatPr defaultColWidth="8.90625" defaultRowHeight="30" customHeight="1" x14ac:dyDescent="0.35"/>
  <cols>
    <col min="1" max="1" width="0.90625" style="3" customWidth="1"/>
    <col min="2" max="2" width="11.81640625" style="4" customWidth="1"/>
    <col min="3" max="3" width="21.26953125" style="5" customWidth="1"/>
    <col min="4" max="4" width="10.81640625" style="4" customWidth="1"/>
    <col min="5" max="5" width="12.54296875" style="6" customWidth="1"/>
    <col min="6" max="6" width="10.36328125" style="4" customWidth="1"/>
    <col min="7" max="7" width="13.36328125" style="4" customWidth="1"/>
    <col min="8" max="8" width="5" style="4" customWidth="1"/>
    <col min="9" max="36" width="5.6328125" style="4" customWidth="1"/>
    <col min="37" max="64" width="2.6328125" style="4" customWidth="1"/>
    <col min="65" max="65" width="8.90625" style="4"/>
    <col min="66" max="68" width="7.36328125" style="4"/>
    <col min="69" max="70" width="8.6328125" style="4"/>
    <col min="71" max="16384" width="8.90625" style="4"/>
  </cols>
  <sheetData>
    <row r="1" spans="1:64" ht="20.25" customHeight="1" x14ac:dyDescent="0.4">
      <c r="A1" s="7" t="s">
        <v>0</v>
      </c>
      <c r="B1" s="75" t="s">
        <v>1</v>
      </c>
      <c r="C1" s="75"/>
      <c r="D1" s="75"/>
      <c r="E1" s="8"/>
      <c r="F1" s="9"/>
      <c r="G1" s="9"/>
      <c r="H1" s="10"/>
      <c r="I1" s="11"/>
    </row>
    <row r="2" spans="1:64" ht="39.75" customHeight="1" x14ac:dyDescent="0.35">
      <c r="A2" s="3" t="s">
        <v>2</v>
      </c>
      <c r="B2" s="75"/>
      <c r="C2" s="75"/>
      <c r="D2" s="75"/>
      <c r="I2" s="12"/>
    </row>
    <row r="3" spans="1:64" ht="30" customHeight="1" x14ac:dyDescent="0.35">
      <c r="A3" s="3" t="s">
        <v>3</v>
      </c>
      <c r="B3" s="13" t="s">
        <v>4</v>
      </c>
      <c r="C3" s="14">
        <v>44737</v>
      </c>
    </row>
    <row r="4" spans="1:64" ht="21" customHeight="1" x14ac:dyDescent="0.35">
      <c r="A4" s="7" t="s">
        <v>5</v>
      </c>
      <c r="B4" s="13" t="s">
        <v>6</v>
      </c>
      <c r="C4" s="15">
        <v>1</v>
      </c>
      <c r="H4" s="16" t="s">
        <v>7</v>
      </c>
      <c r="I4" s="71" t="s">
        <v>8</v>
      </c>
      <c r="J4" s="72"/>
      <c r="K4" s="72"/>
      <c r="L4" s="72"/>
      <c r="M4" s="72"/>
      <c r="N4" s="72"/>
      <c r="O4" s="73"/>
      <c r="P4" s="71" t="s">
        <v>9</v>
      </c>
      <c r="Q4" s="72"/>
      <c r="R4" s="72"/>
      <c r="S4" s="72"/>
      <c r="T4" s="72"/>
      <c r="U4" s="72"/>
      <c r="V4" s="73"/>
      <c r="W4" s="71" t="s">
        <v>10</v>
      </c>
      <c r="X4" s="72"/>
      <c r="Y4" s="72"/>
      <c r="Z4" s="72"/>
      <c r="AA4" s="72"/>
      <c r="AB4" s="72"/>
      <c r="AC4" s="73"/>
      <c r="AD4" s="71" t="s">
        <v>11</v>
      </c>
      <c r="AE4" s="72"/>
      <c r="AF4" s="72"/>
      <c r="AG4" s="72"/>
      <c r="AH4" s="72"/>
      <c r="AI4" s="72"/>
      <c r="AJ4" s="73"/>
      <c r="AK4" s="71" t="s">
        <v>12</v>
      </c>
      <c r="AL4" s="72"/>
      <c r="AM4" s="72"/>
      <c r="AN4" s="72"/>
      <c r="AO4" s="72"/>
      <c r="AP4" s="72"/>
      <c r="AQ4" s="73"/>
      <c r="AR4" s="71" t="s">
        <v>13</v>
      </c>
      <c r="AS4" s="72"/>
      <c r="AT4" s="72"/>
      <c r="AU4" s="72"/>
      <c r="AV4" s="72"/>
      <c r="AW4" s="72"/>
      <c r="AX4" s="73"/>
      <c r="AY4" s="71" t="s">
        <v>14</v>
      </c>
      <c r="AZ4" s="72"/>
      <c r="BA4" s="72"/>
      <c r="BB4" s="72"/>
      <c r="BC4" s="72"/>
      <c r="BD4" s="72"/>
      <c r="BE4" s="73"/>
      <c r="BF4" s="71" t="s">
        <v>15</v>
      </c>
      <c r="BG4" s="72"/>
      <c r="BH4" s="72"/>
      <c r="BI4" s="72"/>
      <c r="BJ4" s="72"/>
      <c r="BK4" s="72"/>
      <c r="BL4" s="73"/>
    </row>
    <row r="5" spans="1:64" ht="15" customHeight="1" x14ac:dyDescent="0.35">
      <c r="A5" s="7" t="s">
        <v>16</v>
      </c>
      <c r="B5" s="74"/>
      <c r="C5" s="74"/>
      <c r="D5" s="74"/>
      <c r="E5" s="74"/>
      <c r="F5" s="74"/>
      <c r="G5" s="70"/>
      <c r="H5" s="17" t="s">
        <v>17</v>
      </c>
      <c r="I5" s="18">
        <f>Project_Start-WEEKDAY(Project_Start,1)+1+7*(Display_Week-1)</f>
        <v>44731</v>
      </c>
      <c r="J5" s="56">
        <f>I5+1</f>
        <v>44732</v>
      </c>
      <c r="K5" s="56">
        <f t="shared" ref="K5:AZ5" si="0">J5+1</f>
        <v>44733</v>
      </c>
      <c r="L5" s="56">
        <f t="shared" si="0"/>
        <v>44734</v>
      </c>
      <c r="M5" s="56">
        <f t="shared" si="0"/>
        <v>44735</v>
      </c>
      <c r="N5" s="56">
        <f t="shared" si="0"/>
        <v>44736</v>
      </c>
      <c r="O5" s="57">
        <f t="shared" si="0"/>
        <v>44737</v>
      </c>
      <c r="P5" s="18">
        <f t="shared" si="0"/>
        <v>44738</v>
      </c>
      <c r="Q5" s="56">
        <f t="shared" si="0"/>
        <v>44739</v>
      </c>
      <c r="R5" s="56">
        <f t="shared" si="0"/>
        <v>44740</v>
      </c>
      <c r="S5" s="56">
        <f t="shared" si="0"/>
        <v>44741</v>
      </c>
      <c r="T5" s="56">
        <f t="shared" si="0"/>
        <v>44742</v>
      </c>
      <c r="U5" s="56">
        <f t="shared" si="0"/>
        <v>44743</v>
      </c>
      <c r="V5" s="57">
        <f t="shared" si="0"/>
        <v>44744</v>
      </c>
      <c r="W5" s="18">
        <f t="shared" si="0"/>
        <v>44745</v>
      </c>
      <c r="X5" s="56">
        <f t="shared" si="0"/>
        <v>44746</v>
      </c>
      <c r="Y5" s="56">
        <f t="shared" si="0"/>
        <v>44747</v>
      </c>
      <c r="Z5" s="56">
        <f t="shared" si="0"/>
        <v>44748</v>
      </c>
      <c r="AA5" s="56">
        <f t="shared" si="0"/>
        <v>44749</v>
      </c>
      <c r="AB5" s="56">
        <f t="shared" si="0"/>
        <v>44750</v>
      </c>
      <c r="AC5" s="57">
        <f t="shared" si="0"/>
        <v>44751</v>
      </c>
      <c r="AD5" s="18">
        <f t="shared" si="0"/>
        <v>44752</v>
      </c>
      <c r="AE5" s="56">
        <f t="shared" si="0"/>
        <v>44753</v>
      </c>
      <c r="AF5" s="56">
        <f t="shared" si="0"/>
        <v>44754</v>
      </c>
      <c r="AG5" s="56">
        <f t="shared" si="0"/>
        <v>44755</v>
      </c>
      <c r="AH5" s="56">
        <f t="shared" si="0"/>
        <v>44756</v>
      </c>
      <c r="AI5" s="56">
        <f t="shared" si="0"/>
        <v>44757</v>
      </c>
      <c r="AJ5" s="57">
        <f t="shared" si="0"/>
        <v>44758</v>
      </c>
      <c r="AK5" s="18">
        <f t="shared" si="0"/>
        <v>44759</v>
      </c>
      <c r="AL5" s="56">
        <f t="shared" si="0"/>
        <v>44760</v>
      </c>
      <c r="AM5" s="56">
        <f t="shared" si="0"/>
        <v>44761</v>
      </c>
      <c r="AN5" s="56">
        <f t="shared" si="0"/>
        <v>44762</v>
      </c>
      <c r="AO5" s="56">
        <f t="shared" si="0"/>
        <v>44763</v>
      </c>
      <c r="AP5" s="56">
        <f t="shared" si="0"/>
        <v>44764</v>
      </c>
      <c r="AQ5" s="57">
        <f t="shared" si="0"/>
        <v>44765</v>
      </c>
      <c r="AR5" s="18">
        <f t="shared" si="0"/>
        <v>44766</v>
      </c>
      <c r="AS5" s="56">
        <f t="shared" si="0"/>
        <v>44767</v>
      </c>
      <c r="AT5" s="56">
        <f t="shared" si="0"/>
        <v>44768</v>
      </c>
      <c r="AU5" s="56">
        <f t="shared" si="0"/>
        <v>44769</v>
      </c>
      <c r="AV5" s="56">
        <f t="shared" si="0"/>
        <v>44770</v>
      </c>
      <c r="AW5" s="56">
        <f t="shared" si="0"/>
        <v>44771</v>
      </c>
      <c r="AX5" s="57">
        <f t="shared" si="0"/>
        <v>44772</v>
      </c>
      <c r="AY5" s="18">
        <f t="shared" si="0"/>
        <v>44773</v>
      </c>
      <c r="AZ5" s="56">
        <f t="shared" si="0"/>
        <v>44774</v>
      </c>
      <c r="BA5" s="56">
        <f t="shared" ref="BA5:BG5" si="1">AZ5+1</f>
        <v>44775</v>
      </c>
      <c r="BB5" s="56">
        <f t="shared" si="1"/>
        <v>44776</v>
      </c>
      <c r="BC5" s="56">
        <f t="shared" si="1"/>
        <v>44777</v>
      </c>
      <c r="BD5" s="56">
        <f t="shared" si="1"/>
        <v>44778</v>
      </c>
      <c r="BE5" s="57">
        <f t="shared" si="1"/>
        <v>44779</v>
      </c>
      <c r="BF5" s="18">
        <f t="shared" si="1"/>
        <v>44780</v>
      </c>
      <c r="BG5" s="56">
        <f t="shared" si="1"/>
        <v>44781</v>
      </c>
      <c r="BH5" s="56">
        <f t="shared" ref="BH5:BL5" si="2">BG5+1</f>
        <v>44782</v>
      </c>
      <c r="BI5" s="56">
        <f t="shared" si="2"/>
        <v>44783</v>
      </c>
      <c r="BJ5" s="56">
        <f t="shared" si="2"/>
        <v>44784</v>
      </c>
      <c r="BK5" s="56">
        <f t="shared" si="2"/>
        <v>44785</v>
      </c>
      <c r="BL5" s="57">
        <f t="shared" si="2"/>
        <v>44786</v>
      </c>
    </row>
    <row r="6" spans="1:64" ht="30" customHeight="1" x14ac:dyDescent="0.35">
      <c r="A6" s="7" t="s">
        <v>18</v>
      </c>
      <c r="B6" s="19" t="s">
        <v>19</v>
      </c>
      <c r="C6" s="20" t="s">
        <v>20</v>
      </c>
      <c r="D6" s="21" t="s">
        <v>21</v>
      </c>
      <c r="E6" s="21" t="s">
        <v>22</v>
      </c>
      <c r="F6" s="21" t="s">
        <v>23</v>
      </c>
      <c r="G6" s="21" t="s">
        <v>56</v>
      </c>
      <c r="H6" s="21" t="s">
        <v>24</v>
      </c>
      <c r="I6" s="22" t="str">
        <f t="shared" ref="I6:AN6" si="3">LEFT(TEXT(I5,"aaa"),1)</f>
        <v>日</v>
      </c>
      <c r="J6" s="22" t="str">
        <f t="shared" si="3"/>
        <v>一</v>
      </c>
      <c r="K6" s="22" t="str">
        <f t="shared" si="3"/>
        <v>二</v>
      </c>
      <c r="L6" s="22" t="str">
        <f t="shared" si="3"/>
        <v>三</v>
      </c>
      <c r="M6" s="22" t="str">
        <f t="shared" si="3"/>
        <v>四</v>
      </c>
      <c r="N6" s="22" t="str">
        <f t="shared" si="3"/>
        <v>五</v>
      </c>
      <c r="O6" s="22" t="str">
        <f t="shared" si="3"/>
        <v>六</v>
      </c>
      <c r="P6" s="22" t="str">
        <f t="shared" si="3"/>
        <v>日</v>
      </c>
      <c r="Q6" s="22" t="str">
        <f t="shared" si="3"/>
        <v>一</v>
      </c>
      <c r="R6" s="22" t="str">
        <f t="shared" si="3"/>
        <v>二</v>
      </c>
      <c r="S6" s="22" t="str">
        <f t="shared" si="3"/>
        <v>三</v>
      </c>
      <c r="T6" s="22" t="str">
        <f t="shared" si="3"/>
        <v>四</v>
      </c>
      <c r="U6" s="22" t="str">
        <f t="shared" si="3"/>
        <v>五</v>
      </c>
      <c r="V6" s="22" t="str">
        <f t="shared" si="3"/>
        <v>六</v>
      </c>
      <c r="W6" s="22" t="str">
        <f t="shared" si="3"/>
        <v>日</v>
      </c>
      <c r="X6" s="22" t="str">
        <f t="shared" si="3"/>
        <v>一</v>
      </c>
      <c r="Y6" s="22" t="str">
        <f t="shared" si="3"/>
        <v>二</v>
      </c>
      <c r="Z6" s="22" t="str">
        <f t="shared" si="3"/>
        <v>三</v>
      </c>
      <c r="AA6" s="22" t="str">
        <f t="shared" si="3"/>
        <v>四</v>
      </c>
      <c r="AB6" s="22" t="str">
        <f t="shared" si="3"/>
        <v>五</v>
      </c>
      <c r="AC6" s="22" t="str">
        <f t="shared" si="3"/>
        <v>六</v>
      </c>
      <c r="AD6" s="22" t="str">
        <f t="shared" si="3"/>
        <v>日</v>
      </c>
      <c r="AE6" s="22" t="str">
        <f t="shared" si="3"/>
        <v>一</v>
      </c>
      <c r="AF6" s="22" t="str">
        <f t="shared" si="3"/>
        <v>二</v>
      </c>
      <c r="AG6" s="22" t="str">
        <f t="shared" si="3"/>
        <v>三</v>
      </c>
      <c r="AH6" s="22" t="str">
        <f t="shared" si="3"/>
        <v>四</v>
      </c>
      <c r="AI6" s="22" t="str">
        <f t="shared" si="3"/>
        <v>五</v>
      </c>
      <c r="AJ6" s="22" t="str">
        <f t="shared" si="3"/>
        <v>六</v>
      </c>
      <c r="AK6" s="22" t="str">
        <f t="shared" si="3"/>
        <v>日</v>
      </c>
      <c r="AL6" s="22" t="str">
        <f t="shared" si="3"/>
        <v>一</v>
      </c>
      <c r="AM6" s="22" t="str">
        <f t="shared" si="3"/>
        <v>二</v>
      </c>
      <c r="AN6" s="22" t="str">
        <f t="shared" si="3"/>
        <v>三</v>
      </c>
      <c r="AO6" s="22" t="str">
        <f t="shared" ref="AO6:BL6" si="4">LEFT(TEXT(AO5,"aaa"),1)</f>
        <v>四</v>
      </c>
      <c r="AP6" s="22" t="str">
        <f t="shared" si="4"/>
        <v>五</v>
      </c>
      <c r="AQ6" s="22" t="str">
        <f t="shared" si="4"/>
        <v>六</v>
      </c>
      <c r="AR6" s="22" t="str">
        <f t="shared" si="4"/>
        <v>日</v>
      </c>
      <c r="AS6" s="22" t="str">
        <f t="shared" si="4"/>
        <v>一</v>
      </c>
      <c r="AT6" s="22" t="str">
        <f t="shared" si="4"/>
        <v>二</v>
      </c>
      <c r="AU6" s="22" t="str">
        <f t="shared" si="4"/>
        <v>三</v>
      </c>
      <c r="AV6" s="22" t="str">
        <f t="shared" si="4"/>
        <v>四</v>
      </c>
      <c r="AW6" s="22" t="str">
        <f t="shared" si="4"/>
        <v>五</v>
      </c>
      <c r="AX6" s="22" t="str">
        <f t="shared" si="4"/>
        <v>六</v>
      </c>
      <c r="AY6" s="22" t="str">
        <f t="shared" si="4"/>
        <v>日</v>
      </c>
      <c r="AZ6" s="22" t="str">
        <f t="shared" si="4"/>
        <v>一</v>
      </c>
      <c r="BA6" s="22" t="str">
        <f t="shared" si="4"/>
        <v>二</v>
      </c>
      <c r="BB6" s="22" t="str">
        <f t="shared" si="4"/>
        <v>三</v>
      </c>
      <c r="BC6" s="22" t="str">
        <f t="shared" si="4"/>
        <v>四</v>
      </c>
      <c r="BD6" s="22" t="str">
        <f t="shared" si="4"/>
        <v>五</v>
      </c>
      <c r="BE6" s="22" t="str">
        <f t="shared" si="4"/>
        <v>六</v>
      </c>
      <c r="BF6" s="22" t="str">
        <f t="shared" si="4"/>
        <v>日</v>
      </c>
      <c r="BG6" s="22" t="str">
        <f t="shared" si="4"/>
        <v>一</v>
      </c>
      <c r="BH6" s="22" t="str">
        <f t="shared" si="4"/>
        <v>二</v>
      </c>
      <c r="BI6" s="22" t="str">
        <f t="shared" si="4"/>
        <v>三</v>
      </c>
      <c r="BJ6" s="22" t="str">
        <f t="shared" si="4"/>
        <v>四</v>
      </c>
      <c r="BK6" s="22" t="str">
        <f t="shared" si="4"/>
        <v>五</v>
      </c>
      <c r="BL6" s="62" t="str">
        <f t="shared" si="4"/>
        <v>六</v>
      </c>
    </row>
    <row r="7" spans="1:64" s="1" customFormat="1" ht="24" customHeight="1" thickBot="1" x14ac:dyDescent="0.4">
      <c r="A7" s="7" t="s">
        <v>25</v>
      </c>
      <c r="B7" s="23" t="s">
        <v>26</v>
      </c>
      <c r="C7" s="24" t="s">
        <v>58</v>
      </c>
      <c r="D7" s="25"/>
      <c r="E7" s="26"/>
      <c r="F7" s="27"/>
      <c r="G7" s="27"/>
      <c r="H7" s="28" t="str">
        <f t="shared" ref="H7:H45" si="5">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63"/>
    </row>
    <row r="8" spans="1:64" s="2" customFormat="1" ht="16.5" customHeight="1" thickBot="1" x14ac:dyDescent="0.4">
      <c r="A8" s="30" t="s">
        <v>27</v>
      </c>
      <c r="B8" s="31" t="s">
        <v>28</v>
      </c>
      <c r="C8" s="32" t="s">
        <v>29</v>
      </c>
      <c r="D8" s="33">
        <v>1</v>
      </c>
      <c r="E8" s="34">
        <v>44737</v>
      </c>
      <c r="F8" s="34">
        <v>44737</v>
      </c>
      <c r="G8" s="34" t="s">
        <v>91</v>
      </c>
      <c r="H8" s="35">
        <f>F8-E8</f>
        <v>0</v>
      </c>
      <c r="I8" s="36"/>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64"/>
    </row>
    <row r="9" spans="1:64" s="2" customFormat="1" ht="16.5" customHeight="1" thickBot="1" x14ac:dyDescent="0.4">
      <c r="A9" s="30"/>
      <c r="B9" s="31" t="s">
        <v>57</v>
      </c>
      <c r="C9" s="32" t="s">
        <v>32</v>
      </c>
      <c r="D9" s="33">
        <v>0.5</v>
      </c>
      <c r="E9" s="34">
        <v>44737</v>
      </c>
      <c r="F9" s="34">
        <v>44738</v>
      </c>
      <c r="G9" s="34" t="s">
        <v>91</v>
      </c>
      <c r="H9" s="35">
        <f t="shared" ref="H9" si="6">F9-E9</f>
        <v>1</v>
      </c>
      <c r="I9" s="36"/>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64"/>
    </row>
    <row r="10" spans="1:64" s="2" customFormat="1" ht="16.5" customHeight="1" thickBot="1" x14ac:dyDescent="0.4">
      <c r="A10" s="30"/>
      <c r="B10" s="31" t="s">
        <v>33</v>
      </c>
      <c r="C10" s="32" t="s">
        <v>60</v>
      </c>
      <c r="D10" s="33">
        <v>0.5</v>
      </c>
      <c r="E10" s="34">
        <v>44737</v>
      </c>
      <c r="F10" s="34">
        <v>44739</v>
      </c>
      <c r="G10" s="34" t="s">
        <v>91</v>
      </c>
      <c r="H10" s="35">
        <v>3</v>
      </c>
      <c r="I10" s="36"/>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64"/>
    </row>
    <row r="11" spans="1:64" s="2" customFormat="1" ht="16.5" customHeight="1" thickBot="1" x14ac:dyDescent="0.4">
      <c r="A11" s="30"/>
      <c r="B11" s="31" t="s">
        <v>34</v>
      </c>
      <c r="C11" s="32" t="s">
        <v>59</v>
      </c>
      <c r="D11" s="33">
        <v>0.5</v>
      </c>
      <c r="E11" s="34">
        <v>44737</v>
      </c>
      <c r="F11" s="34">
        <v>44739</v>
      </c>
      <c r="G11" s="34" t="s">
        <v>84</v>
      </c>
      <c r="H11" s="35">
        <v>3</v>
      </c>
      <c r="I11" s="36"/>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64"/>
    </row>
    <row r="12" spans="1:64" s="2" customFormat="1" ht="16.5" customHeight="1" thickBot="1" x14ac:dyDescent="0.4">
      <c r="A12" s="30"/>
      <c r="B12" s="31" t="s">
        <v>35</v>
      </c>
      <c r="C12" s="32" t="s">
        <v>68</v>
      </c>
      <c r="D12" s="33">
        <v>0.5</v>
      </c>
      <c r="E12" s="34">
        <v>44737</v>
      </c>
      <c r="F12" s="34">
        <v>44739</v>
      </c>
      <c r="G12" s="34" t="s">
        <v>85</v>
      </c>
      <c r="H12" s="35">
        <v>3</v>
      </c>
      <c r="I12" s="36"/>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64"/>
    </row>
    <row r="13" spans="1:64" s="2" customFormat="1" ht="16.5" customHeight="1" thickBot="1" x14ac:dyDescent="0.4">
      <c r="A13" s="30"/>
      <c r="B13" s="31" t="s">
        <v>40</v>
      </c>
      <c r="C13" s="32" t="s">
        <v>61</v>
      </c>
      <c r="D13" s="33">
        <v>0.5</v>
      </c>
      <c r="E13" s="34">
        <v>44738</v>
      </c>
      <c r="F13" s="34">
        <v>44739</v>
      </c>
      <c r="G13" s="34" t="s">
        <v>91</v>
      </c>
      <c r="H13" s="35">
        <v>2</v>
      </c>
      <c r="I13" s="36"/>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64"/>
    </row>
    <row r="14" spans="1:64" s="2" customFormat="1" ht="16.5" customHeight="1" thickBot="1" x14ac:dyDescent="0.4">
      <c r="A14" s="30" t="s">
        <v>30</v>
      </c>
      <c r="B14" s="31" t="s">
        <v>41</v>
      </c>
      <c r="C14" s="32" t="s">
        <v>62</v>
      </c>
      <c r="D14" s="33">
        <v>0.6</v>
      </c>
      <c r="E14" s="34">
        <v>44738</v>
      </c>
      <c r="F14" s="34">
        <v>44739</v>
      </c>
      <c r="G14" s="34" t="s">
        <v>91</v>
      </c>
      <c r="H14" s="35">
        <v>2</v>
      </c>
      <c r="I14" s="37"/>
      <c r="J14" s="59"/>
      <c r="K14" s="59"/>
      <c r="L14" s="59"/>
      <c r="M14" s="59"/>
      <c r="N14" s="59"/>
      <c r="O14" s="59"/>
      <c r="P14" s="59"/>
      <c r="Q14" s="59"/>
      <c r="R14" s="59"/>
      <c r="S14" s="59"/>
      <c r="T14" s="59"/>
      <c r="U14" s="61"/>
      <c r="V14" s="61"/>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64"/>
    </row>
    <row r="15" spans="1:64" s="1" customFormat="1" ht="24" customHeight="1" x14ac:dyDescent="0.35">
      <c r="A15" s="7" t="s">
        <v>36</v>
      </c>
      <c r="B15" s="23" t="s">
        <v>37</v>
      </c>
      <c r="C15" s="24" t="s">
        <v>63</v>
      </c>
      <c r="D15" s="25"/>
      <c r="E15" s="26"/>
      <c r="F15" s="27"/>
      <c r="G15" s="27"/>
      <c r="H15" s="27"/>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66"/>
    </row>
    <row r="16" spans="1:64" s="2" customFormat="1" ht="16.5" customHeight="1" thickBot="1" x14ac:dyDescent="0.4">
      <c r="A16" s="30"/>
      <c r="B16" s="31" t="s">
        <v>28</v>
      </c>
      <c r="C16" s="32" t="s">
        <v>52</v>
      </c>
      <c r="D16" s="33">
        <v>0.5</v>
      </c>
      <c r="E16" s="34">
        <v>44738</v>
      </c>
      <c r="F16" s="34">
        <v>44740</v>
      </c>
      <c r="G16" s="34" t="s">
        <v>83</v>
      </c>
      <c r="H16" s="35">
        <f t="shared" ref="H16:H20" si="7">F16-E16+1</f>
        <v>3</v>
      </c>
      <c r="I16" s="36"/>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67"/>
    </row>
    <row r="17" spans="1:64" s="2" customFormat="1" ht="16.5" customHeight="1" thickBot="1" x14ac:dyDescent="0.4">
      <c r="A17" s="30"/>
      <c r="B17" s="31" t="s">
        <v>31</v>
      </c>
      <c r="C17" s="32" t="s">
        <v>53</v>
      </c>
      <c r="D17" s="33">
        <v>0.3</v>
      </c>
      <c r="E17" s="34">
        <v>44738</v>
      </c>
      <c r="F17" s="34">
        <v>44740</v>
      </c>
      <c r="G17" s="34" t="s">
        <v>86</v>
      </c>
      <c r="H17" s="35">
        <f t="shared" si="7"/>
        <v>3</v>
      </c>
      <c r="I17" s="36"/>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67"/>
    </row>
    <row r="18" spans="1:64" s="2" customFormat="1" ht="16.5" customHeight="1" thickBot="1" x14ac:dyDescent="0.4">
      <c r="A18" s="30"/>
      <c r="B18" s="31" t="s">
        <v>33</v>
      </c>
      <c r="C18" s="32" t="s">
        <v>51</v>
      </c>
      <c r="D18" s="33">
        <v>0.3</v>
      </c>
      <c r="E18" s="34">
        <v>44740</v>
      </c>
      <c r="F18" s="34">
        <v>44741</v>
      </c>
      <c r="G18" s="34" t="s">
        <v>87</v>
      </c>
      <c r="H18" s="35">
        <f t="shared" si="7"/>
        <v>2</v>
      </c>
      <c r="I18" s="36"/>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67"/>
    </row>
    <row r="19" spans="1:64" s="2" customFormat="1" ht="16.5" customHeight="1" thickBot="1" x14ac:dyDescent="0.4">
      <c r="A19" s="38"/>
      <c r="B19" s="31" t="s">
        <v>34</v>
      </c>
      <c r="C19" s="32" t="s">
        <v>64</v>
      </c>
      <c r="D19" s="33">
        <v>0.3</v>
      </c>
      <c r="E19" s="34">
        <v>44740</v>
      </c>
      <c r="F19" s="34">
        <v>44741</v>
      </c>
      <c r="G19" s="34" t="s">
        <v>88</v>
      </c>
      <c r="H19" s="35">
        <f t="shared" si="7"/>
        <v>2</v>
      </c>
      <c r="I19" s="37"/>
      <c r="J19" s="59"/>
      <c r="K19" s="59"/>
      <c r="L19" s="59"/>
      <c r="M19" s="59"/>
      <c r="N19" s="59"/>
      <c r="O19" s="59"/>
      <c r="P19" s="59"/>
      <c r="Q19" s="59"/>
      <c r="R19" s="59"/>
      <c r="S19" s="59"/>
      <c r="T19" s="59"/>
      <c r="U19" s="61"/>
      <c r="V19" s="61"/>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64"/>
    </row>
    <row r="20" spans="1:64" s="2" customFormat="1" ht="16.5" customHeight="1" thickBot="1" x14ac:dyDescent="0.4">
      <c r="A20" s="38"/>
      <c r="B20" s="31" t="s">
        <v>35</v>
      </c>
      <c r="C20" s="32" t="s">
        <v>65</v>
      </c>
      <c r="D20" s="33">
        <v>0.3</v>
      </c>
      <c r="E20" s="34">
        <v>44740</v>
      </c>
      <c r="F20" s="34">
        <v>44741</v>
      </c>
      <c r="G20" s="34" t="s">
        <v>89</v>
      </c>
      <c r="H20" s="35">
        <f t="shared" si="7"/>
        <v>2</v>
      </c>
      <c r="I20" s="37"/>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64"/>
    </row>
    <row r="21" spans="1:64" s="2" customFormat="1" ht="16.5" customHeight="1" thickBot="1" x14ac:dyDescent="0.4">
      <c r="A21" s="38"/>
      <c r="B21" s="31" t="s">
        <v>40</v>
      </c>
      <c r="C21" s="32" t="s">
        <v>66</v>
      </c>
      <c r="D21" s="33">
        <v>0.3</v>
      </c>
      <c r="E21" s="34">
        <v>44741</v>
      </c>
      <c r="F21" s="34">
        <v>44742</v>
      </c>
      <c r="G21" s="34" t="s">
        <v>84</v>
      </c>
      <c r="H21" s="35">
        <f>F21-E21+1</f>
        <v>2</v>
      </c>
      <c r="I21" s="37"/>
      <c r="J21" s="59"/>
      <c r="K21" s="59"/>
      <c r="L21" s="59"/>
      <c r="M21" s="59"/>
      <c r="N21" s="59"/>
      <c r="O21" s="59"/>
      <c r="P21" s="59"/>
      <c r="Q21" s="59"/>
      <c r="R21" s="59"/>
      <c r="S21" s="59"/>
      <c r="T21" s="59"/>
      <c r="U21" s="59"/>
      <c r="V21" s="59"/>
      <c r="W21" s="59"/>
      <c r="X21" s="59"/>
      <c r="Y21" s="61"/>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64"/>
    </row>
    <row r="22" spans="1:64" s="1" customFormat="1" ht="24" customHeight="1" x14ac:dyDescent="0.35">
      <c r="A22" s="3" t="s">
        <v>38</v>
      </c>
      <c r="B22" s="23" t="s">
        <v>39</v>
      </c>
      <c r="C22" s="24" t="s">
        <v>67</v>
      </c>
      <c r="D22" s="25"/>
      <c r="E22" s="26"/>
      <c r="F22" s="27"/>
      <c r="G22" s="27"/>
      <c r="H22" s="27"/>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66"/>
    </row>
    <row r="23" spans="1:64" s="2" customFormat="1" ht="16.5" customHeight="1" thickBot="1" x14ac:dyDescent="0.4">
      <c r="A23" s="38"/>
      <c r="B23" s="31" t="s">
        <v>28</v>
      </c>
      <c r="C23" s="32" t="s">
        <v>54</v>
      </c>
      <c r="D23" s="33">
        <v>0</v>
      </c>
      <c r="E23" s="34">
        <v>44743</v>
      </c>
      <c r="F23" s="34">
        <v>44743</v>
      </c>
      <c r="G23" s="34" t="s">
        <v>86</v>
      </c>
      <c r="H23" s="35">
        <f t="shared" ref="H23:H33" si="8">F23-E23+1</f>
        <v>1</v>
      </c>
      <c r="I23" s="36"/>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67"/>
    </row>
    <row r="24" spans="1:64" s="2" customFormat="1" ht="16.5" customHeight="1" thickBot="1" x14ac:dyDescent="0.4">
      <c r="A24" s="38"/>
      <c r="B24" s="31" t="s">
        <v>31</v>
      </c>
      <c r="C24" s="32" t="s">
        <v>69</v>
      </c>
      <c r="D24" s="33">
        <v>0</v>
      </c>
      <c r="E24" s="34">
        <v>44743</v>
      </c>
      <c r="F24" s="34">
        <v>44745</v>
      </c>
      <c r="G24" s="34" t="s">
        <v>88</v>
      </c>
      <c r="H24" s="35">
        <f t="shared" si="8"/>
        <v>3</v>
      </c>
      <c r="I24" s="37"/>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64"/>
    </row>
    <row r="25" spans="1:64" s="2" customFormat="1" ht="16.5" customHeight="1" thickBot="1" x14ac:dyDescent="0.4">
      <c r="A25" s="38"/>
      <c r="B25" s="31" t="s">
        <v>33</v>
      </c>
      <c r="C25" s="32" t="s">
        <v>70</v>
      </c>
      <c r="D25" s="33">
        <v>0</v>
      </c>
      <c r="E25" s="34">
        <v>44743</v>
      </c>
      <c r="F25" s="34">
        <v>44745</v>
      </c>
      <c r="G25" s="34" t="s">
        <v>89</v>
      </c>
      <c r="H25" s="35">
        <f t="shared" si="8"/>
        <v>3</v>
      </c>
      <c r="I25" s="37"/>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64"/>
    </row>
    <row r="26" spans="1:64" s="2" customFormat="1" ht="16.5" customHeight="1" thickBot="1" x14ac:dyDescent="0.4">
      <c r="A26" s="38"/>
      <c r="B26" s="31" t="s">
        <v>34</v>
      </c>
      <c r="C26" s="32" t="s">
        <v>71</v>
      </c>
      <c r="D26" s="33">
        <v>0</v>
      </c>
      <c r="E26" s="34">
        <v>44743</v>
      </c>
      <c r="F26" s="34">
        <v>44745</v>
      </c>
      <c r="G26" s="34" t="s">
        <v>84</v>
      </c>
      <c r="H26" s="35">
        <f t="shared" si="8"/>
        <v>3</v>
      </c>
      <c r="I26" s="37"/>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64"/>
    </row>
    <row r="27" spans="1:64" s="2" customFormat="1" ht="16.5" customHeight="1" thickBot="1" x14ac:dyDescent="0.4">
      <c r="A27" s="38"/>
      <c r="B27" s="31" t="s">
        <v>35</v>
      </c>
      <c r="C27" s="32" t="s">
        <v>72</v>
      </c>
      <c r="D27" s="33">
        <v>0</v>
      </c>
      <c r="E27" s="34">
        <v>44743</v>
      </c>
      <c r="F27" s="34">
        <v>44745</v>
      </c>
      <c r="G27" s="34" t="s">
        <v>90</v>
      </c>
      <c r="H27" s="35">
        <f t="shared" si="8"/>
        <v>3</v>
      </c>
      <c r="I27" s="37"/>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64"/>
    </row>
    <row r="28" spans="1:64" s="2" customFormat="1" ht="16.5" customHeight="1" thickBot="1" x14ac:dyDescent="0.4">
      <c r="A28" s="38"/>
      <c r="B28" s="31" t="s">
        <v>40</v>
      </c>
      <c r="C28" s="32" t="s">
        <v>73</v>
      </c>
      <c r="D28" s="33">
        <v>0</v>
      </c>
      <c r="E28" s="34">
        <v>44744</v>
      </c>
      <c r="F28" s="34">
        <v>44747</v>
      </c>
      <c r="G28" s="34" t="s">
        <v>86</v>
      </c>
      <c r="H28" s="35">
        <f t="shared" si="8"/>
        <v>4</v>
      </c>
      <c r="I28" s="37"/>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64"/>
    </row>
    <row r="29" spans="1:64" s="2" customFormat="1" ht="16.5" customHeight="1" thickBot="1" x14ac:dyDescent="0.4">
      <c r="A29" s="38"/>
      <c r="B29" s="31" t="s">
        <v>41</v>
      </c>
      <c r="C29" s="32" t="s">
        <v>74</v>
      </c>
      <c r="D29" s="33">
        <v>0</v>
      </c>
      <c r="E29" s="34">
        <v>44744</v>
      </c>
      <c r="F29" s="34">
        <v>44747</v>
      </c>
      <c r="G29" s="34" t="s">
        <v>88</v>
      </c>
      <c r="H29" s="35">
        <f t="shared" si="8"/>
        <v>4</v>
      </c>
      <c r="I29" s="37"/>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64"/>
    </row>
    <row r="30" spans="1:64" s="2" customFormat="1" ht="16.5" customHeight="1" thickBot="1" x14ac:dyDescent="0.4">
      <c r="A30" s="38"/>
      <c r="B30" s="31" t="s">
        <v>40</v>
      </c>
      <c r="C30" s="32" t="s">
        <v>75</v>
      </c>
      <c r="D30" s="33">
        <v>0</v>
      </c>
      <c r="E30" s="34">
        <v>44744</v>
      </c>
      <c r="F30" s="34">
        <v>44747</v>
      </c>
      <c r="G30" s="34" t="s">
        <v>89</v>
      </c>
      <c r="H30" s="35">
        <f t="shared" si="8"/>
        <v>4</v>
      </c>
      <c r="I30" s="37"/>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64"/>
    </row>
    <row r="31" spans="1:64" s="2" customFormat="1" ht="16.5" customHeight="1" thickBot="1" x14ac:dyDescent="0.4">
      <c r="A31" s="38"/>
      <c r="B31" s="31" t="s">
        <v>41</v>
      </c>
      <c r="C31" s="32" t="s">
        <v>76</v>
      </c>
      <c r="D31" s="33">
        <v>0</v>
      </c>
      <c r="E31" s="34">
        <v>44744</v>
      </c>
      <c r="F31" s="34">
        <v>44747</v>
      </c>
      <c r="G31" s="34" t="s">
        <v>84</v>
      </c>
      <c r="H31" s="35">
        <f t="shared" si="8"/>
        <v>4</v>
      </c>
      <c r="I31" s="37"/>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64"/>
    </row>
    <row r="32" spans="1:64" s="2" customFormat="1" ht="16.5" customHeight="1" thickBot="1" x14ac:dyDescent="0.4">
      <c r="A32" s="38"/>
      <c r="B32" s="31" t="s">
        <v>42</v>
      </c>
      <c r="C32" s="32" t="s">
        <v>55</v>
      </c>
      <c r="D32" s="33">
        <v>0</v>
      </c>
      <c r="E32" s="34">
        <v>44747</v>
      </c>
      <c r="F32" s="34">
        <v>44748</v>
      </c>
      <c r="G32" s="34" t="s">
        <v>90</v>
      </c>
      <c r="H32" s="35">
        <f t="shared" si="8"/>
        <v>2</v>
      </c>
      <c r="I32" s="37"/>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64"/>
    </row>
    <row r="33" spans="1:64" s="2" customFormat="1" ht="16.5" customHeight="1" thickBot="1" x14ac:dyDescent="0.4">
      <c r="A33" s="38"/>
      <c r="B33" s="31" t="s">
        <v>43</v>
      </c>
      <c r="C33" s="32" t="s">
        <v>79</v>
      </c>
      <c r="D33" s="33">
        <v>0</v>
      </c>
      <c r="E33" s="34">
        <v>44748</v>
      </c>
      <c r="F33" s="34">
        <v>44749</v>
      </c>
      <c r="G33" s="34" t="s">
        <v>84</v>
      </c>
      <c r="H33" s="35">
        <f t="shared" si="8"/>
        <v>2</v>
      </c>
      <c r="I33" s="39"/>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5"/>
    </row>
    <row r="34" spans="1:64" s="2" customFormat="1" ht="16.5" customHeight="1" x14ac:dyDescent="0.35">
      <c r="A34" s="38"/>
      <c r="B34" s="31" t="s">
        <v>78</v>
      </c>
      <c r="C34" s="32" t="s">
        <v>77</v>
      </c>
      <c r="D34" s="33">
        <v>0</v>
      </c>
      <c r="E34" s="34">
        <v>44749</v>
      </c>
      <c r="F34" s="34">
        <v>44749</v>
      </c>
      <c r="G34" s="34" t="s">
        <v>84</v>
      </c>
      <c r="H34" s="35">
        <f>F34-E34+1</f>
        <v>1</v>
      </c>
      <c r="I34" s="39"/>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5"/>
    </row>
    <row r="35" spans="1:64" s="1" customFormat="1" ht="24" customHeight="1" x14ac:dyDescent="0.35">
      <c r="A35" s="3" t="s">
        <v>38</v>
      </c>
      <c r="B35" s="23" t="s">
        <v>44</v>
      </c>
      <c r="C35" s="24" t="s">
        <v>80</v>
      </c>
      <c r="D35" s="25"/>
      <c r="E35" s="26"/>
      <c r="F35" s="27"/>
      <c r="G35" s="27"/>
      <c r="H35" s="27"/>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66"/>
    </row>
    <row r="36" spans="1:64" s="2" customFormat="1" ht="16.5" customHeight="1" thickBot="1" x14ac:dyDescent="0.4">
      <c r="A36" s="38"/>
      <c r="B36" s="31" t="s">
        <v>28</v>
      </c>
      <c r="C36" s="32" t="s">
        <v>45</v>
      </c>
      <c r="D36" s="33"/>
      <c r="E36" s="34">
        <v>44750</v>
      </c>
      <c r="F36" s="34">
        <v>44750</v>
      </c>
      <c r="G36" s="34" t="s">
        <v>84</v>
      </c>
      <c r="H36" s="35">
        <f>F36-E36+1</f>
        <v>1</v>
      </c>
      <c r="I36" s="36"/>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67"/>
    </row>
    <row r="37" spans="1:64" s="2" customFormat="1" ht="16.5" customHeight="1" thickBot="1" x14ac:dyDescent="0.4">
      <c r="A37" s="38"/>
      <c r="B37" s="31" t="s">
        <v>31</v>
      </c>
      <c r="C37" s="32" t="s">
        <v>46</v>
      </c>
      <c r="D37" s="33"/>
      <c r="E37" s="34">
        <v>44750</v>
      </c>
      <c r="F37" s="34">
        <v>44750</v>
      </c>
      <c r="G37" s="34" t="s">
        <v>91</v>
      </c>
      <c r="H37" s="35">
        <f t="shared" ref="H37:H40" si="9">F37-E37+1</f>
        <v>1</v>
      </c>
      <c r="I37" s="36"/>
      <c r="J37" s="58"/>
      <c r="K37" s="59"/>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row>
    <row r="38" spans="1:64" s="2" customFormat="1" ht="16.5" customHeight="1" thickBot="1" x14ac:dyDescent="0.4">
      <c r="A38" s="38"/>
      <c r="B38" s="31" t="s">
        <v>33</v>
      </c>
      <c r="C38" s="32" t="s">
        <v>47</v>
      </c>
      <c r="D38" s="33"/>
      <c r="E38" s="34">
        <v>44750</v>
      </c>
      <c r="F38" s="34">
        <v>44750</v>
      </c>
      <c r="G38" s="34" t="s">
        <v>91</v>
      </c>
      <c r="H38" s="35">
        <f t="shared" si="9"/>
        <v>1</v>
      </c>
      <c r="I38" s="36"/>
      <c r="J38" s="58"/>
      <c r="K38" s="59"/>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row>
    <row r="39" spans="1:64" s="2" customFormat="1" ht="16.5" customHeight="1" thickBot="1" x14ac:dyDescent="0.4">
      <c r="A39" s="38"/>
      <c r="B39" s="31" t="s">
        <v>34</v>
      </c>
      <c r="C39" s="32" t="s">
        <v>81</v>
      </c>
      <c r="D39" s="33"/>
      <c r="E39" s="34">
        <v>44750</v>
      </c>
      <c r="F39" s="34">
        <v>44751</v>
      </c>
      <c r="G39" s="34" t="s">
        <v>91</v>
      </c>
      <c r="H39" s="35">
        <f t="shared" si="9"/>
        <v>2</v>
      </c>
      <c r="I39" s="36"/>
      <c r="J39" s="58"/>
      <c r="K39" s="59"/>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row>
    <row r="40" spans="1:64" s="2" customFormat="1" ht="16.5" customHeight="1" thickBot="1" x14ac:dyDescent="0.4">
      <c r="A40" s="38"/>
      <c r="B40" s="31" t="s">
        <v>35</v>
      </c>
      <c r="C40" s="32" t="s">
        <v>82</v>
      </c>
      <c r="D40" s="33"/>
      <c r="E40" s="34">
        <v>44750</v>
      </c>
      <c r="F40" s="34">
        <v>44751</v>
      </c>
      <c r="G40" s="34" t="s">
        <v>91</v>
      </c>
      <c r="H40" s="35">
        <f t="shared" si="9"/>
        <v>2</v>
      </c>
      <c r="I40" s="36"/>
      <c r="J40" s="58"/>
      <c r="K40" s="59"/>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row>
    <row r="41" spans="1:64" s="2" customFormat="1" ht="16.5" customHeight="1" thickBot="1" x14ac:dyDescent="0.4">
      <c r="A41" s="38"/>
      <c r="B41" s="31"/>
      <c r="C41" s="32"/>
      <c r="D41" s="33"/>
      <c r="E41" s="34"/>
      <c r="F41" s="34"/>
      <c r="G41" s="34"/>
      <c r="H41" s="35"/>
      <c r="I41" s="36"/>
      <c r="J41" s="58"/>
      <c r="K41" s="59"/>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67"/>
    </row>
    <row r="42" spans="1:64" s="2" customFormat="1" ht="16.5" customHeight="1" thickBot="1" x14ac:dyDescent="0.4">
      <c r="A42" s="38"/>
      <c r="B42" s="31"/>
      <c r="C42" s="32"/>
      <c r="D42" s="33"/>
      <c r="E42" s="34"/>
      <c r="F42" s="34"/>
      <c r="G42" s="34"/>
      <c r="H42" s="35"/>
      <c r="I42" s="37"/>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64"/>
    </row>
    <row r="43" spans="1:64" s="2" customFormat="1" ht="16.5" customHeight="1" thickBot="1" x14ac:dyDescent="0.4">
      <c r="A43" s="38"/>
      <c r="B43" s="31"/>
      <c r="C43" s="32"/>
      <c r="D43" s="33"/>
      <c r="E43" s="34"/>
      <c r="F43" s="34"/>
      <c r="G43" s="34"/>
      <c r="H43" s="35"/>
      <c r="I43" s="37"/>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64"/>
    </row>
    <row r="44" spans="1:64" s="1" customFormat="1" ht="30" customHeight="1" x14ac:dyDescent="0.35">
      <c r="A44" s="3" t="s">
        <v>48</v>
      </c>
      <c r="B44" s="40"/>
      <c r="C44" s="41"/>
      <c r="D44" s="42"/>
      <c r="E44" s="43"/>
      <c r="F44" s="43"/>
      <c r="G44" s="43"/>
      <c r="H44" s="44" t="str">
        <f t="shared" si="5"/>
        <v/>
      </c>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68"/>
    </row>
    <row r="45" spans="1:64" s="1" customFormat="1" ht="30" customHeight="1" x14ac:dyDescent="0.35">
      <c r="A45" s="7" t="s">
        <v>49</v>
      </c>
      <c r="B45" s="46" t="s">
        <v>50</v>
      </c>
      <c r="C45" s="47"/>
      <c r="D45" s="48"/>
      <c r="E45" s="49"/>
      <c r="F45" s="50"/>
      <c r="G45" s="50"/>
      <c r="H45" s="51" t="str">
        <f t="shared" si="5"/>
        <v/>
      </c>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69"/>
    </row>
    <row r="47" spans="1:64" ht="30" customHeight="1" x14ac:dyDescent="0.35">
      <c r="C47" s="53"/>
      <c r="F47" s="54"/>
      <c r="G47" s="54"/>
    </row>
    <row r="48" spans="1:64" ht="30" customHeight="1" x14ac:dyDescent="0.35">
      <c r="C48" s="55"/>
    </row>
  </sheetData>
  <mergeCells count="10">
    <mergeCell ref="AR4:AX4"/>
    <mergeCell ref="AY4:BE4"/>
    <mergeCell ref="BF4:BL4"/>
    <mergeCell ref="B5:F5"/>
    <mergeCell ref="B1:D2"/>
    <mergeCell ref="I4:O4"/>
    <mergeCell ref="P4:V4"/>
    <mergeCell ref="W4:AC4"/>
    <mergeCell ref="AD4:AJ4"/>
    <mergeCell ref="AK4:AQ4"/>
  </mergeCells>
  <phoneticPr fontId="22" type="noConversion"/>
  <conditionalFormatting sqref="D16:D21 D23:D34">
    <cfRule type="dataBar" priority="18">
      <dataBar>
        <cfvo type="min"/>
        <cfvo type="max"/>
        <color rgb="FF63C384"/>
      </dataBar>
      <extLst>
        <ext xmlns:x14="http://schemas.microsoft.com/office/spreadsheetml/2009/9/main" uri="{B025F937-C7B1-47D3-B67F-A62EFF666E3E}">
          <x14:id>{92A6369D-55BE-47AA-8E8F-21849A13F701}</x14:id>
        </ext>
      </extLst>
    </cfRule>
  </conditionalFormatting>
  <conditionalFormatting sqref="D24:D34">
    <cfRule type="dataBar" priority="17">
      <dataBar>
        <cfvo type="min"/>
        <cfvo type="max"/>
        <color rgb="FFFF555A"/>
      </dataBar>
      <extLst>
        <ext xmlns:x14="http://schemas.microsoft.com/office/spreadsheetml/2009/9/main" uri="{B025F937-C7B1-47D3-B67F-A62EFF666E3E}">
          <x14:id>{65957B75-98E0-4598-BE39-FA1A38D08640}</x14:id>
        </ext>
      </extLst>
    </cfRule>
  </conditionalFormatting>
  <conditionalFormatting sqref="I5:BL45">
    <cfRule type="expression" dxfId="2" priority="52">
      <formula>AND(TODAY()&gt;=I$5,TODAY()&lt;J$5)</formula>
    </cfRule>
  </conditionalFormatting>
  <conditionalFormatting sqref="D7:D45">
    <cfRule type="dataBar" priority="33">
      <dataBar>
        <cfvo type="num" val="0"/>
        <cfvo type="num" val="1"/>
        <color theme="0" tint="-0.249977111117893"/>
      </dataBar>
      <extLst>
        <ext xmlns:x14="http://schemas.microsoft.com/office/spreadsheetml/2009/9/main" uri="{B025F937-C7B1-47D3-B67F-A62EFF666E3E}">
          <x14:id>{BA87EE90-FCB6-42AF-86B9-A7890BA62E59}</x14:id>
        </ext>
      </extLst>
    </cfRule>
  </conditionalFormatting>
  <conditionalFormatting sqref="I7:BL45">
    <cfRule type="expression" dxfId="1" priority="46">
      <formula>AND(task_start&lt;=I$5,ROUNDDOWN((task_end-task_start+1)*task_progress,0)+task_start-1&gt;=I$5)</formula>
    </cfRule>
    <cfRule type="expression" dxfId="0" priority="47" stopIfTrue="1">
      <formula>AND(task_end&gt;=I$5,task_start&lt;J$5)</formula>
    </cfRule>
  </conditionalFormatting>
  <conditionalFormatting sqref="D8:D43">
    <cfRule type="dataBar" priority="16">
      <dataBar>
        <cfvo type="min"/>
        <cfvo type="max"/>
        <color rgb="FFFFB628"/>
      </dataBar>
      <extLst>
        <ext xmlns:x14="http://schemas.microsoft.com/office/spreadsheetml/2009/9/main" uri="{B025F937-C7B1-47D3-B67F-A62EFF666E3E}">
          <x14:id>{8A5E030F-0C4B-4540-AEBF-7F4B8583A528}</x14:id>
        </ext>
      </extLst>
    </cfRule>
  </conditionalFormatting>
  <conditionalFormatting sqref="D8:D14">
    <cfRule type="dataBar" priority="53">
      <dataBar>
        <cfvo type="min"/>
        <cfvo type="max"/>
        <color rgb="FF638EC6"/>
      </dataBar>
      <extLst>
        <ext xmlns:x14="http://schemas.microsoft.com/office/spreadsheetml/2009/9/main" uri="{B025F937-C7B1-47D3-B67F-A62EFF666E3E}">
          <x14:id>{20255820-5F9A-4AF6-90EE-CE622E98111B}</x14:id>
        </ext>
      </extLst>
    </cfRule>
  </conditionalFormatting>
  <conditionalFormatting sqref="D24">
    <cfRule type="dataBar" priority="7">
      <dataBar>
        <cfvo type="min"/>
        <cfvo type="max"/>
        <color rgb="FF63C384"/>
      </dataBar>
      <extLst>
        <ext xmlns:x14="http://schemas.microsoft.com/office/spreadsheetml/2009/9/main" uri="{B025F937-C7B1-47D3-B67F-A62EFF666E3E}">
          <x14:id>{6D1B2445-B056-4899-90A6-9B67D58202D0}</x14:id>
        </ext>
      </extLst>
    </cfRule>
  </conditionalFormatting>
  <dataValidations count="2">
    <dataValidation type="whole" operator="greaterThanOrEqual" allowBlank="1" showInputMessage="1" promptTitle="显示周数" prompt="更改此数字将滚动甘特图视图。" sqref="C4" xr:uid="{00000000-0002-0000-0000-000000000000}">
      <formula1>1</formula1>
    </dataValidation>
    <dataValidation allowBlank="1" showInputMessage="1" showErrorMessage="1" prompt="输入项目进度，后方进度条将自动变色。" sqref="D6" xr:uid="{00000000-0002-0000-0000-000001000000}"/>
  </dataValidations>
  <printOptions horizontalCentered="1"/>
  <pageMargins left="0.35" right="0.35" top="0.35" bottom="0.5" header="0.3" footer="0.3"/>
  <pageSetup paperSize="9" scale="51" fitToHeight="0" orientation="landscape" r:id="rId1"/>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92A6369D-55BE-47AA-8E8F-21849A13F701}">
            <x14:dataBar minLength="0" maxLength="100" border="1" negativeBarBorderColorSameAsPositive="0">
              <x14:cfvo type="autoMin"/>
              <x14:cfvo type="autoMax"/>
              <x14:borderColor rgb="FF63C384"/>
              <x14:negativeFillColor rgb="FFFF0000"/>
              <x14:negativeBorderColor rgb="FFFF0000"/>
              <x14:axisColor rgb="FF000000"/>
            </x14:dataBar>
          </x14:cfRule>
          <xm:sqref>D16:D21 D23:D34</xm:sqref>
        </x14:conditionalFormatting>
        <x14:conditionalFormatting xmlns:xm="http://schemas.microsoft.com/office/excel/2006/main">
          <x14:cfRule type="dataBar" id="{65957B75-98E0-4598-BE39-FA1A38D08640}">
            <x14:dataBar minLength="0" maxLength="100" border="1" negativeBarBorderColorSameAsPositive="0">
              <x14:cfvo type="autoMin"/>
              <x14:cfvo type="autoMax"/>
              <x14:borderColor rgb="FFFF555A"/>
              <x14:negativeFillColor rgb="FFFF0000"/>
              <x14:negativeBorderColor rgb="FFFF0000"/>
              <x14:axisColor rgb="FF000000"/>
            </x14:dataBar>
          </x14:cfRule>
          <xm:sqref>D24:D34</xm:sqref>
        </x14:conditionalFormatting>
        <x14:conditionalFormatting xmlns:xm="http://schemas.microsoft.com/office/excel/2006/main">
          <x14:cfRule type="dataBar" id="{BA87EE90-FCB6-42AF-86B9-A7890BA62E59}">
            <x14:dataBar minLength="0" maxLength="100" gradient="0">
              <x14:cfvo type="num">
                <xm:f>0</xm:f>
              </x14:cfvo>
              <x14:cfvo type="num">
                <xm:f>1</xm:f>
              </x14:cfvo>
              <x14:negativeFillColor rgb="FFFF0000"/>
              <x14:axisColor rgb="FF000000"/>
            </x14:dataBar>
          </x14:cfRule>
          <xm:sqref>D7:D45</xm:sqref>
        </x14:conditionalFormatting>
        <x14:conditionalFormatting xmlns:xm="http://schemas.microsoft.com/office/excel/2006/main">
          <x14:cfRule type="dataBar" id="{8A5E030F-0C4B-4540-AEBF-7F4B8583A528}">
            <x14:dataBar minLength="0" maxLength="100" border="1" negativeBarBorderColorSameAsPositive="0">
              <x14:cfvo type="autoMin"/>
              <x14:cfvo type="autoMax"/>
              <x14:borderColor rgb="FFFFB628"/>
              <x14:negativeFillColor rgb="FFFF0000"/>
              <x14:negativeBorderColor rgb="FFFF0000"/>
              <x14:axisColor rgb="FF000000"/>
            </x14:dataBar>
          </x14:cfRule>
          <xm:sqref>D8:D43</xm:sqref>
        </x14:conditionalFormatting>
        <x14:conditionalFormatting xmlns:xm="http://schemas.microsoft.com/office/excel/2006/main">
          <x14:cfRule type="dataBar" id="{20255820-5F9A-4AF6-90EE-CE622E98111B}">
            <x14:dataBar minLength="0" maxLength="100" border="1" negativeBarBorderColorSameAsPositive="0">
              <x14:cfvo type="autoMin"/>
              <x14:cfvo type="autoMax"/>
              <x14:borderColor rgb="FF638EC6"/>
              <x14:negativeFillColor rgb="FFFF0000"/>
              <x14:negativeBorderColor rgb="FFFF0000"/>
              <x14:axisColor rgb="FF000000"/>
            </x14:dataBar>
          </x14:cfRule>
          <xm:sqref>D8:D14</xm:sqref>
        </x14:conditionalFormatting>
        <x14:conditionalFormatting xmlns:xm="http://schemas.microsoft.com/office/excel/2006/main">
          <x14:cfRule type="dataBar" id="{6D1B2445-B056-4899-90A6-9B67D58202D0}">
            <x14:dataBar minLength="0" maxLength="100" border="1" negativeBarBorderColorSameAsPositive="0">
              <x14:cfvo type="autoMin"/>
              <x14:cfvo type="autoMax"/>
              <x14:borderColor rgb="FF63C384"/>
              <x14:negativeFillColor rgb="FFFF0000"/>
              <x14:negativeBorderColor rgb="FFFF0000"/>
              <x14:axisColor rgb="FF000000"/>
            </x14:dataBar>
          </x14:cfRule>
          <xm:sqref>D24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项目日程安排</vt:lpstr>
      <vt:lpstr>Display_Week</vt:lpstr>
      <vt:lpstr>项目日程安排!Print_Titles</vt:lpstr>
      <vt:lpstr>Project_Start</vt:lpstr>
      <vt:lpstr>项目日程安排!task_end</vt:lpstr>
      <vt:lpstr>项目日程安排!task_progress</vt:lpstr>
      <vt:lpstr>项目日程安排!task_start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李海涛</dc:creator>
  <cp:lastModifiedBy>李海涛</cp:lastModifiedBy>
  <dcterms:created xsi:type="dcterms:W3CDTF">2019-03-19T17:17:00Z</dcterms:created>
  <dcterms:modified xsi:type="dcterms:W3CDTF">2022-06-26T02:55:07Z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B5AD713C10D84AB98BD736AAF0E63AFE</vt:lpwstr>
  </property>
  <property fmtid="{D5CDD505-2E9C-101B-9397-08002B2CF9AE}" pid="3" name="KSOProductBuildVer">
    <vt:lpwstr>2052-11.1.0.10700</vt:lpwstr>
  </property>
  <property fmtid="{D5CDD505-2E9C-101B-9397-08002B2CF9AE}" pid="4" name="KSOTemplateUUID">
    <vt:lpwstr>v1.0_mb_IxqVCzoDy5tSpFMnElgObA==</vt:lpwstr>
  </property>
</Properties>
</file>