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07d0c5c50be2fd/Documentos/"/>
    </mc:Choice>
  </mc:AlternateContent>
  <xr:revisionPtr revIDLastSave="507" documentId="8_{4B619500-3787-4EE1-B8DA-36BB185BEA9C}" xr6:coauthVersionLast="47" xr6:coauthVersionMax="47" xr10:uidLastSave="{278E5B7C-A110-4A2E-BC4B-3BBD2593C401}"/>
  <bookViews>
    <workbookView xWindow="-110" yWindow="-110" windowWidth="19420" windowHeight="10300" xr2:uid="{0262AF10-7B27-4A33-BB46-9525656EA5C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E16" i="1"/>
  <c r="I25" i="1"/>
  <c r="I44" i="1"/>
  <c r="E19" i="1"/>
  <c r="E28" i="1"/>
  <c r="E29" i="1" s="1"/>
  <c r="E34" i="1"/>
  <c r="E36" i="1"/>
  <c r="E38" i="1"/>
  <c r="E41" i="1"/>
  <c r="E46" i="1"/>
  <c r="E47" i="1" s="1"/>
  <c r="E51" i="1"/>
  <c r="E53" i="1" s="1"/>
  <c r="I29" i="1" l="1"/>
  <c r="I53" i="1" s="1"/>
</calcChain>
</file>

<file path=xl/sharedStrings.xml><?xml version="1.0" encoding="utf-8"?>
<sst xmlns="http://schemas.openxmlformats.org/spreadsheetml/2006/main" count="63" uniqueCount="63">
  <si>
    <t xml:space="preserve">Activo Circulante </t>
  </si>
  <si>
    <t>Disponible</t>
  </si>
  <si>
    <t xml:space="preserve">Caja </t>
  </si>
  <si>
    <t>Bancos</t>
  </si>
  <si>
    <t xml:space="preserve">Fondo de Oportunidades </t>
  </si>
  <si>
    <t>Clientes</t>
  </si>
  <si>
    <t>Estimacion para cuentas incobrables</t>
  </si>
  <si>
    <t>Inventario de Mercancias</t>
  </si>
  <si>
    <t xml:space="preserve">Depreciacion acum. Edificio </t>
  </si>
  <si>
    <t xml:space="preserve">Gastos de Organizacion e Instalacion </t>
  </si>
  <si>
    <t>Amortizacios de gastos de org. Instalacion</t>
  </si>
  <si>
    <t xml:space="preserve">Marcas registradas </t>
  </si>
  <si>
    <t xml:space="preserve">Patentes </t>
  </si>
  <si>
    <t>PASIVOS</t>
  </si>
  <si>
    <t>Pasivos circulante corto plazo</t>
  </si>
  <si>
    <t>Proveedores</t>
  </si>
  <si>
    <t>Documentos por pagar C /P</t>
  </si>
  <si>
    <t>Inversiones Temporales</t>
  </si>
  <si>
    <t>Documentos por Cobrar C/P</t>
  </si>
  <si>
    <t>Terreno</t>
  </si>
  <si>
    <t>Edificio</t>
  </si>
  <si>
    <t>Equipo de reparto</t>
  </si>
  <si>
    <t xml:space="preserve">Depreciacion acum. Reparto </t>
  </si>
  <si>
    <t xml:space="preserve">Anticipo de impuestos </t>
  </si>
  <si>
    <t xml:space="preserve">Depositos en Garantia </t>
  </si>
  <si>
    <t>Acreedores Bancarios C/P</t>
  </si>
  <si>
    <t>Intereses por pagar C/P</t>
  </si>
  <si>
    <t xml:space="preserve">IVA por pagar </t>
  </si>
  <si>
    <t xml:space="preserve">IVA acreditable </t>
  </si>
  <si>
    <t xml:space="preserve">Acredores Diversos </t>
  </si>
  <si>
    <t xml:space="preserve">Deudores  Diversos </t>
  </si>
  <si>
    <t>Primas de seguros y Fianzas C/P</t>
  </si>
  <si>
    <t>Rentas pagadas por anticipado C/P</t>
  </si>
  <si>
    <t>Acreedores Hipotecarios L/P</t>
  </si>
  <si>
    <t>documentos por pagar L/P</t>
  </si>
  <si>
    <t>Mercancias en transito</t>
  </si>
  <si>
    <t xml:space="preserve">Hipotecas por pagar </t>
  </si>
  <si>
    <t>Capital social</t>
  </si>
  <si>
    <t xml:space="preserve">TOTAL PASIVOS </t>
  </si>
  <si>
    <t xml:space="preserve">TOTAL ACTIVOS </t>
  </si>
  <si>
    <t>TOTAL PASIVO + CAPITAL</t>
  </si>
  <si>
    <t>Distribuidora"Costa"S,A</t>
  </si>
  <si>
    <t>Balance general</t>
  </si>
  <si>
    <t>Periodo contable;Del o1 de enero al 31 Diciembre 20x2</t>
  </si>
  <si>
    <t xml:space="preserve">CAPITAL </t>
  </si>
  <si>
    <r>
      <rPr>
        <b/>
        <sz val="11"/>
        <color theme="1"/>
        <rFont val="Aptos Narrow"/>
        <family val="2"/>
        <scheme val="minor"/>
      </rPr>
      <t>TOTAL CAPITAL</t>
    </r>
    <r>
      <rPr>
        <sz val="11"/>
        <color theme="1"/>
        <rFont val="Aptos Narrow"/>
        <family val="2"/>
        <scheme val="minor"/>
      </rPr>
      <t xml:space="preserve"> </t>
    </r>
  </si>
  <si>
    <t>ACTIVOS</t>
  </si>
  <si>
    <t xml:space="preserve">TOTAL ACTIVO CIRCULANTE </t>
  </si>
  <si>
    <t xml:space="preserve">Utilidades retenidas </t>
  </si>
  <si>
    <t xml:space="preserve">TOTAL ACTIVO NO CIRCULANTE </t>
  </si>
  <si>
    <t xml:space="preserve">TOTAL OTROS ACTIVOS </t>
  </si>
  <si>
    <t xml:space="preserve">OTROS ACTIVOS </t>
  </si>
  <si>
    <t>SUB_TOTAL INTANGIBLE</t>
  </si>
  <si>
    <t>INTANGIBLE</t>
  </si>
  <si>
    <t>SUB-TOTAL FIJO</t>
  </si>
  <si>
    <t>FIJO</t>
  </si>
  <si>
    <t xml:space="preserve">NO CIRCULANTE </t>
  </si>
  <si>
    <t xml:space="preserve">SUB-TOTAL  REALIZABLE </t>
  </si>
  <si>
    <t xml:space="preserve">SUB-TOTAL PASIVO NO CIRCULANTE </t>
  </si>
  <si>
    <t xml:space="preserve">REALIZABLE </t>
  </si>
  <si>
    <t xml:space="preserve">SUB-TOTAL PASIVO CIRCULANTE </t>
  </si>
  <si>
    <t xml:space="preserve">SUB-TOTAL DISPONIBLE </t>
  </si>
  <si>
    <t>PASIVO NO CIRCULANTE L/P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</si>
</sst>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C$&quot;* #,##0.00_-;\-&quot;C$&quot;* #,##0.00_-;_-&quot;C$&quot;* &quot;-&quot;??_-;_-@_-"/>
    <numFmt numFmtId="164" formatCode="_-[$C$-4C0A]* #,##0.00_-;\-[$C$-4C0A]* #,##0.00_-;_-[$C$-4C0A]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DLaM Display"/>
    </font>
    <font>
      <sz val="12"/>
      <color theme="1"/>
      <name val="Amasis MT Pro Black"/>
      <family val="1"/>
    </font>
    <font>
      <sz val="11"/>
      <color theme="1"/>
      <name val="Amasis MT Pro Black"/>
      <family val="1"/>
    </font>
    <font>
      <b/>
      <sz val="12"/>
      <color theme="5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0" xfId="0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5" fillId="0" borderId="0" xfId="0" applyFont="1" applyBorder="1"/>
    <xf numFmtId="0" fontId="3" fillId="0" borderId="0" xfId="0" applyFont="1"/>
    <xf numFmtId="0" fontId="1" fillId="0" borderId="1" xfId="0" applyFont="1" applyBorder="1"/>
    <xf numFmtId="164" fontId="0" fillId="0" borderId="1" xfId="0" applyNumberFormat="1" applyBorder="1"/>
    <xf numFmtId="44" fontId="0" fillId="0" borderId="1" xfId="1" applyFont="1" applyBorder="1"/>
    <xf numFmtId="0" fontId="0" fillId="0" borderId="2" xfId="0" applyBorder="1"/>
    <xf numFmtId="164" fontId="0" fillId="0" borderId="2" xfId="0" applyNumberFormat="1" applyBorder="1"/>
    <xf numFmtId="0" fontId="1" fillId="0" borderId="4" xfId="0" applyFont="1" applyBorder="1"/>
    <xf numFmtId="0" fontId="0" fillId="0" borderId="4" xfId="0" applyBorder="1"/>
    <xf numFmtId="164" fontId="0" fillId="0" borderId="3" xfId="0" applyNumberFormat="1" applyBorder="1"/>
    <xf numFmtId="164" fontId="0" fillId="0" borderId="0" xfId="0" applyNumberFormat="1" applyBorder="1"/>
    <xf numFmtId="164" fontId="0" fillId="2" borderId="1" xfId="0" applyNumberForma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8" fillId="3" borderId="4" xfId="0" applyFont="1" applyFill="1" applyBorder="1"/>
    <xf numFmtId="0" fontId="7" fillId="3" borderId="3" xfId="0" applyFont="1" applyFill="1" applyBorder="1"/>
    <xf numFmtId="0" fontId="1" fillId="0" borderId="0" xfId="0" applyFont="1" applyBorder="1"/>
    <xf numFmtId="44" fontId="0" fillId="0" borderId="0" xfId="1" applyFont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4" borderId="1" xfId="0" applyFont="1" applyFill="1" applyBorder="1"/>
    <xf numFmtId="0" fontId="0" fillId="4" borderId="1" xfId="0" applyFill="1" applyBorder="1"/>
    <xf numFmtId="164" fontId="0" fillId="4" borderId="2" xfId="0" applyNumberFormat="1" applyFill="1" applyBorder="1"/>
    <xf numFmtId="0" fontId="1" fillId="4" borderId="4" xfId="0" applyFont="1" applyFill="1" applyBorder="1"/>
    <xf numFmtId="164" fontId="0" fillId="4" borderId="1" xfId="0" applyNumberFormat="1" applyFill="1" applyBorder="1"/>
    <xf numFmtId="164" fontId="0" fillId="4" borderId="3" xfId="0" applyNumberForma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5" borderId="4" xfId="0" applyFont="1" applyFill="1" applyBorder="1"/>
    <xf numFmtId="164" fontId="0" fillId="5" borderId="1" xfId="0" applyNumberFormat="1" applyFill="1" applyBorder="1"/>
    <xf numFmtId="164" fontId="0" fillId="5" borderId="3" xfId="0" applyNumberFormat="1" applyFill="1" applyBorder="1"/>
    <xf numFmtId="0" fontId="1" fillId="6" borderId="1" xfId="0" applyFont="1" applyFill="1" applyBorder="1"/>
    <xf numFmtId="0" fontId="0" fillId="6" borderId="1" xfId="0" applyFill="1" applyBorder="1"/>
    <xf numFmtId="164" fontId="0" fillId="6" borderId="2" xfId="0" applyNumberFormat="1" applyFill="1" applyBorder="1"/>
    <xf numFmtId="0" fontId="1" fillId="6" borderId="4" xfId="0" applyFont="1" applyFill="1" applyBorder="1"/>
    <xf numFmtId="164" fontId="0" fillId="6" borderId="1" xfId="0" applyNumberFormat="1" applyFill="1" applyBorder="1"/>
    <xf numFmtId="164" fontId="0" fillId="6" borderId="3" xfId="0" applyNumberFormat="1" applyFill="1" applyBorder="1"/>
    <xf numFmtId="0" fontId="0" fillId="6" borderId="4" xfId="0" applyFill="1" applyBorder="1"/>
    <xf numFmtId="0" fontId="1" fillId="7" borderId="1" xfId="0" applyFont="1" applyFill="1" applyBorder="1"/>
    <xf numFmtId="164" fontId="0" fillId="7" borderId="1" xfId="0" applyNumberFormat="1" applyFill="1" applyBorder="1"/>
    <xf numFmtId="164" fontId="0" fillId="7" borderId="2" xfId="0" applyNumberFormat="1" applyFill="1" applyBorder="1"/>
    <xf numFmtId="0" fontId="0" fillId="7" borderId="1" xfId="0" applyFill="1" applyBorder="1"/>
    <xf numFmtId="0" fontId="1" fillId="7" borderId="4" xfId="0" applyFont="1" applyFill="1" applyBorder="1"/>
    <xf numFmtId="164" fontId="0" fillId="7" borderId="3" xfId="0" applyNumberFormat="1" applyFill="1" applyBorder="1"/>
    <xf numFmtId="0" fontId="1" fillId="2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68AF-E8DF-4DCC-AEFD-37C45C933387}">
  <dimension ref="B2:W55"/>
  <sheetViews>
    <sheetView tabSelected="1" topLeftCell="A32" zoomScale="76" workbookViewId="0">
      <selection activeCell="G20" sqref="G20"/>
    </sheetView>
  </sheetViews>
  <sheetFormatPr baseColWidth="10" defaultColWidth="10.7265625" defaultRowHeight="14.5" x14ac:dyDescent="0.35"/>
  <cols>
    <col min="3" max="3" width="34" customWidth="1"/>
    <col min="4" max="4" width="17.1796875" customWidth="1"/>
    <col min="5" max="5" width="16.90625" customWidth="1"/>
    <col min="6" max="6" width="3.90625" customWidth="1"/>
    <col min="7" max="7" width="29.81640625" customWidth="1"/>
    <col min="8" max="8" width="4.453125" customWidth="1"/>
    <col min="9" max="9" width="17.26953125" customWidth="1"/>
    <col min="12" max="12" width="18" customWidth="1"/>
    <col min="13" max="13" width="17.26953125" customWidth="1"/>
    <col min="17" max="17" width="15.90625" customWidth="1"/>
  </cols>
  <sheetData>
    <row r="2" spans="2:23" ht="15.5" x14ac:dyDescent="0.4">
      <c r="E2" s="9" t="s">
        <v>42</v>
      </c>
    </row>
    <row r="3" spans="2:23" x14ac:dyDescent="0.35">
      <c r="B3" s="4"/>
      <c r="C3" s="4"/>
      <c r="D3" s="4"/>
      <c r="E3" s="4"/>
      <c r="F3" s="4"/>
      <c r="G3" s="4"/>
      <c r="H3" s="4"/>
    </row>
    <row r="4" spans="2:23" ht="15.5" customHeight="1" x14ac:dyDescent="0.45">
      <c r="B4" s="4"/>
      <c r="C4" s="5"/>
      <c r="D4" s="5"/>
      <c r="E4" s="6" t="s">
        <v>41</v>
      </c>
      <c r="F4" s="7"/>
      <c r="G4" s="7"/>
      <c r="H4" s="5"/>
    </row>
    <row r="5" spans="2:23" ht="14.5" customHeight="1" x14ac:dyDescent="0.35">
      <c r="B5" s="4"/>
      <c r="C5" s="4"/>
      <c r="D5" s="4"/>
      <c r="E5" s="8" t="s">
        <v>43</v>
      </c>
      <c r="F5" s="8"/>
      <c r="G5" s="8"/>
      <c r="H5" s="4"/>
    </row>
    <row r="6" spans="2:23" x14ac:dyDescent="0.35">
      <c r="B6" s="4"/>
      <c r="C6" s="4"/>
      <c r="D6" s="4"/>
      <c r="E6" s="4"/>
      <c r="F6" s="4"/>
      <c r="G6" s="4"/>
      <c r="H6" s="4"/>
    </row>
    <row r="8" spans="2:23" ht="16" x14ac:dyDescent="0.4">
      <c r="C8" s="20" t="s">
        <v>46</v>
      </c>
      <c r="D8" s="21"/>
      <c r="E8" s="22"/>
      <c r="F8" s="21"/>
      <c r="G8" s="23" t="s">
        <v>13</v>
      </c>
      <c r="H8" s="21"/>
      <c r="I8" s="24"/>
      <c r="Q8" s="27"/>
      <c r="R8" s="28"/>
      <c r="S8" s="28"/>
      <c r="T8" s="28"/>
      <c r="U8" s="29"/>
      <c r="V8" s="28"/>
      <c r="W8" s="28"/>
    </row>
    <row r="9" spans="2:23" x14ac:dyDescent="0.35">
      <c r="C9" s="39" t="s">
        <v>0</v>
      </c>
      <c r="D9" s="40"/>
      <c r="E9" s="41"/>
      <c r="F9" s="40"/>
      <c r="G9" s="42" t="s">
        <v>14</v>
      </c>
      <c r="H9" s="43"/>
      <c r="I9" s="44"/>
      <c r="Q9" s="30"/>
      <c r="R9" s="31"/>
      <c r="S9" s="31"/>
      <c r="T9" s="31"/>
      <c r="U9" s="31"/>
      <c r="V9" s="32"/>
      <c r="W9" s="32"/>
    </row>
    <row r="10" spans="2:23" x14ac:dyDescent="0.35">
      <c r="C10" s="10" t="s">
        <v>1</v>
      </c>
      <c r="D10" s="2"/>
      <c r="E10" s="13"/>
      <c r="F10" s="3"/>
      <c r="G10" s="16" t="s">
        <v>15</v>
      </c>
      <c r="H10" s="19"/>
      <c r="I10" s="17">
        <v>156343</v>
      </c>
      <c r="Q10" s="25"/>
      <c r="R10" s="4"/>
      <c r="S10" s="4"/>
      <c r="T10" s="31"/>
      <c r="U10" s="4"/>
      <c r="V10" s="32"/>
      <c r="W10" s="18"/>
    </row>
    <row r="11" spans="2:23" x14ac:dyDescent="0.35">
      <c r="C11" s="2" t="s">
        <v>2</v>
      </c>
      <c r="D11" s="2"/>
      <c r="E11" s="14">
        <v>123610</v>
      </c>
      <c r="F11" s="3"/>
      <c r="G11" s="16" t="s">
        <v>16</v>
      </c>
      <c r="H11" s="19"/>
      <c r="I11" s="17">
        <v>6000</v>
      </c>
      <c r="Q11" s="4"/>
      <c r="R11" s="4"/>
      <c r="S11" s="18"/>
      <c r="T11" s="31"/>
      <c r="U11" s="4"/>
      <c r="V11" s="32"/>
      <c r="W11" s="18"/>
    </row>
    <row r="12" spans="2:23" x14ac:dyDescent="0.35">
      <c r="C12" s="2" t="s">
        <v>3</v>
      </c>
      <c r="D12" s="2"/>
      <c r="E12" s="14">
        <v>250000</v>
      </c>
      <c r="F12" s="3"/>
      <c r="G12" s="16" t="s">
        <v>25</v>
      </c>
      <c r="H12" s="19"/>
      <c r="I12" s="17">
        <v>40206</v>
      </c>
      <c r="Q12" s="4"/>
      <c r="R12" s="4"/>
      <c r="S12" s="18"/>
      <c r="T12" s="31"/>
      <c r="U12" s="4"/>
      <c r="V12" s="32"/>
      <c r="W12" s="18"/>
    </row>
    <row r="13" spans="2:23" x14ac:dyDescent="0.35">
      <c r="C13" s="2" t="s">
        <v>17</v>
      </c>
      <c r="D13" s="2"/>
      <c r="E13" s="14">
        <v>17500</v>
      </c>
      <c r="F13" s="3"/>
      <c r="G13" s="16" t="s">
        <v>26</v>
      </c>
      <c r="H13" s="19"/>
      <c r="I13" s="17">
        <v>5500</v>
      </c>
      <c r="Q13" s="4"/>
      <c r="R13" s="4"/>
      <c r="S13" s="18"/>
      <c r="T13" s="31"/>
      <c r="U13" s="4"/>
      <c r="V13" s="32"/>
      <c r="W13" s="18"/>
    </row>
    <row r="14" spans="2:23" x14ac:dyDescent="0.35">
      <c r="C14" s="2" t="s">
        <v>4</v>
      </c>
      <c r="D14" s="2"/>
      <c r="E14" s="14">
        <v>35255</v>
      </c>
      <c r="F14" s="3"/>
      <c r="G14" s="16" t="s">
        <v>27</v>
      </c>
      <c r="H14" s="19"/>
      <c r="I14" s="17">
        <v>23200</v>
      </c>
      <c r="Q14" s="4"/>
      <c r="R14" s="4"/>
      <c r="S14" s="18"/>
      <c r="T14" s="31"/>
      <c r="U14" s="4"/>
      <c r="V14" s="32"/>
      <c r="W14" s="18"/>
    </row>
    <row r="15" spans="2:23" x14ac:dyDescent="0.35">
      <c r="C15" s="10"/>
      <c r="D15" s="2"/>
      <c r="E15" s="14"/>
      <c r="F15" s="3"/>
      <c r="G15" s="16" t="s">
        <v>29</v>
      </c>
      <c r="H15" s="19"/>
      <c r="I15" s="17">
        <v>11750</v>
      </c>
      <c r="Q15" s="25"/>
      <c r="R15" s="4"/>
      <c r="S15" s="18"/>
      <c r="T15" s="31"/>
      <c r="U15" s="4"/>
      <c r="V15" s="32"/>
      <c r="W15" s="18"/>
    </row>
    <row r="16" spans="2:23" x14ac:dyDescent="0.35">
      <c r="C16" s="33" t="s">
        <v>61</v>
      </c>
      <c r="D16" s="34"/>
      <c r="E16" s="35">
        <f>SUM(E11:E14)</f>
        <v>426365</v>
      </c>
      <c r="F16" s="34"/>
      <c r="G16" s="36" t="s">
        <v>60</v>
      </c>
      <c r="H16" s="37"/>
      <c r="I16" s="38">
        <f>SUM(I10:I15)</f>
        <v>242999</v>
      </c>
      <c r="Q16" s="25"/>
      <c r="R16" s="4"/>
      <c r="S16" s="18"/>
      <c r="T16" s="31"/>
      <c r="U16" s="4"/>
      <c r="V16" s="32"/>
      <c r="W16" s="18"/>
    </row>
    <row r="17" spans="3:23" x14ac:dyDescent="0.35">
      <c r="C17" s="10"/>
      <c r="D17" s="2"/>
      <c r="E17" s="14"/>
      <c r="F17" s="3"/>
      <c r="G17" s="16"/>
      <c r="H17" s="19"/>
      <c r="I17" s="17"/>
      <c r="Q17" s="25"/>
      <c r="R17" s="4"/>
      <c r="S17" s="18"/>
      <c r="T17" s="31"/>
      <c r="U17" s="4"/>
      <c r="V17" s="32"/>
      <c r="W17" s="18"/>
    </row>
    <row r="18" spans="3:23" x14ac:dyDescent="0.35">
      <c r="C18" s="39" t="s">
        <v>59</v>
      </c>
      <c r="D18" s="2"/>
      <c r="E18" s="14"/>
      <c r="F18" s="3"/>
      <c r="G18" s="15"/>
      <c r="H18" s="19"/>
      <c r="I18" s="17"/>
      <c r="Q18" s="25"/>
      <c r="R18" s="4"/>
      <c r="S18" s="18"/>
      <c r="T18" s="31"/>
      <c r="U18" s="4"/>
      <c r="V18" s="32"/>
      <c r="W18" s="18"/>
    </row>
    <row r="19" spans="3:23" x14ac:dyDescent="0.35">
      <c r="C19" s="2" t="s">
        <v>5</v>
      </c>
      <c r="D19" s="12">
        <v>29497</v>
      </c>
      <c r="E19" s="14">
        <f>D19+D20</f>
        <v>22667</v>
      </c>
      <c r="F19" s="3"/>
      <c r="G19" s="16"/>
      <c r="H19" s="19"/>
      <c r="I19" s="17"/>
      <c r="Q19" s="4"/>
      <c r="R19" s="26"/>
      <c r="S19" s="18"/>
      <c r="T19" s="31"/>
      <c r="U19" s="4"/>
      <c r="V19" s="32"/>
      <c r="W19" s="18"/>
    </row>
    <row r="20" spans="3:23" x14ac:dyDescent="0.35">
      <c r="C20" s="2" t="s">
        <v>6</v>
      </c>
      <c r="D20" s="12">
        <v>-6830</v>
      </c>
      <c r="E20" s="14"/>
      <c r="F20" s="58"/>
      <c r="G20" s="36" t="s">
        <v>62</v>
      </c>
      <c r="H20" s="19"/>
      <c r="I20" s="17"/>
      <c r="Q20" s="4"/>
      <c r="R20" s="26"/>
      <c r="S20" s="18"/>
      <c r="T20" s="31"/>
      <c r="U20" s="4"/>
      <c r="V20" s="32"/>
      <c r="W20" s="18"/>
    </row>
    <row r="21" spans="3:23" x14ac:dyDescent="0.35">
      <c r="C21" s="2" t="s">
        <v>18</v>
      </c>
      <c r="D21" s="2"/>
      <c r="E21" s="14">
        <v>25250</v>
      </c>
      <c r="F21" s="3"/>
      <c r="G21" s="16" t="s">
        <v>33</v>
      </c>
      <c r="H21" s="19"/>
      <c r="I21" s="17">
        <v>8500</v>
      </c>
      <c r="Q21" s="4"/>
      <c r="R21" s="4"/>
      <c r="S21" s="18"/>
      <c r="T21" s="31"/>
      <c r="U21" s="4"/>
      <c r="V21" s="32"/>
      <c r="W21" s="18"/>
    </row>
    <row r="22" spans="3:23" x14ac:dyDescent="0.35">
      <c r="C22" s="2" t="s">
        <v>23</v>
      </c>
      <c r="D22" s="2"/>
      <c r="E22" s="14">
        <v>10000</v>
      </c>
      <c r="F22" s="3"/>
      <c r="G22" s="16" t="s">
        <v>34</v>
      </c>
      <c r="H22" s="19"/>
      <c r="I22" s="17">
        <v>45000</v>
      </c>
      <c r="Q22" s="4"/>
      <c r="R22" s="4"/>
      <c r="S22" s="18"/>
      <c r="T22" s="31"/>
      <c r="U22" s="4"/>
      <c r="V22" s="32"/>
      <c r="W22" s="18"/>
    </row>
    <row r="23" spans="3:23" x14ac:dyDescent="0.35">
      <c r="C23" s="2" t="s">
        <v>7</v>
      </c>
      <c r="D23" s="2"/>
      <c r="E23" s="14">
        <v>193450</v>
      </c>
      <c r="F23" s="3"/>
      <c r="G23" s="16" t="s">
        <v>36</v>
      </c>
      <c r="H23" s="19"/>
      <c r="I23" s="17">
        <v>15750</v>
      </c>
      <c r="Q23" s="4"/>
      <c r="R23" s="4"/>
      <c r="S23" s="18"/>
      <c r="T23" s="31"/>
      <c r="U23" s="4"/>
      <c r="V23" s="32"/>
      <c r="W23" s="18"/>
    </row>
    <row r="24" spans="3:23" x14ac:dyDescent="0.35">
      <c r="C24" s="2" t="s">
        <v>28</v>
      </c>
      <c r="D24" s="2"/>
      <c r="E24" s="14">
        <v>10250</v>
      </c>
      <c r="F24" s="3"/>
      <c r="G24" s="16"/>
      <c r="H24" s="19"/>
      <c r="I24" s="17"/>
      <c r="Q24" s="4"/>
      <c r="R24" s="4"/>
      <c r="S24" s="18"/>
      <c r="T24" s="31"/>
      <c r="U24" s="4"/>
      <c r="V24" s="32"/>
      <c r="W24" s="18"/>
    </row>
    <row r="25" spans="3:23" x14ac:dyDescent="0.35">
      <c r="C25" s="2" t="s">
        <v>30</v>
      </c>
      <c r="D25" s="2"/>
      <c r="E25" s="14">
        <v>7000</v>
      </c>
      <c r="F25" s="3"/>
      <c r="G25" s="36" t="s">
        <v>58</v>
      </c>
      <c r="H25" s="19"/>
      <c r="I25" s="17">
        <f>SUM(I21:I23)</f>
        <v>69250</v>
      </c>
      <c r="Q25" s="4"/>
      <c r="R25" s="4"/>
      <c r="S25" s="18"/>
      <c r="T25" s="31"/>
      <c r="U25" s="4"/>
      <c r="V25" s="32"/>
      <c r="W25" s="18"/>
    </row>
    <row r="26" spans="3:23" x14ac:dyDescent="0.35">
      <c r="C26" s="2" t="s">
        <v>35</v>
      </c>
      <c r="D26" s="2"/>
      <c r="E26" s="14">
        <v>25000</v>
      </c>
      <c r="F26" s="3"/>
      <c r="G26" s="16"/>
      <c r="H26" s="19"/>
      <c r="I26" s="2"/>
      <c r="Q26" s="4"/>
      <c r="R26" s="4"/>
      <c r="S26" s="18"/>
      <c r="T26" s="31"/>
      <c r="U26" s="4"/>
      <c r="V26" s="32"/>
      <c r="W26" s="18"/>
    </row>
    <row r="27" spans="3:23" x14ac:dyDescent="0.35">
      <c r="C27" s="2" t="s">
        <v>31</v>
      </c>
      <c r="D27" s="2"/>
      <c r="E27" s="14">
        <v>6000</v>
      </c>
      <c r="F27" s="3"/>
      <c r="G27" s="16"/>
      <c r="H27" s="19"/>
      <c r="I27" s="17"/>
      <c r="Q27" s="4"/>
      <c r="R27" s="4"/>
      <c r="S27" s="18"/>
      <c r="T27" s="31"/>
      <c r="U27" s="4"/>
      <c r="V27" s="32"/>
      <c r="W27" s="18"/>
    </row>
    <row r="28" spans="3:23" x14ac:dyDescent="0.35">
      <c r="C28" s="33" t="s">
        <v>57</v>
      </c>
      <c r="D28" s="2"/>
      <c r="E28" s="14">
        <f>SUM(E19:E27)</f>
        <v>299617</v>
      </c>
      <c r="F28" s="3"/>
      <c r="G28" s="15"/>
      <c r="H28" s="19"/>
      <c r="I28" s="17"/>
      <c r="Q28" s="25"/>
      <c r="R28" s="4"/>
      <c r="S28" s="18"/>
      <c r="T28" s="31"/>
      <c r="U28" s="4"/>
      <c r="V28" s="32"/>
      <c r="W28" s="18"/>
    </row>
    <row r="29" spans="3:23" x14ac:dyDescent="0.35">
      <c r="C29" s="45" t="s">
        <v>47</v>
      </c>
      <c r="D29" s="46"/>
      <c r="E29" s="47">
        <f>E28+E16</f>
        <v>725982</v>
      </c>
      <c r="F29" s="46"/>
      <c r="G29" s="48" t="s">
        <v>38</v>
      </c>
      <c r="H29" s="49"/>
      <c r="I29" s="50">
        <f>I16+I25</f>
        <v>312249</v>
      </c>
      <c r="Q29" s="25"/>
      <c r="R29" s="4"/>
      <c r="S29" s="18"/>
      <c r="T29" s="31"/>
      <c r="U29" s="4"/>
      <c r="V29" s="32"/>
      <c r="W29" s="18"/>
    </row>
    <row r="30" spans="3:23" x14ac:dyDescent="0.35">
      <c r="C30" s="2"/>
      <c r="D30" s="2"/>
      <c r="E30" s="13"/>
      <c r="F30" s="3"/>
      <c r="G30" s="16"/>
      <c r="H30" s="19"/>
      <c r="I30" s="17"/>
      <c r="Q30" s="4"/>
      <c r="R30" s="4"/>
      <c r="S30" s="4"/>
      <c r="T30" s="31"/>
      <c r="U30" s="4"/>
      <c r="V30" s="32"/>
      <c r="W30" s="18"/>
    </row>
    <row r="31" spans="3:23" x14ac:dyDescent="0.35">
      <c r="C31" s="39" t="s">
        <v>56</v>
      </c>
      <c r="D31" s="2"/>
      <c r="E31" s="13"/>
      <c r="F31" s="3"/>
      <c r="G31" s="16"/>
      <c r="H31" s="19"/>
      <c r="I31" s="17"/>
      <c r="Q31" s="25"/>
      <c r="R31" s="4"/>
      <c r="S31" s="4"/>
      <c r="T31" s="31"/>
      <c r="U31" s="4"/>
      <c r="V31" s="32"/>
      <c r="W31" s="18"/>
    </row>
    <row r="32" spans="3:23" x14ac:dyDescent="0.35">
      <c r="C32" s="33" t="s">
        <v>55</v>
      </c>
      <c r="D32" s="11"/>
      <c r="E32" s="14"/>
      <c r="F32" s="3"/>
      <c r="G32" s="16"/>
      <c r="H32" s="19"/>
      <c r="I32" s="17"/>
      <c r="Q32" s="4"/>
      <c r="R32" s="18"/>
      <c r="S32" s="18"/>
      <c r="T32" s="31"/>
      <c r="U32" s="4"/>
      <c r="V32" s="32"/>
      <c r="W32" s="18"/>
    </row>
    <row r="33" spans="3:23" x14ac:dyDescent="0.35">
      <c r="C33" s="2" t="s">
        <v>19</v>
      </c>
      <c r="D33" s="11"/>
      <c r="E33" s="14">
        <v>56500</v>
      </c>
      <c r="F33" s="3"/>
      <c r="G33" s="16"/>
      <c r="H33" s="19"/>
      <c r="I33" s="17"/>
      <c r="Q33" s="4"/>
      <c r="R33" s="18"/>
      <c r="S33" s="18"/>
      <c r="T33" s="31"/>
      <c r="U33" s="4"/>
      <c r="V33" s="32"/>
      <c r="W33" s="18"/>
    </row>
    <row r="34" spans="3:23" x14ac:dyDescent="0.35">
      <c r="C34" s="2" t="s">
        <v>20</v>
      </c>
      <c r="D34" s="11">
        <v>406935</v>
      </c>
      <c r="E34" s="14">
        <f>D34+D35</f>
        <v>301935</v>
      </c>
      <c r="F34" s="3"/>
      <c r="G34" s="16"/>
      <c r="H34" s="19"/>
      <c r="I34" s="17"/>
      <c r="Q34" s="4"/>
      <c r="R34" s="18"/>
      <c r="S34" s="18"/>
      <c r="T34" s="31"/>
      <c r="U34" s="4"/>
      <c r="V34" s="32"/>
      <c r="W34" s="18"/>
    </row>
    <row r="35" spans="3:23" x14ac:dyDescent="0.35">
      <c r="C35" s="2" t="s">
        <v>8</v>
      </c>
      <c r="D35" s="11">
        <v>-105000</v>
      </c>
      <c r="E35" s="14"/>
      <c r="F35" s="3"/>
      <c r="G35" s="16"/>
      <c r="H35" s="19"/>
      <c r="I35" s="17"/>
      <c r="Q35" s="4"/>
      <c r="R35" s="18"/>
      <c r="S35" s="18"/>
      <c r="T35" s="31"/>
      <c r="U35" s="4"/>
      <c r="V35" s="32"/>
      <c r="W35" s="18"/>
    </row>
    <row r="36" spans="3:23" x14ac:dyDescent="0.35">
      <c r="C36" s="2" t="s">
        <v>21</v>
      </c>
      <c r="D36" s="11">
        <v>153000</v>
      </c>
      <c r="E36" s="14">
        <f>D36+D37</f>
        <v>107330</v>
      </c>
      <c r="F36" s="3"/>
      <c r="G36" s="16"/>
      <c r="H36" s="19"/>
      <c r="I36" s="17"/>
      <c r="Q36" s="4"/>
      <c r="R36" s="18"/>
      <c r="S36" s="18"/>
      <c r="T36" s="31"/>
      <c r="U36" s="4"/>
      <c r="V36" s="32"/>
      <c r="W36" s="18"/>
    </row>
    <row r="37" spans="3:23" x14ac:dyDescent="0.35">
      <c r="C37" s="2" t="s">
        <v>22</v>
      </c>
      <c r="D37" s="11">
        <v>-45670</v>
      </c>
      <c r="E37" s="14"/>
      <c r="F37" s="3"/>
      <c r="G37" s="16"/>
      <c r="H37" s="19"/>
      <c r="I37" s="17"/>
      <c r="Q37" s="4"/>
      <c r="R37" s="18"/>
      <c r="S37" s="18"/>
      <c r="T37" s="31"/>
      <c r="U37" s="4"/>
      <c r="V37" s="32"/>
      <c r="W37" s="18"/>
    </row>
    <row r="38" spans="3:23" x14ac:dyDescent="0.35">
      <c r="C38" s="33" t="s">
        <v>54</v>
      </c>
      <c r="D38" s="37"/>
      <c r="E38" s="35">
        <f>SUM(E33:E37)</f>
        <v>465765</v>
      </c>
      <c r="F38" s="3"/>
      <c r="G38" s="16"/>
      <c r="H38" s="19"/>
      <c r="I38" s="17"/>
      <c r="Q38" s="4"/>
      <c r="R38" s="18"/>
      <c r="S38" s="18"/>
      <c r="T38" s="31"/>
      <c r="U38" s="4"/>
      <c r="V38" s="32"/>
      <c r="W38" s="18"/>
    </row>
    <row r="39" spans="3:23" x14ac:dyDescent="0.35">
      <c r="C39" s="2"/>
      <c r="D39" s="11"/>
      <c r="E39" s="14"/>
      <c r="F39" s="3"/>
      <c r="G39" s="15"/>
      <c r="H39" s="19"/>
      <c r="I39" s="17"/>
      <c r="Q39" s="4"/>
      <c r="R39" s="18"/>
      <c r="S39" s="18"/>
      <c r="T39" s="31"/>
      <c r="U39" s="25"/>
      <c r="V39" s="32"/>
      <c r="W39" s="18"/>
    </row>
    <row r="40" spans="3:23" x14ac:dyDescent="0.35">
      <c r="C40" s="39" t="s">
        <v>53</v>
      </c>
      <c r="D40" s="11"/>
      <c r="E40" s="14"/>
      <c r="F40" s="3"/>
      <c r="G40" s="42" t="s">
        <v>44</v>
      </c>
      <c r="H40" s="19"/>
      <c r="I40" s="17"/>
      <c r="Q40" s="4"/>
      <c r="R40" s="18"/>
      <c r="S40" s="18"/>
      <c r="T40" s="31"/>
      <c r="U40" s="25"/>
      <c r="V40" s="32"/>
      <c r="W40" s="18"/>
    </row>
    <row r="41" spans="3:23" x14ac:dyDescent="0.35">
      <c r="C41" s="2" t="s">
        <v>9</v>
      </c>
      <c r="D41" s="11">
        <v>12000</v>
      </c>
      <c r="E41" s="14">
        <f>D41+D42</f>
        <v>10500</v>
      </c>
      <c r="F41" s="3"/>
      <c r="G41" s="16" t="s">
        <v>48</v>
      </c>
      <c r="H41" s="19"/>
      <c r="I41" s="17">
        <v>35500</v>
      </c>
      <c r="Q41" s="4"/>
      <c r="R41" s="18"/>
      <c r="S41" s="18"/>
      <c r="T41" s="31"/>
      <c r="U41" s="4"/>
      <c r="V41" s="32"/>
      <c r="W41" s="18"/>
    </row>
    <row r="42" spans="3:23" x14ac:dyDescent="0.35">
      <c r="C42" s="2" t="s">
        <v>10</v>
      </c>
      <c r="D42" s="11">
        <v>-1500</v>
      </c>
      <c r="E42" s="14"/>
      <c r="F42" s="3"/>
      <c r="G42" s="16" t="s">
        <v>37</v>
      </c>
      <c r="H42" s="19"/>
      <c r="I42" s="17">
        <v>876256</v>
      </c>
      <c r="Q42" s="4"/>
      <c r="R42" s="18"/>
      <c r="S42" s="18"/>
      <c r="T42" s="31"/>
      <c r="U42" s="4"/>
      <c r="V42" s="32"/>
      <c r="W42" s="18"/>
    </row>
    <row r="43" spans="3:23" x14ac:dyDescent="0.35">
      <c r="C43" s="2" t="s">
        <v>11</v>
      </c>
      <c r="D43" s="11"/>
      <c r="E43" s="14">
        <v>2000</v>
      </c>
      <c r="F43" s="3"/>
      <c r="G43" s="16"/>
      <c r="H43" s="19"/>
      <c r="I43" s="17"/>
      <c r="Q43" s="4"/>
      <c r="R43" s="18"/>
      <c r="S43" s="18"/>
      <c r="T43" s="31"/>
      <c r="U43" s="4"/>
      <c r="V43" s="32"/>
      <c r="W43" s="18"/>
    </row>
    <row r="44" spans="3:23" x14ac:dyDescent="0.35">
      <c r="C44" s="2" t="s">
        <v>12</v>
      </c>
      <c r="D44" s="11"/>
      <c r="E44" s="14">
        <v>4000</v>
      </c>
      <c r="F44" s="3"/>
      <c r="G44" s="51" t="s">
        <v>45</v>
      </c>
      <c r="H44" s="49"/>
      <c r="I44" s="50">
        <f>I41+I42</f>
        <v>911756</v>
      </c>
      <c r="Q44" s="4"/>
      <c r="R44" s="18"/>
      <c r="S44" s="18"/>
      <c r="T44" s="31"/>
      <c r="U44" s="4"/>
      <c r="V44" s="32"/>
      <c r="W44" s="18"/>
    </row>
    <row r="45" spans="3:23" x14ac:dyDescent="0.35">
      <c r="C45" s="2" t="s">
        <v>32</v>
      </c>
      <c r="D45" s="11"/>
      <c r="E45" s="14">
        <v>4300</v>
      </c>
      <c r="F45" s="3"/>
      <c r="G45" s="16"/>
      <c r="H45" s="19"/>
      <c r="I45" s="17"/>
      <c r="Q45" s="4"/>
      <c r="R45" s="18"/>
      <c r="S45" s="18"/>
      <c r="T45" s="31"/>
      <c r="U45" s="4"/>
      <c r="V45" s="32"/>
      <c r="W45" s="18"/>
    </row>
    <row r="46" spans="3:23" x14ac:dyDescent="0.35">
      <c r="C46" s="33" t="s">
        <v>52</v>
      </c>
      <c r="D46" s="37"/>
      <c r="E46" s="35">
        <f>SUM(E41:E45)</f>
        <v>20800</v>
      </c>
      <c r="F46" s="3"/>
      <c r="G46" s="16"/>
      <c r="H46" s="19"/>
      <c r="I46" s="17"/>
      <c r="Q46" s="4"/>
      <c r="R46" s="18"/>
      <c r="S46" s="18"/>
      <c r="T46" s="31"/>
      <c r="U46" s="4"/>
      <c r="V46" s="32"/>
      <c r="W46" s="18"/>
    </row>
    <row r="47" spans="3:23" x14ac:dyDescent="0.35">
      <c r="C47" s="45" t="s">
        <v>49</v>
      </c>
      <c r="D47" s="49"/>
      <c r="E47" s="47">
        <f>E46+E38</f>
        <v>486565</v>
      </c>
      <c r="F47" s="3"/>
      <c r="G47" s="16"/>
      <c r="H47" s="19"/>
      <c r="I47" s="17"/>
      <c r="Q47" s="4"/>
      <c r="R47" s="18"/>
      <c r="S47" s="18"/>
      <c r="T47" s="31"/>
      <c r="U47" s="4"/>
      <c r="V47" s="32"/>
      <c r="W47" s="18"/>
    </row>
    <row r="48" spans="3:23" x14ac:dyDescent="0.35">
      <c r="C48" s="2"/>
      <c r="D48" s="11"/>
      <c r="E48" s="14"/>
      <c r="F48" s="3"/>
      <c r="G48" s="16"/>
      <c r="H48" s="19"/>
      <c r="I48" s="17"/>
      <c r="Q48" s="4"/>
      <c r="R48" s="18"/>
      <c r="S48" s="18"/>
      <c r="T48" s="31"/>
      <c r="U48" s="4"/>
      <c r="V48" s="32"/>
      <c r="W48" s="18"/>
    </row>
    <row r="49" spans="3:23" x14ac:dyDescent="0.35">
      <c r="C49" s="39" t="s">
        <v>51</v>
      </c>
      <c r="D49" s="11"/>
      <c r="E49" s="14"/>
      <c r="F49" s="3"/>
      <c r="G49" s="16"/>
      <c r="H49" s="19"/>
      <c r="I49" s="17"/>
      <c r="Q49" s="4"/>
      <c r="R49" s="18"/>
      <c r="S49" s="18"/>
      <c r="T49" s="31"/>
      <c r="U49" s="4"/>
      <c r="V49" s="32"/>
      <c r="W49" s="18"/>
    </row>
    <row r="50" spans="3:23" x14ac:dyDescent="0.35">
      <c r="C50" s="2" t="s">
        <v>24</v>
      </c>
      <c r="D50" s="11"/>
      <c r="E50" s="14">
        <v>11458</v>
      </c>
      <c r="F50" s="3"/>
      <c r="G50" s="16"/>
      <c r="H50" s="19"/>
      <c r="I50" s="17"/>
      <c r="Q50" s="4"/>
      <c r="R50" s="18"/>
      <c r="S50" s="18"/>
      <c r="T50" s="31"/>
      <c r="U50" s="4"/>
      <c r="V50" s="32"/>
      <c r="W50" s="18"/>
    </row>
    <row r="51" spans="3:23" x14ac:dyDescent="0.35">
      <c r="C51" s="45" t="s">
        <v>50</v>
      </c>
      <c r="D51" s="49"/>
      <c r="E51" s="47">
        <f>E50</f>
        <v>11458</v>
      </c>
      <c r="F51" s="3"/>
      <c r="G51" s="16"/>
      <c r="H51" s="19"/>
      <c r="I51" s="17"/>
      <c r="Q51" s="4"/>
      <c r="R51" s="18"/>
      <c r="S51" s="18"/>
      <c r="T51" s="31"/>
      <c r="U51" s="4"/>
      <c r="V51" s="32"/>
      <c r="W51" s="18"/>
    </row>
    <row r="52" spans="3:23" x14ac:dyDescent="0.35">
      <c r="C52" s="2"/>
      <c r="D52" s="11"/>
      <c r="E52" s="14"/>
      <c r="F52" s="3"/>
      <c r="G52" s="16"/>
      <c r="H52" s="19"/>
      <c r="I52" s="17"/>
      <c r="Q52" s="4"/>
      <c r="R52" s="18"/>
      <c r="S52" s="18"/>
      <c r="T52" s="31"/>
      <c r="U52" s="4"/>
      <c r="V52" s="32"/>
      <c r="W52" s="18"/>
    </row>
    <row r="53" spans="3:23" x14ac:dyDescent="0.35">
      <c r="C53" s="52" t="s">
        <v>39</v>
      </c>
      <c r="D53" s="53"/>
      <c r="E53" s="54">
        <f>E51+E29+E47</f>
        <v>1224005</v>
      </c>
      <c r="F53" s="55"/>
      <c r="G53" s="56" t="s">
        <v>40</v>
      </c>
      <c r="H53" s="53"/>
      <c r="I53" s="57">
        <f>I44+I29</f>
        <v>1224005</v>
      </c>
      <c r="Q53" s="4"/>
      <c r="R53" s="18"/>
      <c r="S53" s="18"/>
      <c r="T53" s="31"/>
      <c r="U53" s="4"/>
      <c r="V53" s="32"/>
      <c r="W53" s="18"/>
    </row>
    <row r="54" spans="3:23" x14ac:dyDescent="0.35">
      <c r="H54" s="1"/>
      <c r="I54" s="1"/>
    </row>
    <row r="55" spans="3:23" x14ac:dyDescent="0.35">
      <c r="H55" s="1"/>
      <c r="I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vindel</dc:creator>
  <cp:lastModifiedBy>julissa vindel</cp:lastModifiedBy>
  <dcterms:created xsi:type="dcterms:W3CDTF">2024-05-03T22:26:15Z</dcterms:created>
  <dcterms:modified xsi:type="dcterms:W3CDTF">2024-05-05T23:50:58Z</dcterms:modified>
</cp:coreProperties>
</file>