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88E03103-2CBA-4615-AA84-CEB151ADDE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I4" i="1" s="1"/>
  <c r="D15" i="1"/>
  <c r="J4" i="1"/>
  <c r="F12" i="1"/>
  <c r="F13" i="1"/>
  <c r="F14" i="1"/>
  <c r="F11" i="1"/>
  <c r="D14" i="1"/>
  <c r="D11" i="1"/>
  <c r="D12" i="1"/>
  <c r="D13" i="1"/>
  <c r="F15" i="1"/>
  <c r="F25" i="1" l="1"/>
  <c r="F22" i="1"/>
  <c r="F26" i="1"/>
  <c r="F17" i="1"/>
  <c r="F28" i="1"/>
  <c r="F18" i="1"/>
  <c r="F21" i="1"/>
  <c r="F29" i="1"/>
  <c r="F19" i="1"/>
  <c r="F30" i="1"/>
  <c r="I5" i="1"/>
  <c r="F23" i="1"/>
  <c r="F16" i="1"/>
  <c r="F24" i="1"/>
  <c r="F27" i="1"/>
</calcChain>
</file>

<file path=xl/sharedStrings.xml><?xml version="1.0" encoding="utf-8"?>
<sst xmlns="http://schemas.openxmlformats.org/spreadsheetml/2006/main" count="63" uniqueCount="51">
  <si>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</si>
  <si>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</si>
  <si>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</si>
  <si>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</si>
  <si>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</si>
  <si>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</si>
  <si>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</si>
  <si>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</si>
  <si>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</si>
  <si>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</si>
  <si>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</si>
  <si>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</si>
  <si>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</si>
  <si>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</si>
  <si>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</si>
  <si>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</si>
  <si>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</si>
  <si>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</si>
  <si>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</si>
  <si>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Nota Bene 5: The summary metrics can be found to the right of these Nota Benes… See Red-Filled Halo Rank.</t>
  </si>
  <si>
    <t>ALL-TIME HALO RANK</t>
  </si>
  <si>
    <t>Batman Moon Lunacy Gripe 3</t>
  </si>
  <si>
    <t>Batman Moon Lunacy Gripe 4</t>
  </si>
  <si>
    <t>Batman Moon Lunacy Gripe 5</t>
  </si>
  <si>
    <t>Batman Moon Lunacy Gripe 6</t>
  </si>
  <si>
    <t>Batman Moon Lunacy Gripe 7</t>
  </si>
  <si>
    <t>Batman Moon Lunacy Gripe 8</t>
  </si>
  <si>
    <t>Batman Moon Lunacy Gripe 9</t>
  </si>
  <si>
    <t>Batman Moon Lunacy Gripe 10</t>
  </si>
  <si>
    <t>Batman Moon Lunacy Gripe 11</t>
  </si>
  <si>
    <t>Batman Moon Lunacy Gripe 12</t>
  </si>
  <si>
    <t>Batman Moon Lunacy Gripe 13</t>
  </si>
  <si>
    <t>Batman Moon Lunacy Gripe 14</t>
  </si>
  <si>
    <t>Batman Moon Lunacy Gripe 15</t>
  </si>
  <si>
    <t>Batman Moon Lunacy Gripe 16</t>
  </si>
  <si>
    <t>Batman Moon Lunacy Gripe 17</t>
  </si>
  <si>
    <t>Ascension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</si>
  <si>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</si>
  <si>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</si>
  <si>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</si>
  <si>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</si>
  <si>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</si>
  <si>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</si>
  <si>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</si>
  <si>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</si>
  <si>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</si>
  <si>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Who Freakin Knows Or Cares ∞8</t>
  </si>
  <si>
    <t>Ultra-Violet Mayhem Dirge 1</t>
  </si>
  <si>
    <t>Meteor Descending!</t>
  </si>
  <si>
    <t>Batman Moon Lunacy Gripe 2 : FAILED</t>
  </si>
  <si>
    <t>ATTACK OF THE BIZNATCH!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</si>
</sst>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4" xfId="0" applyNumberFormat="1" applyFill="1" applyBorder="1" applyAlignment="1">
      <alignment horizontal="left" vertical="top"/>
    </xf>
    <xf numFmtId="2" fontId="0" fillId="7" borderId="4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2" xfId="0" applyNumberFormat="1" applyFill="1" applyBorder="1" applyAlignment="1">
      <alignment horizontal="left" vertical="top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0" fillId="7" borderId="19" xfId="0" applyNumberFormat="1" applyFill="1" applyBorder="1" applyAlignment="1">
      <alignment horizontal="left" vertical="top"/>
    </xf>
    <xf numFmtId="0" fontId="8" fillId="9" borderId="21" xfId="0" applyFont="1" applyFill="1" applyBorder="1" applyAlignment="1">
      <alignment horizontal="center"/>
    </xf>
    <xf numFmtId="22" fontId="0" fillId="7" borderId="22" xfId="0" applyNumberFormat="1" applyFill="1" applyBorder="1" applyAlignment="1">
      <alignment horizontal="left" vertical="top"/>
    </xf>
    <xf numFmtId="22" fontId="0" fillId="7" borderId="23" xfId="0" applyNumberFormat="1" applyFill="1" applyBorder="1" applyAlignment="1">
      <alignment horizontal="left" vertical="top"/>
    </xf>
    <xf numFmtId="2" fontId="0" fillId="7" borderId="23" xfId="0" applyNumberFormat="1" applyFill="1" applyBorder="1" applyAlignment="1">
      <alignment horizontal="left" vertical="top"/>
    </xf>
    <xf numFmtId="2" fontId="0" fillId="7" borderId="24" xfId="0" applyNumberFormat="1" applyFill="1" applyBorder="1" applyAlignment="1">
      <alignment horizontal="left" vertical="top"/>
    </xf>
    <xf numFmtId="2" fontId="0" fillId="6" borderId="4" xfId="0" applyNumberFormat="1" applyFill="1" applyBorder="1" applyAlignment="1">
      <alignment horizontal="left" vertical="top"/>
    </xf>
    <xf numFmtId="22" fontId="0" fillId="6" borderId="13" xfId="0" applyNumberFormat="1" applyFill="1" applyBorder="1" applyAlignment="1">
      <alignment horizontal="left" vertical="top"/>
    </xf>
    <xf numFmtId="22" fontId="0" fillId="6" borderId="14" xfId="0" applyNumberFormat="1" applyFill="1" applyBorder="1" applyAlignment="1">
      <alignment horizontal="left" vertical="top"/>
    </xf>
    <xf numFmtId="2" fontId="0" fillId="6" borderId="14" xfId="0" applyNumberFormat="1" applyFill="1" applyBorder="1" applyAlignment="1">
      <alignment horizontal="left" vertical="top"/>
    </xf>
    <xf numFmtId="0" fontId="10" fillId="0" borderId="0" xfId="0" applyFont="1"/>
    <xf numFmtId="2" fontId="0" fillId="6" borderId="19" xfId="0" applyNumberFormat="1" applyFill="1" applyBorder="1" applyAlignment="1">
      <alignment horizontal="left" vertical="top"/>
    </xf>
    <xf numFmtId="2" fontId="0" fillId="6" borderId="25" xfId="0" applyNumberFormat="1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2" fontId="0" fillId="6" borderId="10" xfId="0" applyNumberFormat="1" applyFill="1" applyBorder="1" applyAlignment="1">
      <alignment horizontal="left" vertical="top"/>
    </xf>
    <xf numFmtId="2" fontId="0" fillId="6" borderId="26" xfId="0" applyNumberFormat="1" applyFill="1" applyBorder="1" applyAlignment="1">
      <alignment horizontal="left" vertical="top"/>
    </xf>
    <xf numFmtId="2" fontId="2" fillId="8" borderId="17" xfId="0" applyNumberFormat="1" applyFont="1" applyFill="1" applyBorder="1" applyAlignment="1">
      <alignment horizontal="left" vertical="top"/>
    </xf>
    <xf numFmtId="2" fontId="2" fillId="8" borderId="20" xfId="0" applyNumberFormat="1" applyFont="1" applyFill="1" applyBorder="1" applyAlignment="1">
      <alignment horizontal="left" vertical="top"/>
    </xf>
    <xf numFmtId="2" fontId="2" fillId="8" borderId="18" xfId="0" applyNumberFormat="1" applyFont="1" applyFill="1" applyBorder="1" applyAlignment="1">
      <alignment horizontal="left" vertical="top"/>
    </xf>
    <xf numFmtId="2" fontId="0" fillId="10" borderId="27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28" xfId="0" applyNumberFormat="1" applyFill="1" applyBorder="1" applyAlignment="1">
      <alignment horizontal="left" vertical="top"/>
    </xf>
    <xf numFmtId="2" fontId="2" fillId="8" borderId="16" xfId="0" applyNumberFormat="1" applyFont="1" applyFill="1" applyBorder="1" applyAlignment="1">
      <alignment horizontal="left" vertical="top"/>
    </xf>
    <xf numFmtId="22" fontId="0" fillId="6" borderId="9" xfId="0" applyNumberFormat="1" applyFill="1" applyBorder="1" applyAlignment="1">
      <alignment horizontal="left" vertical="top"/>
    </xf>
    <xf numFmtId="22" fontId="0" fillId="6" borderId="10" xfId="0" applyNumberFormat="1" applyFill="1" applyBorder="1" applyAlignment="1">
      <alignment horizontal="left" vertical="top"/>
    </xf>
    <xf numFmtId="22" fontId="0" fillId="6" borderId="12" xfId="0" applyNumberFormat="1" applyFill="1" applyBorder="1" applyAlignment="1">
      <alignment horizontal="left" vertical="top"/>
    </xf>
    <xf numFmtId="22" fontId="0" fillId="6" borderId="4" xfId="0" applyNumberFormat="1" applyFill="1" applyBorder="1" applyAlignment="1">
      <alignment horizontal="left" vertical="top"/>
    </xf>
    <xf numFmtId="22" fontId="0" fillId="11" borderId="12" xfId="0" applyNumberFormat="1" applyFill="1" applyBorder="1" applyAlignment="1">
      <alignment horizontal="left" vertical="top"/>
    </xf>
    <xf numFmtId="22" fontId="0" fillId="11" borderId="4" xfId="0" applyNumberFormat="1" applyFill="1" applyBorder="1" applyAlignment="1">
      <alignment horizontal="left" vertical="top"/>
    </xf>
    <xf numFmtId="2" fontId="0" fillId="11" borderId="4" xfId="0" applyNumberFormat="1" applyFill="1" applyBorder="1" applyAlignment="1">
      <alignment horizontal="left" vertical="top"/>
    </xf>
    <xf numFmtId="2" fontId="0" fillId="11" borderId="19" xfId="0" applyNumberFormat="1" applyFill="1" applyBorder="1" applyAlignment="1">
      <alignment horizontal="left" vertical="top"/>
    </xf>
    <xf numFmtId="2" fontId="0" fillId="11" borderId="3" xfId="0" applyNumberFormat="1" applyFill="1" applyBorder="1" applyAlignment="1">
      <alignment horizontal="left" vertical="top"/>
    </xf>
    <xf numFmtId="0" fontId="11" fillId="0" borderId="0" xfId="0" applyFont="1"/>
    <xf numFmtId="2" fontId="0" fillId="4" borderId="2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2" fillId="5" borderId="19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/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4.8554687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18</v>
      </c>
    </row>
    <row r="2" spans="1:10" ht="15.75" thickBot="1" x14ac:dyDescent="0.3"/>
    <row r="3" spans="1:10" ht="15.75" thickBot="1" x14ac:dyDescent="0.3">
      <c r="A3" s="13" t="s">
        <v>5</v>
      </c>
      <c r="I3" s="2" t="s">
        <v>0</v>
      </c>
      <c r="J3" s="3" t="s">
        <v>4</v>
      </c>
    </row>
    <row r="4" spans="1:10" ht="15.75" thickBot="1" x14ac:dyDescent="0.3">
      <c r="A4" s="13" t="s">
        <v>7</v>
      </c>
      <c r="B4" s="9"/>
      <c r="H4" s="7" t="s">
        <v>3</v>
      </c>
      <c r="I4" s="8">
        <f>(SUM(D11:D30)/(ROWS(D11:D30)-COUNTBLANK(D11:D30)))</f>
        <v>40.307142857142864</v>
      </c>
      <c r="J4" s="8">
        <f>(SUM(E11:E30)/(ROWS(E11:E30)-COUNTBLANK(E11:E30)))</f>
        <v>35.928571428571431</v>
      </c>
    </row>
    <row r="5" spans="1:10" ht="15.75" thickBot="1" x14ac:dyDescent="0.3">
      <c r="A5" s="13" t="s">
        <v>8</v>
      </c>
      <c r="B5" s="9"/>
      <c r="H5" s="4" t="s">
        <v>20</v>
      </c>
      <c r="I5" s="58">
        <f>((J4/I4)*100)</f>
        <v>89.136983873825969</v>
      </c>
      <c r="J5" s="59"/>
    </row>
    <row r="6" spans="1:10" x14ac:dyDescent="0.25">
      <c r="A6" s="13" t="s">
        <v>10</v>
      </c>
      <c r="B6" s="9"/>
    </row>
    <row r="7" spans="1:10" x14ac:dyDescent="0.25">
      <c r="A7" s="13" t="s">
        <v>19</v>
      </c>
      <c r="B7" s="9"/>
    </row>
    <row r="8" spans="1:10" ht="15.75" thickBot="1" x14ac:dyDescent="0.3"/>
    <row r="9" spans="1:10" ht="30" x14ac:dyDescent="0.25">
      <c r="A9" s="35" t="s">
        <v>11</v>
      </c>
      <c r="B9" s="36" t="s">
        <v>2</v>
      </c>
      <c r="C9" s="36" t="s">
        <v>6</v>
      </c>
      <c r="D9" s="36" t="s">
        <v>0</v>
      </c>
      <c r="E9" s="37" t="s">
        <v>4</v>
      </c>
      <c r="F9" s="38" t="s">
        <v>39</v>
      </c>
    </row>
    <row r="10" spans="1:10" ht="15.75" thickBot="1" x14ac:dyDescent="0.3">
      <c r="A10" s="32" t="s">
        <v>13</v>
      </c>
      <c r="B10" s="33" t="s">
        <v>12</v>
      </c>
      <c r="C10" s="33" t="s">
        <v>9</v>
      </c>
      <c r="D10" s="33" t="s">
        <v>14</v>
      </c>
      <c r="E10" s="33" t="s">
        <v>38</v>
      </c>
      <c r="F10" s="34" t="s">
        <v>37</v>
      </c>
      <c r="G10" s="29" t="s">
        <v>40</v>
      </c>
    </row>
    <row r="11" spans="1:10" x14ac:dyDescent="0.25">
      <c r="A11" s="48">
        <v>44725</v>
      </c>
      <c r="B11" s="49">
        <v>44727</v>
      </c>
      <c r="C11" s="39">
        <v>11.5</v>
      </c>
      <c r="D11" s="39">
        <f t="shared" ref="D11:D12" si="0">((24+(((C11-5)/5)*24))-C11)</f>
        <v>43.7</v>
      </c>
      <c r="E11" s="40">
        <v>40</v>
      </c>
      <c r="F11" s="44">
        <f>((SUM($E$11:E11)/SUM($D$11:D11))*100)</f>
        <v>91.533180778032033</v>
      </c>
      <c r="G11" s="10" t="s">
        <v>15</v>
      </c>
    </row>
    <row r="12" spans="1:10" x14ac:dyDescent="0.25">
      <c r="A12" s="50">
        <v>44727</v>
      </c>
      <c r="B12" s="51">
        <v>44729</v>
      </c>
      <c r="C12" s="25">
        <v>10</v>
      </c>
      <c r="D12" s="25">
        <f t="shared" si="0"/>
        <v>38</v>
      </c>
      <c r="E12" s="30">
        <v>48.5</v>
      </c>
      <c r="F12" s="45">
        <f>((SUM($E$11:E12)/SUM($D$11:D12))*100)</f>
        <v>108.32313341493267</v>
      </c>
      <c r="G12" s="10" t="s">
        <v>16</v>
      </c>
    </row>
    <row r="13" spans="1:10" ht="15.75" thickBot="1" x14ac:dyDescent="0.3">
      <c r="A13" s="26">
        <v>44729.520833333336</v>
      </c>
      <c r="B13" s="27">
        <v>44730.3125</v>
      </c>
      <c r="C13" s="28">
        <v>16</v>
      </c>
      <c r="D13" s="28">
        <f>((24+(((C13-5)/5)*24))-C13)</f>
        <v>60.800000000000011</v>
      </c>
      <c r="E13" s="31">
        <v>38</v>
      </c>
      <c r="F13" s="46">
        <f>((SUM($E$11:E13)/SUM($D$11:D13))*100)</f>
        <v>88.771929824561397</v>
      </c>
      <c r="G13" s="10" t="s">
        <v>17</v>
      </c>
    </row>
    <row r="14" spans="1:10" x14ac:dyDescent="0.25">
      <c r="A14" s="21">
        <v>44731.875</v>
      </c>
      <c r="B14" s="22">
        <v>44732.416666666664</v>
      </c>
      <c r="C14" s="23">
        <v>13</v>
      </c>
      <c r="D14" s="23">
        <f>((24+(((C14-5)/5)*24))-C14)</f>
        <v>49.400000000000006</v>
      </c>
      <c r="E14" s="24">
        <v>37.75</v>
      </c>
      <c r="F14" s="45">
        <f>((SUM($E$11:E14)/SUM($D$11:D14))*100)</f>
        <v>85.591453882230326</v>
      </c>
      <c r="G14" s="12" t="s">
        <v>41</v>
      </c>
    </row>
    <row r="15" spans="1:10" x14ac:dyDescent="0.25">
      <c r="A15" s="15">
        <v>44733.989583333336</v>
      </c>
      <c r="B15" s="5">
        <v>44734.46875</v>
      </c>
      <c r="C15" s="6">
        <v>11.5</v>
      </c>
      <c r="D15" s="6">
        <f>((24+(((C15-5)/5)*24))-C15)</f>
        <v>43.7</v>
      </c>
      <c r="E15" s="19">
        <v>37.25</v>
      </c>
      <c r="F15" s="45">
        <f>((SUM($E$11:E15)/SUM($D$11:D15))*100)</f>
        <v>85.526315789473671</v>
      </c>
      <c r="G15" s="12" t="s">
        <v>49</v>
      </c>
    </row>
    <row r="16" spans="1:10" x14ac:dyDescent="0.25">
      <c r="A16" s="52">
        <v>44736.020833333336</v>
      </c>
      <c r="B16" s="53">
        <v>44736.53125</v>
      </c>
      <c r="C16" s="54">
        <v>12.25</v>
      </c>
      <c r="D16" s="54">
        <f>((24+(((C16-5)/5)*24))-C16)</f>
        <v>46.55</v>
      </c>
      <c r="E16" s="55">
        <v>50</v>
      </c>
      <c r="F16" s="56">
        <f>((SUM($E$11:E16)/SUM($D$11:D16))*100)</f>
        <v>89.136983873825969</v>
      </c>
      <c r="G16" s="57" t="s">
        <v>21</v>
      </c>
    </row>
    <row r="17" spans="1:7" s="1" customFormat="1" x14ac:dyDescent="0.25">
      <c r="A17" s="15"/>
      <c r="B17" s="5"/>
      <c r="C17" s="6"/>
      <c r="D17" s="6"/>
      <c r="E17" s="19"/>
      <c r="F17" s="45">
        <f>((SUM($E$11:E17)/SUM($D$11:D17))*100)</f>
        <v>89.136983873825969</v>
      </c>
      <c r="G17" s="12" t="s">
        <v>22</v>
      </c>
    </row>
    <row r="18" spans="1:7" x14ac:dyDescent="0.25">
      <c r="A18" s="15"/>
      <c r="B18" s="5"/>
      <c r="C18" s="6"/>
      <c r="D18" s="6"/>
      <c r="E18" s="19"/>
      <c r="F18" s="45">
        <f>((SUM($E$11:E18)/SUM($D$11:D18))*100)</f>
        <v>89.136983873825969</v>
      </c>
      <c r="G18" s="12" t="s">
        <v>23</v>
      </c>
    </row>
    <row r="19" spans="1:7" x14ac:dyDescent="0.25">
      <c r="A19" s="15"/>
      <c r="B19" s="5"/>
      <c r="C19" s="6"/>
      <c r="D19" s="6"/>
      <c r="E19" s="19"/>
      <c r="F19" s="45">
        <f>((SUM($E$11:E19)/SUM($D$11:D19))*100)</f>
        <v>89.136983873825969</v>
      </c>
      <c r="G19" s="12" t="s">
        <v>24</v>
      </c>
    </row>
    <row r="20" spans="1:7" x14ac:dyDescent="0.25">
      <c r="A20" s="60" t="s">
        <v>50</v>
      </c>
      <c r="B20" s="60" t="s">
        <v>50</v>
      </c>
      <c r="C20" s="60" t="s">
        <v>50</v>
      </c>
      <c r="D20" s="60" t="s">
        <v>50</v>
      </c>
      <c r="E20" s="60" t="s">
        <v>50</v>
      </c>
      <c r="F20" s="60" t="s">
        <v>50</v>
      </c>
      <c r="G20" s="12" t="s">
        <v>25</v>
      </c>
    </row>
    <row r="21" spans="1:7" x14ac:dyDescent="0.25">
      <c r="A21" s="15"/>
      <c r="B21" s="5"/>
      <c r="C21" s="6"/>
      <c r="D21" s="6"/>
      <c r="E21" s="19"/>
      <c r="F21" s="45">
        <f>((SUM($E$11:E21)/SUM($D$11:D21))*100)</f>
        <v>89.136983873825969</v>
      </c>
      <c r="G21" s="12" t="s">
        <v>26</v>
      </c>
    </row>
    <row r="22" spans="1:7" x14ac:dyDescent="0.25">
      <c r="A22" s="15"/>
      <c r="B22" s="5"/>
      <c r="C22" s="6"/>
      <c r="D22" s="6"/>
      <c r="E22" s="19"/>
      <c r="F22" s="45">
        <f>((SUM($E$11:E22)/SUM($D$11:D22))*100)</f>
        <v>89.136983873825969</v>
      </c>
      <c r="G22" s="12" t="s">
        <v>27</v>
      </c>
    </row>
    <row r="23" spans="1:7" x14ac:dyDescent="0.25">
      <c r="A23" s="15"/>
      <c r="B23" s="5"/>
      <c r="C23" s="6"/>
      <c r="D23" s="6"/>
      <c r="E23" s="19"/>
      <c r="F23" s="45">
        <f>((SUM($E$11:E23)/SUM($D$11:D23))*100)</f>
        <v>89.136983873825969</v>
      </c>
      <c r="G23" s="12" t="s">
        <v>28</v>
      </c>
    </row>
    <row r="24" spans="1:7" x14ac:dyDescent="0.25">
      <c r="A24" s="15"/>
      <c r="B24" s="5"/>
      <c r="C24" s="6"/>
      <c r="D24" s="6"/>
      <c r="E24" s="19"/>
      <c r="F24" s="45">
        <f>((SUM($E$11:E24)/SUM($D$11:D24))*100)</f>
        <v>89.136983873825969</v>
      </c>
      <c r="G24" s="12" t="s">
        <v>29</v>
      </c>
    </row>
    <row r="25" spans="1:7" x14ac:dyDescent="0.25">
      <c r="A25" s="15"/>
      <c r="B25" s="5"/>
      <c r="C25" s="6"/>
      <c r="D25" s="6"/>
      <c r="E25" s="19"/>
      <c r="F25" s="45">
        <f>((SUM($E$11:E25)/SUM($D$11:D25))*100)</f>
        <v>89.136983873825969</v>
      </c>
      <c r="G25" s="12" t="s">
        <v>30</v>
      </c>
    </row>
    <row r="26" spans="1:7" x14ac:dyDescent="0.25">
      <c r="A26" s="15"/>
      <c r="B26" s="5"/>
      <c r="C26" s="6"/>
      <c r="D26" s="6"/>
      <c r="E26" s="19"/>
      <c r="F26" s="45">
        <f>((SUM($E$11:E26)/SUM($D$11:D26))*100)</f>
        <v>89.136983873825969</v>
      </c>
      <c r="G26" s="12" t="s">
        <v>31</v>
      </c>
    </row>
    <row r="27" spans="1:7" x14ac:dyDescent="0.25">
      <c r="A27" s="15"/>
      <c r="B27" s="5"/>
      <c r="C27" s="6"/>
      <c r="D27" s="6"/>
      <c r="E27" s="19"/>
      <c r="F27" s="45">
        <f>((SUM($E$11:E27)/SUM($D$11:D27))*100)</f>
        <v>89.136983873825969</v>
      </c>
      <c r="G27" s="12" t="s">
        <v>32</v>
      </c>
    </row>
    <row r="28" spans="1:7" x14ac:dyDescent="0.25">
      <c r="A28" s="15"/>
      <c r="B28" s="5"/>
      <c r="C28" s="6"/>
      <c r="D28" s="6"/>
      <c r="E28" s="19"/>
      <c r="F28" s="45">
        <f>((SUM($E$11:E28)/SUM($D$11:D28))*100)</f>
        <v>89.136983873825969</v>
      </c>
      <c r="G28" s="12" t="s">
        <v>33</v>
      </c>
    </row>
    <row r="29" spans="1:7" x14ac:dyDescent="0.25">
      <c r="A29" s="15"/>
      <c r="B29" s="5"/>
      <c r="C29" s="6"/>
      <c r="D29" s="6"/>
      <c r="E29" s="19"/>
      <c r="F29" s="45">
        <f>((SUM($E$11:E29)/SUM($D$11:D29))*100)</f>
        <v>89.136983873825969</v>
      </c>
      <c r="G29" s="12" t="s">
        <v>34</v>
      </c>
    </row>
    <row r="30" spans="1:7" ht="15.75" thickBot="1" x14ac:dyDescent="0.3">
      <c r="A30" s="15"/>
      <c r="B30" s="5"/>
      <c r="C30" s="6"/>
      <c r="D30" s="6"/>
      <c r="E30" s="19"/>
      <c r="F30" s="45">
        <f>((SUM($E$11:E30)/SUM($D$11:D30))*100)</f>
        <v>89.136983873825969</v>
      </c>
      <c r="G30" s="12" t="s">
        <v>35</v>
      </c>
    </row>
    <row r="31" spans="1:7" ht="15.75" thickBot="1" x14ac:dyDescent="0.3">
      <c r="A31" s="47" t="s">
        <v>42</v>
      </c>
      <c r="B31" s="41" t="s">
        <v>43</v>
      </c>
      <c r="C31" s="41" t="s">
        <v>44</v>
      </c>
      <c r="D31" s="41" t="s">
        <v>45</v>
      </c>
      <c r="E31" s="42">
        <v>960</v>
      </c>
      <c r="F31" s="43" t="s">
        <v>48</v>
      </c>
      <c r="G31" s="11" t="s">
        <v>47</v>
      </c>
    </row>
    <row r="32" spans="1:7" ht="24" thickBot="1" x14ac:dyDescent="0.45">
      <c r="A32" s="16" t="s">
        <v>36</v>
      </c>
      <c r="B32" s="17" t="s">
        <v>36</v>
      </c>
      <c r="C32" s="17" t="s">
        <v>36</v>
      </c>
      <c r="D32" s="17" t="s">
        <v>36</v>
      </c>
      <c r="E32" s="20" t="s">
        <v>36</v>
      </c>
      <c r="F32" s="18" t="s">
        <v>36</v>
      </c>
      <c r="G32" s="14" t="s">
        <v>46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copies="0" r:id="rId1"/>
  <ignoredErrors>
    <ignoredError sqref="F12:F15 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2022-06-24T12:33:17Z</dcterms:modified>
</cp:coreProperties>
</file>