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C:\Users\micha\Dropbox\Projects - Personal\Enterprises\Obsidian Oblation\Michael Sinyangwe\Books\3rd Age Of Humanity\The Science of Artificial Intelligence - Part 5 - Probabilistic\Code\Excel\"/>
    </mc:Choice>
  </mc:AlternateContent>
  <xr:revisionPtr revIDLastSave="0" documentId="13_ncr:1_{D4B9C738-DCE5-492C-89D2-D9704DA2142A}" xr6:coauthVersionLast="47" xr6:coauthVersionMax="47" xr10:uidLastSave="{00000000-0000-0000-0000-000000000000}"/>
  <bookViews>
    <workbookView xWindow="-108" yWindow="-108" windowWidth="23256" windowHeight="12576" xr2:uid="{00000000-000D-0000-FFFF-FFFF00000000}"/>
  </bookViews>
  <sheets>
    <sheet name="Michaelian_Proability_Theory"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8" i="1" l="1"/>
  <c r="D17" i="1"/>
  <c r="B18" i="1"/>
  <c r="B17" i="1"/>
  <c r="F18" i="1"/>
  <c r="F17" i="1"/>
  <c r="F19" i="1" l="1"/>
  <c r="F20" i="1" s="1"/>
  <c r="F21" i="1" s="1"/>
  <c r="D19" i="1"/>
  <c r="D20" i="1" s="1"/>
  <c r="D21" i="1" s="1"/>
  <c r="B19" i="1"/>
  <c r="B20" i="1" s="1"/>
  <c r="B21" i="1" s="1"/>
</calcChain>
</file>

<file path=xl/sharedStrings.xml><?xml version="1.0" encoding="utf-8"?>
<sst xmlns="http://schemas.openxmlformats.org/spreadsheetml/2006/main" count="29" uniqueCount="25">
  <si>
    <t>Normalised Mean Average</t>
  </si>
  <si>
    <t>Minimum Sample</t>
  </si>
  <si>
    <t>Maximum Sample</t>
  </si>
  <si>
    <t>Variable</t>
  </si>
  <si>
    <t>SIGNIFICANCE (Of Deviation From the Mean Average)</t>
  </si>
  <si>
    <t>Significance Of Deviation /%</t>
  </si>
  <si>
    <t>Dataset 1</t>
  </si>
  <si>
    <t>Dataset 2</t>
  </si>
  <si>
    <t>Dataset 3</t>
  </si>
  <si>
    <t>PARAMETER GRANULARITY GLOBAL VARIABLE /%</t>
  </si>
  <si>
    <t>Count</t>
  </si>
  <si>
    <t>Dataset Cross-Normalised Significance /%</t>
  </si>
  <si>
    <t>Nota Bene 1: Traditional probability theory assumes an un-skewed normal distribution. This outdated probability theory also omits the reality of parameter density, and so can't accommodate multi-modality either. As such, my following probability theory is superior. It both handles distribution skew and density with ease, and should outperform traditional probability on the vast majority of applied real-world solutions, which usually deal with skewed and mostly sparse datasets!</t>
  </si>
  <si>
    <t>Nota Bene 2: This parameter granularity global variable must be restricted to (0 =&lt; x &lt;=50%), and is used in order to set the duplicate count lookup range. It thereby effectively broadens curve peaks as desired for a given application of the theory. For example, you would want wider normal distribution curve peaks if you need greater accuracy of probability. This can be achieved by using a higher parameter granularity percentage. On the other hand, you would want narrower normal distribution curve peaks if you instead need greater precision of probability. This can be achieved by using a lower parameter granularity percentage. The recommended value for this global variable is anywhere between 12.5% and 50%. A value of 50% would super-nominally simulate the classical normal distribution curve either side of the mean, which originates from the older Bayesian probability theory.</t>
  </si>
  <si>
    <t>Parameter (Non-Null)</t>
  </si>
  <si>
    <t>Nota Bene 3: The scale-granularised duplicate count column calculates parameter duplicate counts within a previously set parameter granularity percentage range either side of the parameter. This count is then also scaled using the dataset parameter weighting, in order to properly handle dataset scaling. If you are comparing multiple dataset significances, make sure they are derived from the same number of samples. Alternatively, if this is not feasible, or if you want to improve algorithm efficiency, cross-normalise the significances by multiplying each significance value by all other sample counts, and then dividing by that particular dataset's own sample count, and then dividing by the total count of datasets.</t>
  </si>
  <si>
    <t>Sample 1</t>
  </si>
  <si>
    <t>MICHAELIAN PROBABILITY THEORY (SIGNIFICANCE ONLY)</t>
  </si>
  <si>
    <t>Sample 2</t>
  </si>
  <si>
    <t>Sample 3</t>
  </si>
  <si>
    <t>Sample 4</t>
  </si>
  <si>
    <t>Sample 5</t>
  </si>
  <si>
    <t>Sample 6</t>
  </si>
  <si>
    <t>Sample 7</t>
  </si>
  <si>
    <t>Sample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</si>
</sst>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i/>
      <sz val="11"/>
      <color theme="1"/>
      <name val="Calibri"/>
      <family val="2"/>
      <scheme val="minor"/>
    </font>
    <font>
      <sz val="1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rgb="FFFFFF00"/>
        <bgColor indexed="64"/>
      </patternFill>
    </fill>
  </fills>
  <borders count="33">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58">
    <xf numFmtId="0" fontId="0" fillId="0" borderId="0" xfId="0"/>
    <xf numFmtId="0" fontId="0" fillId="0" borderId="0" xfId="0" applyAlignment="1">
      <alignment horizontal="left" vertical="top"/>
    </xf>
    <xf numFmtId="0" fontId="0" fillId="0" borderId="0" xfId="0" applyAlignment="1">
      <alignment horizontal="left" vertical="top" wrapText="1"/>
    </xf>
    <xf numFmtId="0" fontId="0" fillId="0" borderId="14" xfId="0" applyBorder="1" applyAlignment="1">
      <alignment horizontal="left" vertical="top" wrapText="1"/>
    </xf>
    <xf numFmtId="0" fontId="0" fillId="0" borderId="0" xfId="0" applyFill="1" applyBorder="1" applyAlignment="1">
      <alignment horizontal="left" vertical="top" wrapText="1"/>
    </xf>
    <xf numFmtId="0" fontId="0" fillId="0" borderId="0" xfId="0" applyFill="1" applyBorder="1"/>
    <xf numFmtId="0" fontId="0" fillId="0" borderId="0" xfId="0" applyFill="1" applyBorder="1" applyAlignment="1"/>
    <xf numFmtId="0" fontId="2" fillId="5" borderId="0" xfId="0" applyFont="1" applyFill="1"/>
    <xf numFmtId="0" fontId="2" fillId="5" borderId="0" xfId="0" applyFont="1" applyFill="1" applyAlignment="1">
      <alignment horizontal="left" vertical="top"/>
    </xf>
    <xf numFmtId="2" fontId="0" fillId="2" borderId="8" xfId="0" applyNumberFormat="1" applyFill="1" applyBorder="1"/>
    <xf numFmtId="2" fontId="0" fillId="2" borderId="7" xfId="0" applyNumberFormat="1" applyFill="1" applyBorder="1"/>
    <xf numFmtId="2" fontId="0" fillId="2" borderId="4" xfId="0" applyNumberFormat="1" applyFill="1" applyBorder="1"/>
    <xf numFmtId="2" fontId="0" fillId="2" borderId="9" xfId="0" applyNumberFormat="1" applyFill="1" applyBorder="1"/>
    <xf numFmtId="2" fontId="3" fillId="2" borderId="15" xfId="0" applyNumberFormat="1" applyFont="1" applyFill="1" applyBorder="1" applyAlignment="1">
      <alignment horizontal="left" vertical="top" wrapText="1"/>
    </xf>
    <xf numFmtId="2" fontId="3" fillId="3" borderId="16" xfId="0" applyNumberFormat="1" applyFont="1" applyFill="1" applyBorder="1"/>
    <xf numFmtId="2" fontId="3" fillId="2" borderId="3" xfId="0" applyNumberFormat="1" applyFont="1" applyFill="1" applyBorder="1" applyAlignment="1">
      <alignment horizontal="left" vertical="top" wrapText="1"/>
    </xf>
    <xf numFmtId="2" fontId="3" fillId="3" borderId="7" xfId="0" applyNumberFormat="1" applyFont="1" applyFill="1" applyBorder="1"/>
    <xf numFmtId="2" fontId="3" fillId="3" borderId="4" xfId="0" applyNumberFormat="1" applyFont="1" applyFill="1" applyBorder="1"/>
    <xf numFmtId="2" fontId="3" fillId="2" borderId="5" xfId="0" applyNumberFormat="1" applyFont="1" applyFill="1" applyBorder="1" applyAlignment="1">
      <alignment horizontal="left" vertical="top" wrapText="1"/>
    </xf>
    <xf numFmtId="2" fontId="3" fillId="3" borderId="9" xfId="0" applyNumberFormat="1" applyFont="1" applyFill="1" applyBorder="1"/>
    <xf numFmtId="2" fontId="3" fillId="3" borderId="6" xfId="0" applyNumberFormat="1" applyFont="1" applyFill="1" applyBorder="1"/>
    <xf numFmtId="0" fontId="0" fillId="0" borderId="20" xfId="0" applyBorder="1"/>
    <xf numFmtId="2" fontId="3" fillId="3" borderId="21" xfId="0" applyNumberFormat="1" applyFont="1" applyFill="1" applyBorder="1"/>
    <xf numFmtId="2" fontId="3" fillId="3" borderId="22" xfId="0" applyNumberFormat="1" applyFont="1" applyFill="1" applyBorder="1"/>
    <xf numFmtId="0" fontId="3" fillId="0" borderId="10" xfId="0" applyFont="1" applyFill="1" applyBorder="1" applyAlignment="1">
      <alignment horizontal="left" vertical="top" wrapText="1"/>
    </xf>
    <xf numFmtId="0" fontId="3" fillId="0" borderId="11" xfId="0" applyFont="1" applyFill="1" applyBorder="1" applyAlignment="1">
      <alignment horizontal="left" vertical="top" wrapText="1"/>
    </xf>
    <xf numFmtId="16" fontId="0" fillId="0" borderId="0" xfId="0" applyNumberFormat="1" applyFill="1" applyBorder="1"/>
    <xf numFmtId="2" fontId="0" fillId="0" borderId="1" xfId="0" applyNumberFormat="1" applyFont="1" applyBorder="1" applyAlignment="1">
      <alignment horizontal="left" vertical="top" wrapText="1"/>
    </xf>
    <xf numFmtId="2" fontId="0" fillId="0" borderId="3" xfId="0" applyNumberFormat="1" applyFont="1" applyBorder="1" applyAlignment="1">
      <alignment horizontal="left" vertical="top" wrapText="1"/>
    </xf>
    <xf numFmtId="2" fontId="0" fillId="0" borderId="5" xfId="0" applyNumberFormat="1" applyFont="1" applyBorder="1" applyAlignment="1">
      <alignment horizontal="left" vertical="top" wrapText="1"/>
    </xf>
    <xf numFmtId="0" fontId="0" fillId="0" borderId="17" xfId="0" applyFill="1" applyBorder="1" applyAlignment="1">
      <alignment horizontal="left" vertical="top" wrapText="1"/>
    </xf>
    <xf numFmtId="2" fontId="0" fillId="0" borderId="0" xfId="0" applyNumberFormat="1" applyFill="1" applyBorder="1"/>
    <xf numFmtId="0" fontId="0" fillId="0" borderId="27" xfId="0" applyBorder="1" applyAlignment="1">
      <alignment horizontal="left" vertical="top" wrapText="1"/>
    </xf>
    <xf numFmtId="2" fontId="0" fillId="3" borderId="4" xfId="0" applyNumberFormat="1" applyFill="1" applyBorder="1"/>
    <xf numFmtId="2" fontId="0" fillId="3" borderId="3" xfId="0" applyNumberFormat="1" applyFill="1" applyBorder="1" applyAlignment="1">
      <alignment horizontal="left" vertical="top" wrapText="1"/>
    </xf>
    <xf numFmtId="2" fontId="0" fillId="0" borderId="3" xfId="0" applyNumberFormat="1" applyBorder="1" applyAlignment="1">
      <alignment horizontal="left" vertical="top" wrapText="1"/>
    </xf>
    <xf numFmtId="0" fontId="0" fillId="0" borderId="28" xfId="0" applyFill="1" applyBorder="1" applyAlignment="1">
      <alignment horizontal="left" vertical="top" wrapText="1"/>
    </xf>
    <xf numFmtId="2" fontId="3" fillId="0" borderId="0" xfId="0" applyNumberFormat="1" applyFont="1" applyFill="1" applyBorder="1"/>
    <xf numFmtId="0" fontId="0" fillId="0" borderId="18" xfId="0" applyBorder="1" applyAlignment="1">
      <alignment horizontal="left" vertical="top" wrapText="1"/>
    </xf>
    <xf numFmtId="0" fontId="0" fillId="0" borderId="12" xfId="0" applyFill="1" applyBorder="1" applyAlignment="1">
      <alignment horizontal="left" vertical="top" wrapText="1"/>
    </xf>
    <xf numFmtId="0" fontId="0" fillId="0" borderId="13" xfId="0" applyFill="1" applyBorder="1" applyAlignment="1">
      <alignment horizontal="left" vertical="top" wrapText="1"/>
    </xf>
    <xf numFmtId="2" fontId="0" fillId="2" borderId="6" xfId="0" applyNumberFormat="1" applyFill="1" applyBorder="1"/>
    <xf numFmtId="0" fontId="3" fillId="0" borderId="23" xfId="0" applyFont="1" applyFill="1" applyBorder="1" applyAlignment="1">
      <alignment horizontal="left" vertical="top" wrapText="1"/>
    </xf>
    <xf numFmtId="0" fontId="0" fillId="5" borderId="30" xfId="0" applyFill="1" applyBorder="1" applyAlignment="1">
      <alignment horizontal="left" vertical="top" wrapText="1"/>
    </xf>
    <xf numFmtId="0" fontId="0" fillId="5" borderId="31" xfId="0" applyFill="1" applyBorder="1" applyAlignment="1">
      <alignment horizontal="left" vertical="top" wrapText="1"/>
    </xf>
    <xf numFmtId="0" fontId="0" fillId="5" borderId="32" xfId="0" applyFill="1" applyBorder="1" applyAlignment="1">
      <alignment horizontal="left" vertical="top" wrapText="1"/>
    </xf>
    <xf numFmtId="2" fontId="0" fillId="3" borderId="1" xfId="0" applyNumberFormat="1" applyFill="1" applyBorder="1" applyAlignment="1">
      <alignment horizontal="left" vertical="top" wrapText="1"/>
    </xf>
    <xf numFmtId="2" fontId="0" fillId="3" borderId="2" xfId="0" applyNumberFormat="1" applyFill="1" applyBorder="1"/>
    <xf numFmtId="2" fontId="0" fillId="0" borderId="5" xfId="0" applyNumberFormat="1" applyBorder="1" applyAlignment="1">
      <alignment horizontal="left" vertical="top" wrapText="1"/>
    </xf>
    <xf numFmtId="2" fontId="3" fillId="2" borderId="1" xfId="0" applyNumberFormat="1" applyFont="1" applyFill="1" applyBorder="1" applyAlignment="1">
      <alignment horizontal="left" vertical="top" wrapText="1"/>
    </xf>
    <xf numFmtId="2" fontId="3" fillId="3" borderId="29" xfId="0" applyNumberFormat="1" applyFont="1" applyFill="1" applyBorder="1"/>
    <xf numFmtId="2" fontId="3" fillId="3" borderId="2" xfId="0" applyNumberFormat="1" applyFont="1" applyFill="1" applyBorder="1"/>
    <xf numFmtId="0" fontId="0" fillId="4" borderId="14" xfId="0" applyFill="1" applyBorder="1" applyAlignment="1">
      <alignment horizontal="center" vertical="top" wrapText="1"/>
    </xf>
    <xf numFmtId="0" fontId="0" fillId="4" borderId="19" xfId="0" applyFill="1" applyBorder="1" applyAlignment="1">
      <alignment horizontal="center" vertical="top" wrapText="1"/>
    </xf>
    <xf numFmtId="0" fontId="0" fillId="0" borderId="24" xfId="0" applyBorder="1" applyAlignment="1">
      <alignment horizontal="center" vertical="top"/>
    </xf>
    <xf numFmtId="0" fontId="0" fillId="0" borderId="25" xfId="0" applyBorder="1" applyAlignment="1">
      <alignment horizontal="center" vertical="top"/>
    </xf>
    <xf numFmtId="0" fontId="0" fillId="0" borderId="24" xfId="0" applyBorder="1" applyAlignment="1">
      <alignment horizontal="center"/>
    </xf>
    <xf numFmtId="0" fontId="0" fillId="0" borderId="26"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23"/>
  <sheetViews>
    <sheetView tabSelected="1" zoomScale="85" zoomScaleNormal="85" workbookViewId="0">
      <selection activeCell="A18" sqref="A18"/>
    </sheetView>
  </sheetViews>
  <sheetFormatPr defaultRowHeight="14.4" x14ac:dyDescent="0.3"/>
  <cols>
    <col min="1" max="1" width="64.44140625" customWidth="1"/>
    <col min="2" max="2" width="9.88671875" customWidth="1"/>
    <col min="3" max="4" width="9.77734375" customWidth="1"/>
    <col min="5" max="5" width="9.6640625" customWidth="1"/>
    <col min="6" max="7" width="11.77734375" customWidth="1"/>
    <col min="8" max="8" width="9.77734375" customWidth="1"/>
    <col min="9" max="9" width="9.6640625" customWidth="1"/>
    <col min="10" max="10" width="11.77734375" bestFit="1" customWidth="1"/>
    <col min="11" max="11" width="11.77734375" customWidth="1"/>
    <col min="12" max="62" width="12" customWidth="1"/>
    <col min="63" max="64" width="17.21875" bestFit="1" customWidth="1"/>
    <col min="65" max="69" width="9.6640625" customWidth="1"/>
    <col min="70" max="100" width="17.21875" bestFit="1" customWidth="1"/>
    <col min="101" max="102" width="17.21875" customWidth="1"/>
    <col min="103" max="103" width="17.21875" bestFit="1" customWidth="1"/>
  </cols>
  <sheetData>
    <row r="1" spans="1:62" x14ac:dyDescent="0.3">
      <c r="A1" t="s">
        <v>17</v>
      </c>
    </row>
    <row r="2" spans="1:62" x14ac:dyDescent="0.3">
      <c r="A2" s="7" t="s">
        <v>12</v>
      </c>
    </row>
    <row r="3" spans="1:62" ht="15" thickBot="1" x14ac:dyDescent="0.35"/>
    <row r="4" spans="1:62" ht="15" thickBot="1" x14ac:dyDescent="0.35">
      <c r="A4" t="s">
        <v>9</v>
      </c>
      <c r="B4" s="21">
        <v>50</v>
      </c>
    </row>
    <row r="5" spans="1:62" x14ac:dyDescent="0.3">
      <c r="A5" s="7" t="s">
        <v>13</v>
      </c>
    </row>
    <row r="6" spans="1:62" ht="15" thickBot="1" x14ac:dyDescent="0.35"/>
    <row r="7" spans="1:62" ht="15" thickBot="1" x14ac:dyDescent="0.35">
      <c r="A7" s="2" t="s">
        <v>4</v>
      </c>
      <c r="B7" s="52" t="s">
        <v>6</v>
      </c>
      <c r="C7" s="53"/>
      <c r="D7" s="54" t="s">
        <v>7</v>
      </c>
      <c r="E7" s="55"/>
      <c r="F7" s="56" t="s">
        <v>8</v>
      </c>
      <c r="G7" s="57"/>
      <c r="J7" s="6"/>
      <c r="K7" s="6"/>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6"/>
      <c r="BJ7" s="6"/>
    </row>
    <row r="8" spans="1:62" ht="46.8" customHeight="1" thickBot="1" x14ac:dyDescent="0.35">
      <c r="A8" s="3" t="s">
        <v>3</v>
      </c>
      <c r="B8" s="39" t="s">
        <v>14</v>
      </c>
      <c r="C8" s="40" t="s">
        <v>10</v>
      </c>
      <c r="D8" s="36" t="s">
        <v>14</v>
      </c>
      <c r="E8" s="32" t="s">
        <v>10</v>
      </c>
      <c r="F8" s="30" t="s">
        <v>14</v>
      </c>
      <c r="G8" s="38" t="s">
        <v>10</v>
      </c>
      <c r="J8" s="4"/>
      <c r="K8" s="4"/>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4"/>
      <c r="BJ8" s="4"/>
    </row>
    <row r="9" spans="1:62" x14ac:dyDescent="0.3">
      <c r="A9" s="43" t="s">
        <v>16</v>
      </c>
      <c r="B9" s="27">
        <v>-50</v>
      </c>
      <c r="C9" s="9">
        <v>1</v>
      </c>
      <c r="D9" s="46"/>
      <c r="E9" s="47"/>
      <c r="F9" s="46"/>
      <c r="G9" s="47"/>
      <c r="K9" s="31"/>
      <c r="L9" s="31"/>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row>
    <row r="10" spans="1:62" x14ac:dyDescent="0.3">
      <c r="A10" s="44" t="s">
        <v>18</v>
      </c>
      <c r="B10" s="28">
        <v>50</v>
      </c>
      <c r="C10" s="10">
        <v>1</v>
      </c>
      <c r="D10" s="34"/>
      <c r="E10" s="33"/>
      <c r="F10" s="34"/>
      <c r="G10" s="33"/>
      <c r="J10" s="31"/>
      <c r="K10" s="31"/>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row>
    <row r="11" spans="1:62" x14ac:dyDescent="0.3">
      <c r="A11" s="44" t="s">
        <v>19</v>
      </c>
      <c r="B11" s="28">
        <v>50</v>
      </c>
      <c r="C11" s="10">
        <v>1</v>
      </c>
      <c r="D11" s="34"/>
      <c r="E11" s="33"/>
      <c r="F11" s="34"/>
      <c r="G11" s="33"/>
      <c r="J11" s="31"/>
      <c r="K11" s="31"/>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26"/>
    </row>
    <row r="12" spans="1:62" x14ac:dyDescent="0.3">
      <c r="A12" s="44" t="s">
        <v>20</v>
      </c>
      <c r="B12" s="28">
        <v>50</v>
      </c>
      <c r="C12" s="10">
        <v>1</v>
      </c>
      <c r="D12" s="34"/>
      <c r="E12" s="33"/>
      <c r="F12" s="34"/>
      <c r="G12" s="33"/>
      <c r="J12" s="31"/>
      <c r="K12" s="31"/>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row>
    <row r="13" spans="1:62" x14ac:dyDescent="0.3">
      <c r="A13" s="44" t="s">
        <v>21</v>
      </c>
      <c r="B13" s="28">
        <v>50</v>
      </c>
      <c r="C13" s="10">
        <v>1</v>
      </c>
      <c r="D13" s="35">
        <v>10</v>
      </c>
      <c r="E13" s="11">
        <v>1</v>
      </c>
      <c r="F13" s="34"/>
      <c r="G13" s="33"/>
      <c r="J13" s="31"/>
      <c r="K13" s="31"/>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row>
    <row r="14" spans="1:62" x14ac:dyDescent="0.3">
      <c r="A14" s="44" t="s">
        <v>22</v>
      </c>
      <c r="B14" s="28">
        <v>50</v>
      </c>
      <c r="C14" s="10">
        <v>1</v>
      </c>
      <c r="D14" s="35">
        <v>30</v>
      </c>
      <c r="E14" s="11">
        <v>1</v>
      </c>
      <c r="F14" s="35">
        <v>10</v>
      </c>
      <c r="G14" s="11">
        <v>1</v>
      </c>
      <c r="J14" s="31"/>
      <c r="K14" s="31"/>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row>
    <row r="15" spans="1:62" x14ac:dyDescent="0.3">
      <c r="A15" s="44" t="s">
        <v>23</v>
      </c>
      <c r="B15" s="28">
        <v>50</v>
      </c>
      <c r="C15" s="10">
        <v>1</v>
      </c>
      <c r="D15" s="35">
        <v>50</v>
      </c>
      <c r="E15" s="11">
        <v>1</v>
      </c>
      <c r="F15" s="35">
        <v>50</v>
      </c>
      <c r="G15" s="11">
        <v>1</v>
      </c>
      <c r="J15" s="31"/>
      <c r="K15" s="31"/>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row>
    <row r="16" spans="1:62" ht="15" thickBot="1" x14ac:dyDescent="0.35">
      <c r="A16" s="45" t="s">
        <v>24</v>
      </c>
      <c r="B16" s="29">
        <v>50</v>
      </c>
      <c r="C16" s="12">
        <v>1</v>
      </c>
      <c r="D16" s="48">
        <v>70</v>
      </c>
      <c r="E16" s="41">
        <v>1</v>
      </c>
      <c r="F16" s="48">
        <v>90</v>
      </c>
      <c r="G16" s="41">
        <v>1</v>
      </c>
      <c r="J16" s="31"/>
      <c r="K16" s="31"/>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row>
    <row r="17" spans="1:62" x14ac:dyDescent="0.3">
      <c r="A17" s="42" t="s">
        <v>1</v>
      </c>
      <c r="B17" s="13">
        <f>MIN($B$9,$B$10,$B$11,$B$12,$B$13,$B$14,$B$15,$B$16)</f>
        <v>-50</v>
      </c>
      <c r="C17" s="14"/>
      <c r="D17" s="49">
        <f>MIN($D$13,$D$14,$D$15,$D$16)</f>
        <v>10</v>
      </c>
      <c r="E17" s="50"/>
      <c r="F17" s="49">
        <f>MIN($F$14,$F$15,$F$16)</f>
        <v>10</v>
      </c>
      <c r="G17" s="51"/>
      <c r="J17" s="37"/>
      <c r="K17" s="37"/>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row>
    <row r="18" spans="1:62" x14ac:dyDescent="0.3">
      <c r="A18" s="24" t="s">
        <v>2</v>
      </c>
      <c r="B18" s="15">
        <f>MAX($B$9,$B$10,$B$11,$B$12,$B$13,$B$14,$B$15,$B$16)</f>
        <v>50</v>
      </c>
      <c r="C18" s="16"/>
      <c r="D18" s="15">
        <f>MAX($D$13,$D$14,$D$15,$D$16)</f>
        <v>70</v>
      </c>
      <c r="E18" s="22"/>
      <c r="F18" s="15">
        <f>MAX($F$14,$F$15,$F$16)</f>
        <v>90</v>
      </c>
      <c r="G18" s="17"/>
      <c r="J18" s="37"/>
      <c r="K18" s="37"/>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row>
    <row r="19" spans="1:62" x14ac:dyDescent="0.3">
      <c r="A19" s="24" t="s">
        <v>0</v>
      </c>
      <c r="B19" s="15">
        <f>((SUM($B$9:$B$16)-(($B$17-1)*SUM($C$9:$C$16)))/SUM($C$9:$C$16))</f>
        <v>88.5</v>
      </c>
      <c r="C19" s="16"/>
      <c r="D19" s="15">
        <f>((SUM($D$13:$D$16)-(($D$17-1)*SUM($E$13:$E$16)))/SUM($E$13:$E$16))</f>
        <v>31</v>
      </c>
      <c r="E19" s="22"/>
      <c r="F19" s="15">
        <f>((SUM($F$14:$F$16)-(($F$17-1)*SUM($G$14:$G$16)))/SUM($G$14:$G$16))</f>
        <v>41</v>
      </c>
      <c r="G19" s="17"/>
      <c r="J19" s="37"/>
      <c r="K19" s="37"/>
      <c r="L19" s="5"/>
      <c r="M19" s="31"/>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row>
    <row r="20" spans="1:62" x14ac:dyDescent="0.3">
      <c r="A20" s="24" t="s">
        <v>5</v>
      </c>
      <c r="B20" s="15">
        <f>(((SQRT((($B$9-($B$17-1))-$B$19)^2)+SQRT((($B$10-($B$17-1))-$B$19)^2)+SQRT((($B$11-($B$17-1))-$B$19)^2)+SQRT((($B$12-($B$17-1))-$B$19)^2)+SQRT((($B$13-($B$17-1))-$B$19)^2)+SQRT((($B$14-($B$17-1))-$B$19)^2)+SQRT((($B$15-($B$17-1))-$B$19)^2)+SQRT((($B$16-($B$17-1))-$B$19)^2))/SUM($C$9:$C$16))*100)</f>
        <v>2187.5</v>
      </c>
      <c r="C20" s="16"/>
      <c r="D20" s="15">
        <f>(((SQRT((($D$13-($D$17-1))-$D$19)^2)+SQRT((($D$14-($D$17-1))-$D$19)^2)+SQRT((($D$15-($D$17-1))-$D$19)^2)+SQRT((($D$16-($D$17-1))-$D$19)^2))/SUM($E$13:$E$16))*100)</f>
        <v>2000</v>
      </c>
      <c r="E20" s="22"/>
      <c r="F20" s="15">
        <f>(((SQRT((($F$14-($F$17-1))-$F$19)^2)+SQRT((($F$15-($F$17-1))-$F$19)^2)+SQRT((($F$16-($F$17-1))-$F$19)^2))/SUM($G$14:$G$16))*100)</f>
        <v>2666.666666666667</v>
      </c>
      <c r="G20" s="17"/>
      <c r="J20" s="37"/>
      <c r="K20" s="37"/>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row>
    <row r="21" spans="1:62" ht="15" thickBot="1" x14ac:dyDescent="0.35">
      <c r="A21" s="25" t="s">
        <v>11</v>
      </c>
      <c r="B21" s="18">
        <f>(((B$20*(SUM($E$13:$E$16)+SUM($G$14:$G$16)))/SUM($C$9:$C$16))/SUM($G$14:$G$16))</f>
        <v>638.02083333333337</v>
      </c>
      <c r="C21" s="19"/>
      <c r="D21" s="18">
        <f>(((D$20*(SUM($C$9:$C$16)+SUM($G$14:$G$16)))/SUM($E$13:$E$16))/SUM($G$14:$G$16))</f>
        <v>1833.3333333333333</v>
      </c>
      <c r="E21" s="23"/>
      <c r="F21" s="18">
        <f>(((F$20*(SUM($C$9:$C$16)+SUM($E$13:$E$16)))/SUM($G$14:$G$16))/SUM($G$14:$G$16))</f>
        <v>3555.5555555555561</v>
      </c>
      <c r="G21" s="20"/>
      <c r="J21" s="37"/>
      <c r="K21" s="37"/>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row>
    <row r="22" spans="1:62" x14ac:dyDescent="0.3">
      <c r="A22" s="8" t="s">
        <v>15</v>
      </c>
      <c r="B22" s="2"/>
      <c r="C22" s="2"/>
      <c r="D22" s="2"/>
      <c r="E22" s="1"/>
    </row>
    <row r="23" spans="1:62" x14ac:dyDescent="0.3">
      <c r="A23" s="2"/>
      <c r="B23" s="2"/>
      <c r="C23" s="2"/>
      <c r="D23" s="2"/>
      <c r="E23" s="1"/>
    </row>
  </sheetData>
  <mergeCells count="3">
    <mergeCell ref="B7:C7"/>
    <mergeCell ref="D7:E7"/>
    <mergeCell ref="F7:G7"/>
  </mergeCells>
  <phoneticPr fontId="1" type="noConversion"/>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Michaelian_Proability_Theory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Sinyangwe</dc:creator>
  <cp:lastModifiedBy>Michael Sinyangwe</cp:lastModifiedBy>
  <dcterms:created xsi:type="dcterms:W3CDTF">2015-06-05T18:17:20Z</dcterms:created>
  <dcterms:modified xsi:type="dcterms:W3CDTF">2021-12-17T16:00:46Z</dcterms:modified>
</cp:coreProperties>
</file>