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628"/>
  <workbookPr/>
  <mc:AlternateContent xmlns:mc="http://schemas.openxmlformats.org/markup-compatibility/2006">
    <mc:Choice Requires="x15">
      <x15ac:absPath xmlns:x15ac="http://schemas.microsoft.com/office/spreadsheetml/2010/11/ac" url="C:\Users\micha\Dropbox\Projects - Personal\Sanctum\Michael Sinyangwe\Books\The Science of Artificial Intelligence - Part 4 - Mastering the Probabilistic Learning Surface\"/>
    </mc:Choice>
  </mc:AlternateContent>
  <xr:revisionPtr revIDLastSave="0" documentId="13_ncr:1_{94730F3B-8A7A-4293-83BD-8CD691C0BF91}" xr6:coauthVersionLast="46" xr6:coauthVersionMax="46" xr10:uidLastSave="{00000000-0000-0000-0000-000000000000}"/>
  <bookViews>
    <workbookView xWindow="-120" yWindow="-120" windowWidth="21840" windowHeight="13140" xr2:uid="{00000000-000D-0000-FFFF-FFFF00000000}"/>
  </bookViews>
  <sheets>
    <sheet name="Sheet1" sheetId="1" r:id="rId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8" i="1" l="1"/>
  <c r="C10" i="1" s="1"/>
  <c r="C11" i="1" s="1"/>
  <c r="C12" i="1" s="1"/>
  <c r="D8" i="1"/>
  <c r="D10" i="1" s="1"/>
  <c r="C9" i="1"/>
  <c r="D9" i="1"/>
  <c r="D11" i="1" l="1"/>
  <c r="D12" i="1" s="1"/>
  <c r="B9" i="1"/>
  <c r="B8" i="1"/>
  <c r="B18" i="1" l="1"/>
  <c r="B19" i="1" s="1"/>
  <c r="B10" i="1"/>
  <c r="B11" i="1" s="1"/>
  <c r="B12" i="1" s="1"/>
  <c r="C18" i="1"/>
  <c r="C19" i="1" s="1"/>
  <c r="D18" i="1"/>
  <c r="D19" i="1" s="1"/>
  <c r="E18" i="1"/>
  <c r="E19" i="1" s="1"/>
  <c r="E21" i="1" l="1"/>
  <c r="E20" i="1"/>
  <c r="D21" i="1"/>
  <c r="D20" i="1"/>
  <c r="C21" i="1"/>
  <c r="C20" i="1"/>
  <c r="B21" i="1"/>
  <c r="B20" i="1"/>
</calcChain>
</file>

<file path=xl/sharedStrings.xml><?xml version="1.0" encoding="utf-8"?>
<sst xmlns="http://schemas.openxmlformats.org/spreadsheetml/2006/main" count="30" uniqueCount="30">
  <si>
    <t>Sample 1</t>
  </si>
  <si>
    <t>Sample 2</t>
  </si>
  <si>
    <t>Sample 3</t>
  </si>
  <si>
    <t>Sample 4</t>
  </si>
  <si>
    <t>Normalised Mean Average</t>
  </si>
  <si>
    <t>Minimum Sample</t>
  </si>
  <si>
    <t>Maximum Sample</t>
  </si>
  <si>
    <t>Variable</t>
  </si>
  <si>
    <t>SIGNIFICANCE (Of Deviation From the Mean Average)</t>
  </si>
  <si>
    <t>CONFIDENCE (Of Convergence On the Mean Average)</t>
  </si>
  <si>
    <t>!!!!!STILL NEED TO TEST NEGATIVE PARAMETERS AND LARGE SIGNIFICANCES!!!!!</t>
  </si>
  <si>
    <t>Scenario Projection Datapoints</t>
  </si>
  <si>
    <t>Normalised Mean Averages</t>
  </si>
  <si>
    <t>Percentile (Cumulative Spread Confidence) /%</t>
  </si>
  <si>
    <t>Reverse Percentile (Cumulative Spot Confidence) /%</t>
  </si>
  <si>
    <t>Normalised Confidence /%</t>
  </si>
  <si>
    <t>Sample 5</t>
  </si>
  <si>
    <t>Significance Of Deviation /%</t>
  </si>
  <si>
    <t>Dataset Cross-Normalised Significance Of Deviation /%</t>
  </si>
  <si>
    <t>Dataset 1 - Parameter</t>
  </si>
  <si>
    <t>Dataset 2 - Parameter</t>
  </si>
  <si>
    <t>Dataset 3 - Parameter</t>
  </si>
  <si>
    <t>Dataset 1 - Projection 1</t>
  </si>
  <si>
    <t>Dataset 1 - Projection 2</t>
  </si>
  <si>
    <t>Dataset 1 - Projection 3</t>
  </si>
  <si>
    <t>Dataset 1 - Projection 4</t>
  </si>
  <si>
    <t>Nota Bene 1: If you are comparing multiple dataset significances, make sure they are derived from the same number of samples. Alternatively, if this is not feasible or, or if you want to improve algorithm efficiency, cross-normalise the significances by multiplying each significance value by all other sample counts, and then dividing that particular dataset's own sample count, and then dividing by the count of datasets.</t>
  </si>
  <si>
    <t>Nota Bene 2: On Normalised Confidence % MIN/MAX Duplicates…</t>
  </si>
  <si>
    <t>!!!!!CHECK ACTUAL P AND/OR Z VALUES FOR MATCHING!!!!!</t>
  </si>
  <si>
    <t>!!!!!STILL NEED TO FINISH COMPENSATING FOR MULTIPLE MIN AND/OR MAX SAMPLE PARAMETERS!!!!!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</si>
</sst>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8"/>
      <name val="Calibri"/>
      <family val="2"/>
      <scheme val="minor"/>
    </font>
    <font>
      <i/>
      <sz val="11"/>
      <color theme="1"/>
      <name val="Calibri"/>
      <family val="2"/>
      <scheme val="minor"/>
    </font>
  </fonts>
  <fills count="3">
    <fill>
      <patternFill patternType="none"/>
    </fill>
    <fill>
      <patternFill patternType="gray125"/>
    </fill>
    <fill>
      <patternFill patternType="solid">
        <fgColor theme="0" tint="-0.14999847407452621"/>
        <bgColor indexed="64"/>
      </patternFill>
    </fill>
  </fills>
  <borders count="27">
    <border>
      <left/>
      <right/>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top style="medium">
        <color indexed="64"/>
      </top>
      <bottom/>
      <diagonal/>
    </border>
    <border>
      <left style="medium">
        <color indexed="64"/>
      </left>
      <right/>
      <top style="thin">
        <color indexed="64"/>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s>
  <cellStyleXfs count="1">
    <xf numFmtId="0" fontId="0" fillId="0" borderId="0"/>
  </cellStyleXfs>
  <cellXfs count="44">
    <xf numFmtId="0" fontId="0" fillId="0" borderId="0" xfId="0"/>
    <xf numFmtId="0" fontId="0" fillId="0" borderId="0" xfId="0" applyAlignment="1">
      <alignment horizontal="left" vertical="top"/>
    </xf>
    <xf numFmtId="0" fontId="0" fillId="0" borderId="0" xfId="0" applyFill="1" applyBorder="1" applyAlignment="1">
      <alignment horizontal="left" vertical="top"/>
    </xf>
    <xf numFmtId="0" fontId="0" fillId="0" borderId="0" xfId="0" applyAlignment="1">
      <alignment horizontal="left" vertical="top" wrapText="1"/>
    </xf>
    <xf numFmtId="0" fontId="0" fillId="0" borderId="3" xfId="0" applyBorder="1" applyAlignment="1">
      <alignment horizontal="left" vertical="top" wrapText="1"/>
    </xf>
    <xf numFmtId="0" fontId="0" fillId="0" borderId="4" xfId="0" applyBorder="1" applyAlignment="1">
      <alignment horizontal="left" vertical="top" wrapText="1"/>
    </xf>
    <xf numFmtId="0" fontId="0" fillId="0" borderId="7" xfId="0" applyBorder="1" applyAlignment="1">
      <alignment horizontal="left" vertical="top" wrapText="1"/>
    </xf>
    <xf numFmtId="0" fontId="0" fillId="0" borderId="10" xfId="0" applyBorder="1" applyAlignment="1">
      <alignment horizontal="left" vertical="top" wrapText="1"/>
    </xf>
    <xf numFmtId="0" fontId="0" fillId="0" borderId="11" xfId="0" applyBorder="1" applyAlignment="1">
      <alignment horizontal="left" vertical="top" wrapText="1"/>
    </xf>
    <xf numFmtId="0" fontId="0" fillId="0" borderId="13" xfId="0" applyBorder="1" applyAlignment="1">
      <alignment horizontal="left" vertical="top" wrapText="1"/>
    </xf>
    <xf numFmtId="0" fontId="0" fillId="0" borderId="14" xfId="0" applyBorder="1" applyAlignment="1">
      <alignment horizontal="left" vertical="top" wrapText="1"/>
    </xf>
    <xf numFmtId="0" fontId="0" fillId="0" borderId="15" xfId="0" applyBorder="1" applyAlignment="1">
      <alignment horizontal="left" vertical="top" wrapText="1"/>
    </xf>
    <xf numFmtId="0" fontId="0" fillId="0" borderId="16" xfId="0" applyBorder="1" applyAlignment="1">
      <alignment horizontal="left" vertical="top" wrapText="1"/>
    </xf>
    <xf numFmtId="0" fontId="0" fillId="0" borderId="17" xfId="0" applyBorder="1" applyAlignment="1">
      <alignment horizontal="left" vertical="top" wrapText="1"/>
    </xf>
    <xf numFmtId="0" fontId="0" fillId="2" borderId="1" xfId="0" applyFill="1" applyBorder="1" applyAlignment="1">
      <alignment horizontal="left" vertical="top" wrapText="1"/>
    </xf>
    <xf numFmtId="0" fontId="0" fillId="2" borderId="2" xfId="0" applyFill="1" applyBorder="1" applyAlignment="1">
      <alignment horizontal="left" vertical="top" wrapText="1"/>
    </xf>
    <xf numFmtId="0" fontId="0" fillId="2" borderId="3" xfId="0" applyFill="1" applyBorder="1" applyAlignment="1">
      <alignment horizontal="left" vertical="top" wrapText="1"/>
    </xf>
    <xf numFmtId="0" fontId="0" fillId="2" borderId="4" xfId="0" applyFill="1" applyBorder="1" applyAlignment="1">
      <alignment horizontal="left" vertical="top" wrapText="1"/>
    </xf>
    <xf numFmtId="0" fontId="0" fillId="2" borderId="5" xfId="0" applyFill="1" applyBorder="1" applyAlignment="1">
      <alignment horizontal="left" vertical="top" wrapText="1"/>
    </xf>
    <xf numFmtId="0" fontId="0" fillId="2" borderId="6" xfId="0" applyFill="1" applyBorder="1" applyAlignment="1">
      <alignment horizontal="left" vertical="top" wrapText="1"/>
    </xf>
    <xf numFmtId="0" fontId="0" fillId="0" borderId="18" xfId="0" applyBorder="1" applyAlignment="1">
      <alignment horizontal="left" vertical="top" wrapText="1"/>
    </xf>
    <xf numFmtId="0" fontId="0" fillId="2" borderId="10" xfId="0" applyFill="1" applyBorder="1" applyAlignment="1">
      <alignment horizontal="left" vertical="top" wrapText="1"/>
    </xf>
    <xf numFmtId="0" fontId="0" fillId="2" borderId="8" xfId="0" applyFill="1" applyBorder="1" applyAlignment="1">
      <alignment horizontal="left" vertical="top" wrapText="1"/>
    </xf>
    <xf numFmtId="0" fontId="0" fillId="2" borderId="11" xfId="0" applyFill="1" applyBorder="1" applyAlignment="1">
      <alignment horizontal="left" vertical="top" wrapText="1"/>
    </xf>
    <xf numFmtId="0" fontId="0" fillId="2" borderId="7" xfId="0" applyFill="1" applyBorder="1" applyAlignment="1">
      <alignment horizontal="left" vertical="top" wrapText="1"/>
    </xf>
    <xf numFmtId="0" fontId="0" fillId="2" borderId="11" xfId="0" applyFill="1" applyBorder="1" applyAlignment="1">
      <alignment horizontal="left" vertical="top"/>
    </xf>
    <xf numFmtId="0" fontId="0" fillId="2" borderId="3" xfId="0" applyFill="1" applyBorder="1" applyAlignment="1">
      <alignment horizontal="left" vertical="top"/>
    </xf>
    <xf numFmtId="0" fontId="0" fillId="2" borderId="7" xfId="0" applyFill="1" applyBorder="1" applyAlignment="1">
      <alignment horizontal="left" vertical="top"/>
    </xf>
    <xf numFmtId="0" fontId="0" fillId="2" borderId="4" xfId="0" applyFill="1" applyBorder="1" applyAlignment="1">
      <alignment horizontal="left" vertical="top"/>
    </xf>
    <xf numFmtId="0" fontId="0" fillId="2" borderId="12" xfId="0" applyFill="1" applyBorder="1" applyAlignment="1">
      <alignment horizontal="left" vertical="top"/>
    </xf>
    <xf numFmtId="0" fontId="0" fillId="2" borderId="5" xfId="0" applyFill="1" applyBorder="1" applyAlignment="1">
      <alignment horizontal="left" vertical="top"/>
    </xf>
    <xf numFmtId="0" fontId="0" fillId="2" borderId="9" xfId="0" applyFill="1" applyBorder="1" applyAlignment="1">
      <alignment horizontal="left" vertical="top"/>
    </xf>
    <xf numFmtId="0" fontId="0" fillId="2" borderId="6" xfId="0" applyFill="1" applyBorder="1" applyAlignment="1">
      <alignment horizontal="left" vertical="top"/>
    </xf>
    <xf numFmtId="0" fontId="0" fillId="0" borderId="19" xfId="0" applyBorder="1" applyAlignment="1">
      <alignment horizontal="left" vertical="top" wrapText="1"/>
    </xf>
    <xf numFmtId="0" fontId="0" fillId="2" borderId="12" xfId="0" applyFill="1" applyBorder="1" applyAlignment="1">
      <alignment horizontal="left" vertical="top" wrapText="1"/>
    </xf>
    <xf numFmtId="0" fontId="0" fillId="2" borderId="21" xfId="0" applyFill="1" applyBorder="1" applyAlignment="1">
      <alignment horizontal="left" vertical="top" wrapText="1"/>
    </xf>
    <xf numFmtId="0" fontId="0" fillId="2" borderId="22" xfId="0" applyFill="1" applyBorder="1" applyAlignment="1">
      <alignment horizontal="left" vertical="top" wrapText="1"/>
    </xf>
    <xf numFmtId="0" fontId="0" fillId="0" borderId="23" xfId="0" applyBorder="1" applyAlignment="1">
      <alignment horizontal="left" vertical="top" wrapText="1"/>
    </xf>
    <xf numFmtId="0" fontId="0" fillId="0" borderId="24" xfId="0" applyBorder="1" applyAlignment="1">
      <alignment horizontal="left" vertical="top" wrapText="1"/>
    </xf>
    <xf numFmtId="0" fontId="0" fillId="0" borderId="25" xfId="0" applyBorder="1" applyAlignment="1">
      <alignment horizontal="left" vertical="top" wrapText="1"/>
    </xf>
    <xf numFmtId="0" fontId="2" fillId="0" borderId="0" xfId="0" applyFont="1" applyAlignment="1">
      <alignment horizontal="left" vertical="top"/>
    </xf>
    <xf numFmtId="0" fontId="0" fillId="2" borderId="9" xfId="0" applyFill="1" applyBorder="1" applyAlignment="1">
      <alignment horizontal="left" vertical="top" wrapText="1"/>
    </xf>
    <xf numFmtId="0" fontId="0" fillId="0" borderId="20" xfId="0" applyBorder="1" applyAlignment="1">
      <alignment horizontal="left" vertical="top" wrapText="1"/>
    </xf>
    <xf numFmtId="0" fontId="0" fillId="0" borderId="26" xfId="0"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27"/>
  <sheetViews>
    <sheetView tabSelected="1" workbookViewId="0"/>
  </sheetViews>
  <sheetFormatPr defaultRowHeight="15" x14ac:dyDescent="0.25"/>
  <cols>
    <col min="1" max="1" width="52.7109375" customWidth="1"/>
    <col min="2" max="3" width="11.5703125" bestFit="1" customWidth="1"/>
    <col min="4" max="5" width="12" bestFit="1" customWidth="1"/>
  </cols>
  <sheetData>
    <row r="1" spans="1:5" ht="15.75" thickBot="1" x14ac:dyDescent="0.3">
      <c r="A1" s="3" t="s">
        <v>8</v>
      </c>
      <c r="B1" s="3"/>
      <c r="C1" s="3"/>
      <c r="D1" s="3"/>
      <c r="E1" s="3"/>
    </row>
    <row r="2" spans="1:5" ht="30.75" thickBot="1" x14ac:dyDescent="0.3">
      <c r="A2" s="20" t="s">
        <v>7</v>
      </c>
      <c r="B2" s="37" t="s">
        <v>19</v>
      </c>
      <c r="C2" s="38" t="s">
        <v>20</v>
      </c>
      <c r="D2" s="39" t="s">
        <v>21</v>
      </c>
      <c r="E2" s="3"/>
    </row>
    <row r="3" spans="1:5" x14ac:dyDescent="0.25">
      <c r="A3" s="7" t="s">
        <v>0</v>
      </c>
      <c r="B3" s="42">
        <v>5</v>
      </c>
      <c r="C3" s="35"/>
      <c r="D3" s="36"/>
      <c r="E3" s="3"/>
    </row>
    <row r="4" spans="1:5" x14ac:dyDescent="0.25">
      <c r="A4" s="8" t="s">
        <v>1</v>
      </c>
      <c r="B4" s="4">
        <v>4</v>
      </c>
      <c r="C4" s="6">
        <v>7</v>
      </c>
      <c r="D4" s="17"/>
      <c r="E4" s="3"/>
    </row>
    <row r="5" spans="1:5" x14ac:dyDescent="0.25">
      <c r="A5" s="8" t="s">
        <v>2</v>
      </c>
      <c r="B5" s="4">
        <v>3</v>
      </c>
      <c r="C5" s="6">
        <v>5</v>
      </c>
      <c r="D5" s="5">
        <v>9</v>
      </c>
      <c r="E5" s="3"/>
    </row>
    <row r="6" spans="1:5" x14ac:dyDescent="0.25">
      <c r="A6" s="8" t="s">
        <v>3</v>
      </c>
      <c r="B6" s="4">
        <v>2</v>
      </c>
      <c r="C6" s="6">
        <v>3</v>
      </c>
      <c r="D6" s="5">
        <v>5</v>
      </c>
      <c r="E6" s="3"/>
    </row>
    <row r="7" spans="1:5" ht="15.75" thickBot="1" x14ac:dyDescent="0.3">
      <c r="A7" s="33" t="s">
        <v>16</v>
      </c>
      <c r="B7" s="12">
        <v>1</v>
      </c>
      <c r="C7" s="43">
        <v>1</v>
      </c>
      <c r="D7" s="13">
        <v>1</v>
      </c>
      <c r="E7" s="3"/>
    </row>
    <row r="8" spans="1:5" x14ac:dyDescent="0.25">
      <c r="A8" s="21" t="s">
        <v>5</v>
      </c>
      <c r="B8" s="14">
        <f>MIN(B3,B4,B5,B6,B7)</f>
        <v>1</v>
      </c>
      <c r="C8" s="22">
        <f t="shared" ref="C8:D8" si="0">MIN(C3,C4,C5,C6,C7)</f>
        <v>1</v>
      </c>
      <c r="D8" s="15">
        <f t="shared" si="0"/>
        <v>1</v>
      </c>
      <c r="E8" s="3"/>
    </row>
    <row r="9" spans="1:5" x14ac:dyDescent="0.25">
      <c r="A9" s="23" t="s">
        <v>6</v>
      </c>
      <c r="B9" s="16">
        <f>MAX(B3,B4,B5,B6,B7)</f>
        <v>5</v>
      </c>
      <c r="C9" s="24">
        <f t="shared" ref="C9:D9" si="1">MAX(C3,C4,C5,C6,C7)</f>
        <v>7</v>
      </c>
      <c r="D9" s="17">
        <f t="shared" si="1"/>
        <v>9</v>
      </c>
      <c r="E9" s="3"/>
    </row>
    <row r="10" spans="1:5" x14ac:dyDescent="0.25">
      <c r="A10" s="23" t="s">
        <v>4</v>
      </c>
      <c r="B10" s="16">
        <f>(SUM(B3:B7)-((B8-1)*5))/5</f>
        <v>3</v>
      </c>
      <c r="C10" s="24">
        <f t="shared" ref="C10:D10" si="2">(SUM(C3:C7)-((C8-1)*5))/5</f>
        <v>3.2</v>
      </c>
      <c r="D10" s="17">
        <f t="shared" si="2"/>
        <v>3</v>
      </c>
      <c r="E10" s="3"/>
    </row>
    <row r="11" spans="1:5" x14ac:dyDescent="0.25">
      <c r="A11" s="23" t="s">
        <v>17</v>
      </c>
      <c r="B11" s="16">
        <f>(((SQRT(((B3-(B8-1))-B10)^2)+SQRT(((B4-(B8-1))-B10)^2)+SQRT(((B5-(B8-1))-B10)^2)+SQRT(((B6-(B8-1))-B10)^2)+SQRT(((B7-(B8-1))-B10)^2))/5)*100)</f>
        <v>120</v>
      </c>
      <c r="C11" s="24">
        <f>(((SQRT(((C4-(C8-1))-C10)^2)+SQRT(((C5-(C8-1))-C10)^2)+SQRT(((C6-(C8-1))-C10)^2)+SQRT(((C7-(C8-1))-C10)^2))/5)*100)</f>
        <v>160</v>
      </c>
      <c r="D11" s="17">
        <f>(((SQRT(((D5-(D8-1))-D10)^2)+SQRT(((D6-(D8-1))-D10)^2)+SQRT(((D7-(D8-1))-D10)^2))/5)*100)</f>
        <v>200</v>
      </c>
      <c r="E11" s="3"/>
    </row>
    <row r="12" spans="1:5" ht="15.75" thickBot="1" x14ac:dyDescent="0.3">
      <c r="A12" s="34" t="s">
        <v>18</v>
      </c>
      <c r="B12" s="18">
        <f>(((B11*(4+3))/5)/3)</f>
        <v>56</v>
      </c>
      <c r="C12" s="41">
        <f>(((C11*(5+3))/4)/3)</f>
        <v>106.66666666666667</v>
      </c>
      <c r="D12" s="19">
        <f>(((D11*(5+4))/3)/3)</f>
        <v>200</v>
      </c>
      <c r="E12" s="3"/>
    </row>
    <row r="13" spans="1:5" x14ac:dyDescent="0.25">
      <c r="A13" s="3"/>
      <c r="B13" s="3"/>
      <c r="C13" s="3"/>
      <c r="D13" s="3"/>
      <c r="E13" s="3"/>
    </row>
    <row r="14" spans="1:5" x14ac:dyDescent="0.25">
      <c r="A14" s="40" t="s">
        <v>26</v>
      </c>
      <c r="B14" s="3"/>
      <c r="C14" s="3"/>
      <c r="D14" s="3"/>
      <c r="E14" s="3"/>
    </row>
    <row r="15" spans="1:5" ht="15.75" thickBot="1" x14ac:dyDescent="0.3">
      <c r="A15" s="3"/>
      <c r="B15" s="3"/>
      <c r="C15" s="3"/>
      <c r="D15" s="3"/>
      <c r="E15" s="3"/>
    </row>
    <row r="16" spans="1:5" ht="30.75" thickBot="1" x14ac:dyDescent="0.3">
      <c r="A16" s="3" t="s">
        <v>9</v>
      </c>
      <c r="B16" s="9" t="s">
        <v>22</v>
      </c>
      <c r="C16" s="10" t="s">
        <v>23</v>
      </c>
      <c r="D16" s="10" t="s">
        <v>24</v>
      </c>
      <c r="E16" s="11" t="s">
        <v>25</v>
      </c>
    </row>
    <row r="17" spans="1:5" ht="15.75" thickBot="1" x14ac:dyDescent="0.3">
      <c r="A17" s="20" t="s">
        <v>11</v>
      </c>
      <c r="B17" s="9">
        <v>1</v>
      </c>
      <c r="C17" s="10">
        <v>2</v>
      </c>
      <c r="D17" s="10">
        <v>4</v>
      </c>
      <c r="E17" s="11">
        <v>5</v>
      </c>
    </row>
    <row r="18" spans="1:5" x14ac:dyDescent="0.25">
      <c r="A18" s="21" t="s">
        <v>12</v>
      </c>
      <c r="B18" s="14">
        <f>((SUM(B3:B7)+B17)-((B8-1)*5))/5</f>
        <v>3.2</v>
      </c>
      <c r="C18" s="22">
        <f>((SUM(B3:B7)+C17)-((B8-1)*5))/5</f>
        <v>3.4</v>
      </c>
      <c r="D18" s="22">
        <f>((SUM(B3:B7)+D17)-((B8-1)*5))/5</f>
        <v>3.8</v>
      </c>
      <c r="E18" s="15">
        <f>((SUM(B3:B7)+E17)-((B8-1)*5))/5</f>
        <v>4</v>
      </c>
    </row>
    <row r="19" spans="1:5" x14ac:dyDescent="0.25">
      <c r="A19" s="23" t="s">
        <v>15</v>
      </c>
      <c r="B19" s="16">
        <f>((SQRT((IF(B17&gt;$B9,0,IF(B17&lt;$B8,0,(50-((((SQRT((($B3-($B8-1))-B18)^2)+SQRT((($B4-($B8-1))-B18)^2)+SQRT((($B5-($B8-1))-B18)^2)+SQRT((($B6-($B8-1))-B18)^2)+SQRT((($B7-($B8-1))-B18)^2)+SQRT(((B17-($B8-1))-B18)^2))/6)*100)/($B9-$B8))))))^2))*((COUNTIF($B3:$B7, $B8)+COUNTIF($B3:$B7, $B9))-1))</f>
        <v>15</v>
      </c>
      <c r="C19" s="24">
        <f t="shared" ref="C19:E19" si="3">((SQRT((IF(C17&gt;$B9,0,IF(C17&lt;$B8,0,(50-((((SQRT((($B3-($B8-1))-C18)^2)+SQRT((($B4-($B8-1))-C18)^2)+SQRT((($B5-($B8-1))-C18)^2)+SQRT((($B6-($B8-1))-C18)^2)+SQRT((($B7-($B8-1))-C18)^2)+SQRT(((C17-($B8-1))-C18)^2))/6)*100)/($B9-$B8))))))^2))*((COUNTIF($B3:$B7, $B8)+COUNTIF($B3:$B7, $B9))-1))</f>
        <v>17.5</v>
      </c>
      <c r="D19" s="24">
        <f t="shared" si="3"/>
        <v>20.833333333333332</v>
      </c>
      <c r="E19" s="17">
        <f t="shared" si="3"/>
        <v>16.666666666666671</v>
      </c>
    </row>
    <row r="20" spans="1:5" x14ac:dyDescent="0.25">
      <c r="A20" s="25" t="s">
        <v>13</v>
      </c>
      <c r="B20" s="26">
        <f>(100-B19)</f>
        <v>85</v>
      </c>
      <c r="C20" s="27">
        <f t="shared" ref="C20:E20" si="4">(100-C19)</f>
        <v>82.5</v>
      </c>
      <c r="D20" s="27">
        <f t="shared" si="4"/>
        <v>79.166666666666671</v>
      </c>
      <c r="E20" s="28">
        <f t="shared" si="4"/>
        <v>83.333333333333329</v>
      </c>
    </row>
    <row r="21" spans="1:5" ht="15.75" thickBot="1" x14ac:dyDescent="0.3">
      <c r="A21" s="29" t="s">
        <v>14</v>
      </c>
      <c r="B21" s="30">
        <f>(50+B19)</f>
        <v>65</v>
      </c>
      <c r="C21" s="31">
        <f t="shared" ref="C21:E21" si="5">(50+C19)</f>
        <v>67.5</v>
      </c>
      <c r="D21" s="31">
        <f t="shared" si="5"/>
        <v>70.833333333333329</v>
      </c>
      <c r="E21" s="32">
        <f t="shared" si="5"/>
        <v>66.666666666666671</v>
      </c>
    </row>
    <row r="22" spans="1:5" x14ac:dyDescent="0.25">
      <c r="A22" s="1"/>
      <c r="B22" s="1"/>
      <c r="C22" s="1"/>
      <c r="D22" s="1"/>
      <c r="E22" s="1"/>
    </row>
    <row r="23" spans="1:5" x14ac:dyDescent="0.25">
      <c r="A23" s="40" t="s">
        <v>27</v>
      </c>
      <c r="B23" s="1"/>
      <c r="C23" s="1"/>
      <c r="D23" s="1"/>
      <c r="E23" s="1"/>
    </row>
    <row r="24" spans="1:5" x14ac:dyDescent="0.25">
      <c r="A24" s="40"/>
      <c r="B24" s="1"/>
      <c r="C24" s="1"/>
      <c r="D24" s="1"/>
      <c r="E24" s="1"/>
    </row>
    <row r="25" spans="1:5" x14ac:dyDescent="0.25">
      <c r="A25" s="1" t="s">
        <v>29</v>
      </c>
      <c r="B25" s="1"/>
      <c r="C25" s="1"/>
      <c r="D25" s="1"/>
      <c r="E25" s="1"/>
    </row>
    <row r="26" spans="1:5" x14ac:dyDescent="0.25">
      <c r="A26" s="2" t="s">
        <v>10</v>
      </c>
      <c r="B26" s="1"/>
      <c r="C26" s="1"/>
      <c r="D26" s="1"/>
      <c r="E26" s="1"/>
    </row>
    <row r="27" spans="1:5" x14ac:dyDescent="0.25">
      <c r="A27" t="s">
        <v>28</v>
      </c>
    </row>
  </sheetData>
  <phoneticPr fontId="1" type="noConversion"/>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Sinyangwe</dc:creator>
  <cp:lastModifiedBy>Michael Sinyangwe</cp:lastModifiedBy>
  <dcterms:created xsi:type="dcterms:W3CDTF">2015-06-05T18:17:20Z</dcterms:created>
  <dcterms:modified xsi:type="dcterms:W3CDTF">2021-02-27T17:28:05Z</dcterms:modified>
</cp:coreProperties>
</file>