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" sheetId="1" r:id="rId3"/>
    <sheet state="visible" name="Dashboard" sheetId="2" r:id="rId4"/>
    <sheet state="visible" name="Validation" sheetId="3" r:id="rId5"/>
    <sheet state="visible" name="BIA" sheetId="4" r:id="rId6"/>
    <sheet state="visible" name="BIA Documents" sheetId="5" r:id="rId7"/>
  </sheets>
  <definedNames>
    <definedName name="BIADocument_Range">'BIA Documents'!$A$1:$F$36</definedName>
    <definedName name="Validation_Range">Validation!$A$1:$C$69</definedName>
    <definedName name="BIA_Range">BIA!$A$1:$Q$279</definedName>
    <definedName hidden="1" localSheetId="4" name="_xlnm._FilterDatabase">'BIA Documents'!$A$1:$F$1</definedName>
  </definedNames>
  <calcPr/>
</workbook>
</file>

<file path=xl/sharedStrings.xml><?xml version="1.0" encoding="utf-8"?>
<sst xmlns="http://schemas.openxmlformats.org/spreadsheetml/2006/main" count="1372" uniqueCount="699">
  <si>
    <t>pathName</t>
  </si>
  <si>
    <t>errorCode</t>
  </si>
  <si>
    <t>errorDescription</t>
  </si>
  <si>
    <t>id</t>
  </si>
  <si>
    <t>ocds_fields</t>
  </si>
  <si>
    <t>publisher_fields</t>
  </si>
  <si>
    <t>fillRate</t>
  </si>
  <si>
    <t>Basic</t>
  </si>
  <si>
    <t>Intermediate</t>
  </si>
  <si>
    <t>Advanced</t>
  </si>
  <si>
    <t>5*</t>
  </si>
  <si>
    <t>publisherTableName</t>
  </si>
  <si>
    <t>publisherFieldName</t>
  </si>
  <si>
    <t>OCDS Blocks</t>
  </si>
  <si>
    <t>Path</t>
  </si>
  <si>
    <t>BIA5*</t>
  </si>
  <si>
    <t>Required</t>
  </si>
  <si>
    <t>Recommended</t>
  </si>
  <si>
    <t>Optional</t>
  </si>
  <si>
    <t>BIA5* Sort</t>
  </si>
  <si>
    <t>meta-data_ocid</t>
  </si>
  <si>
    <t>X</t>
  </si>
  <si>
    <t>meta-data</t>
  </si>
  <si>
    <t>ocid</t>
  </si>
  <si>
    <t>meta-data_id</t>
  </si>
  <si>
    <t>meta-data_date</t>
  </si>
  <si>
    <t>date</t>
  </si>
  <si>
    <t>meta-data_tag</t>
  </si>
  <si>
    <t>tag</t>
  </si>
  <si>
    <t>meta-data_initiationType</t>
  </si>
  <si>
    <t>initiationType</t>
  </si>
  <si>
    <t>meta-data_language</t>
  </si>
  <si>
    <t>language</t>
  </si>
  <si>
    <t>buyer_name</t>
  </si>
  <si>
    <t>buyer</t>
  </si>
  <si>
    <t>buyer/name</t>
  </si>
  <si>
    <t>buyer_identifier_scheme</t>
  </si>
  <si>
    <t>buyer/identifier/scheme</t>
  </si>
  <si>
    <t>buyer_identifier_id</t>
  </si>
  <si>
    <t>buyer/identifier/id</t>
  </si>
  <si>
    <t>buyer_identifier_legalName</t>
  </si>
  <si>
    <t>buyer/identifier/legalName</t>
  </si>
  <si>
    <t>buyer_identifier_uri</t>
  </si>
  <si>
    <t>-</t>
  </si>
  <si>
    <t>buyer/identifier/uri</t>
  </si>
  <si>
    <t>buyer_additionalIdentifiers_scheme</t>
  </si>
  <si>
    <t>buyer/additionalIdentifiers/scheme</t>
  </si>
  <si>
    <t>buyer_additionalIdentifiers_id</t>
  </si>
  <si>
    <t>buyer/additionalIdentifiers/id</t>
  </si>
  <si>
    <t>buyer_additionalIdentifiers_legalName</t>
  </si>
  <si>
    <t>buyer/additionalIdentifiers/legalName</t>
  </si>
  <si>
    <t>buyer_additionalIdentifiers_uri</t>
  </si>
  <si>
    <t>buyer/additionalIdentifiers/uri</t>
  </si>
  <si>
    <t>buyer_address_streetAddress</t>
  </si>
  <si>
    <t>buyer/address/streetAddress</t>
  </si>
  <si>
    <t>buyer_address_locality</t>
  </si>
  <si>
    <t>buyer/address/locality</t>
  </si>
  <si>
    <t>buyer_address_region</t>
  </si>
  <si>
    <t>buyer/address/region</t>
  </si>
  <si>
    <t>buyer_address_postalCode</t>
  </si>
  <si>
    <t>buyer/address/postalCode</t>
  </si>
  <si>
    <t>buyer_address_countryName</t>
  </si>
  <si>
    <t>buyer/address/countryName</t>
  </si>
  <si>
    <t>buyer_contactPoint_name</t>
  </si>
  <si>
    <t>buyer/contactPoint/name</t>
  </si>
  <si>
    <t>buyer_contactPoint_email</t>
  </si>
  <si>
    <t>buyer/contactPoint/email</t>
  </si>
  <si>
    <t>buyer_contactPoint_telephone</t>
  </si>
  <si>
    <t>buyer/contactPoint/telephone</t>
  </si>
  <si>
    <t>buyer_contactPoint_faxNumber</t>
  </si>
  <si>
    <t>buyer/contactPoint/faxNumber</t>
  </si>
  <si>
    <t>buyer_contactPoint_url</t>
  </si>
  <si>
    <t>buyer/contactPoint/url</t>
  </si>
  <si>
    <t>planning_rationale</t>
  </si>
  <si>
    <t>planning</t>
  </si>
  <si>
    <t>planning/rationale</t>
  </si>
  <si>
    <t>planning_budget_source</t>
  </si>
  <si>
    <t>planning/budget/source</t>
  </si>
  <si>
    <t>planning_budget_id</t>
  </si>
  <si>
    <t>planning/budget/id</t>
  </si>
  <si>
    <t>planning_budget_description</t>
  </si>
  <si>
    <t>planning/budget/description</t>
  </si>
  <si>
    <t>planning_budget_amount_amount</t>
  </si>
  <si>
    <t>planning/budget/amount/amount</t>
  </si>
  <si>
    <t>planning_budget_amount_currency</t>
  </si>
  <si>
    <t>planning/budget/amount/currency</t>
  </si>
  <si>
    <t>planning_budget_project</t>
  </si>
  <si>
    <t>planning/budget/project</t>
  </si>
  <si>
    <t>planning_budget_projectID</t>
  </si>
  <si>
    <t>planning/budget/projectID</t>
  </si>
  <si>
    <t>planning_budget_uri</t>
  </si>
  <si>
    <t>planning/budget/uri</t>
  </si>
  <si>
    <t>Sample OCDS Evaluation: What Does Sample Publish?</t>
  </si>
  <si>
    <t>Sample OCDS Evaluation: How well does Sample align with OCDS?</t>
  </si>
  <si>
    <t>planning_documents_id</t>
  </si>
  <si>
    <t>The Open Contracting Data Standard's Sections</t>
  </si>
  <si>
    <t>planning/documents/id</t>
  </si>
  <si>
    <t>The Open Contracting Data Standard's Publication Levels</t>
  </si>
  <si>
    <t>Sample's Published Sections</t>
  </si>
  <si>
    <t>About Sample's OCDS Data</t>
  </si>
  <si>
    <t>Section</t>
  </si>
  <si>
    <t>Provided?</t>
  </si>
  <si>
    <t>Number Provided</t>
  </si>
  <si>
    <t>planning_documents_documentType</t>
  </si>
  <si>
    <t>planning/documents/documentType</t>
  </si>
  <si>
    <t>Planning</t>
  </si>
  <si>
    <t>planning_documents_title</t>
  </si>
  <si>
    <t>planning/documents/title</t>
  </si>
  <si>
    <t>Published</t>
  </si>
  <si>
    <t>planning_documents_description</t>
  </si>
  <si>
    <t>planning/documents/description</t>
  </si>
  <si>
    <t>Tender</t>
  </si>
  <si>
    <t>planning_documents_url</t>
  </si>
  <si>
    <t>planning/documents/url</t>
  </si>
  <si>
    <t>Released</t>
  </si>
  <si>
    <t>planning_documents_datePublished</t>
  </si>
  <si>
    <t>planning/documents/datePublished</t>
  </si>
  <si>
    <t>Awards</t>
  </si>
  <si>
    <t>Number of Files</t>
  </si>
  <si>
    <t>Contracts</t>
  </si>
  <si>
    <t>License</t>
  </si>
  <si>
    <t>planning_documents_dateModified</t>
  </si>
  <si>
    <t>None</t>
  </si>
  <si>
    <t>planning/documents/dateModified</t>
  </si>
  <si>
    <t>Implementation</t>
  </si>
  <si>
    <t>Publication Policy</t>
  </si>
  <si>
    <t>Buyer</t>
  </si>
  <si>
    <t>planning_documents_format</t>
  </si>
  <si>
    <t>Publisher Name</t>
  </si>
  <si>
    <t>planning/documents/format</t>
  </si>
  <si>
    <t>Suppliers</t>
  </si>
  <si>
    <t>Publisher Scheme</t>
  </si>
  <si>
    <t>planning_documents_language</t>
  </si>
  <si>
    <t>Documents</t>
  </si>
  <si>
    <t>planning/documents/language</t>
  </si>
  <si>
    <t>Publisher UID</t>
  </si>
  <si>
    <t>Extensions</t>
  </si>
  <si>
    <t>Publisher URI</t>
  </si>
  <si>
    <t>tender_id</t>
  </si>
  <si>
    <t>tender</t>
  </si>
  <si>
    <t>tender/id</t>
  </si>
  <si>
    <t>tender_title</t>
  </si>
  <si>
    <t>tender/title</t>
  </si>
  <si>
    <t>tender_description</t>
  </si>
  <si>
    <t>tender/description</t>
  </si>
  <si>
    <t>tender_status</t>
  </si>
  <si>
    <t>tender/status</t>
  </si>
  <si>
    <t>tender_procurementMethod</t>
  </si>
  <si>
    <t>tender/procurementMethod</t>
  </si>
  <si>
    <t>tender_procurementMethodRationale</t>
  </si>
  <si>
    <t>tender/procurementMethodRationale</t>
  </si>
  <si>
    <t>tender_awardCriteria</t>
  </si>
  <si>
    <t>tender/awardCriteria</t>
  </si>
  <si>
    <t>tender_awardCriteriaDetails</t>
  </si>
  <si>
    <t>tender/awardCriteriaDetails</t>
  </si>
  <si>
    <t>Sample's Publication Level Progress</t>
  </si>
  <si>
    <t>Is Sample's OCDS Publication Valid?</t>
  </si>
  <si>
    <t>tender_submissionMethod</t>
  </si>
  <si>
    <t>Schema</t>
  </si>
  <si>
    <t>tender/submissionMethod</t>
  </si>
  <si>
    <t>Files Checked</t>
  </si>
  <si>
    <t>Release Errors</t>
  </si>
  <si>
    <t>Header Errors</t>
  </si>
  <si>
    <t>tender_submissionMethodDetails</t>
  </si>
  <si>
    <t>tender/submissionMethodDetails</t>
  </si>
  <si>
    <t>tender_minValue_amount</t>
  </si>
  <si>
    <t>tender/minValue/amount</t>
  </si>
  <si>
    <t>tender_minValue_currency</t>
  </si>
  <si>
    <t>tender/minValue/currency</t>
  </si>
  <si>
    <t>tender_value_amount</t>
  </si>
  <si>
    <t>tender/value/amount</t>
  </si>
  <si>
    <t>tender_value_currency</t>
  </si>
  <si>
    <t>tender/value/currency</t>
  </si>
  <si>
    <t>tender_tenderPeriod_startDate</t>
  </si>
  <si>
    <t>tender/tenderPeriod/startDate</t>
  </si>
  <si>
    <t>tender_tenderPeriod_endDate</t>
  </si>
  <si>
    <t>tender/tenderPeriod/endDate</t>
  </si>
  <si>
    <t>tender_enquiryPeriod_startDate</t>
  </si>
  <si>
    <t>tender/enquiryPeriod/startDate</t>
  </si>
  <si>
    <t>To Do: Provide These Required Fields &amp; Priority Documents To Improve Sample's Publication Level</t>
  </si>
  <si>
    <t>To Do: Fix These To Validate Releases</t>
  </si>
  <si>
    <t>tender_enquiryPeriod_endDate</t>
  </si>
  <si>
    <t>OCDS Block</t>
  </si>
  <si>
    <t>tender/enquiryPeriod/endDate</t>
  </si>
  <si>
    <t>OCDS Field</t>
  </si>
  <si>
    <t>Document Title</t>
  </si>
  <si>
    <t>tender_hasEnquiries</t>
  </si>
  <si>
    <t>Issue</t>
  </si>
  <si>
    <t>tender/hasEnquiries</t>
  </si>
  <si>
    <t>basic</t>
  </si>
  <si>
    <t>Tender Notice</t>
  </si>
  <si>
    <t>tender_eligibilityCriteria</t>
  </si>
  <si>
    <t>Award Notice</t>
  </si>
  <si>
    <t>tender/eligibilityCriteria</t>
  </si>
  <si>
    <t>Contract Notice</t>
  </si>
  <si>
    <t>Completion certificate</t>
  </si>
  <si>
    <t>tender_awardPeriod_startDate</t>
  </si>
  <si>
    <t>tender/awardPeriod/startDate</t>
  </si>
  <si>
    <t>Procurement Plan</t>
  </si>
  <si>
    <t>Bidding Documents</t>
  </si>
  <si>
    <t>Technical Specifications</t>
  </si>
  <si>
    <t>tender_awardPeriod_endDate</t>
  </si>
  <si>
    <t>tender/awardPeriod/endDate</t>
  </si>
  <si>
    <t>Evaluation Criteria</t>
  </si>
  <si>
    <t>intermediate</t>
  </si>
  <si>
    <t>Evaluation report</t>
  </si>
  <si>
    <t>Signed Contract</t>
  </si>
  <si>
    <t>tender_items_id</t>
  </si>
  <si>
    <t>tender/items/id</t>
  </si>
  <si>
    <t>Arrangements for ending contract</t>
  </si>
  <si>
    <t>Schedules and milestones</t>
  </si>
  <si>
    <t>Physical progress reports</t>
  </si>
  <si>
    <t>Financial progress reports</t>
  </si>
  <si>
    <t>tender_items_description</t>
  </si>
  <si>
    <t>Final Audit</t>
  </si>
  <si>
    <t>tender/items/description</t>
  </si>
  <si>
    <t>Public Hearing Notice</t>
  </si>
  <si>
    <t>Market Studies</t>
  </si>
  <si>
    <t>Eligibility Criteria</t>
  </si>
  <si>
    <t>Clarifications to bidders questions</t>
  </si>
  <si>
    <t>tender_items_classification_scheme</t>
  </si>
  <si>
    <t>Shortlisted Firms</t>
  </si>
  <si>
    <t>tender/items/classification/scheme</t>
  </si>
  <si>
    <t>advanced</t>
  </si>
  <si>
    <t>Environmental Impact</t>
  </si>
  <si>
    <t>Assesment of government's assets and liabilities</t>
  </si>
  <si>
    <t>tender_items_classification_id</t>
  </si>
  <si>
    <t>Provisions for management of risks and liabilities</t>
  </si>
  <si>
    <t>tender/items/classification/id</t>
  </si>
  <si>
    <t>Winning Bid</t>
  </si>
  <si>
    <t>Complaints and decisions</t>
  </si>
  <si>
    <t>Annexes to the Contract</t>
  </si>
  <si>
    <t>tender_items_classification_description</t>
  </si>
  <si>
    <t>Guarantees</t>
  </si>
  <si>
    <t>tender/items/classification/description</t>
  </si>
  <si>
    <t>Subcontracts</t>
  </si>
  <si>
    <t>Needs Assessment</t>
  </si>
  <si>
    <t>Feasibility study</t>
  </si>
  <si>
    <t>tender_items_classification_uri</t>
  </si>
  <si>
    <t>Project plan</t>
  </si>
  <si>
    <t>Bill Of Quantity</t>
  </si>
  <si>
    <t>tender/items/classification/uri</t>
  </si>
  <si>
    <t>Information on bidders</t>
  </si>
  <si>
    <t>conflicts of interest uncovered</t>
  </si>
  <si>
    <t>debarments issued</t>
  </si>
  <si>
    <t>tender_items_additionalClassifications_scheme</t>
  </si>
  <si>
    <t>tender/items/additionalClassifications/scheme</t>
  </si>
  <si>
    <t>tender_items_additionalClassifications_id</t>
  </si>
  <si>
    <t>tender/items/additionalClassifications/id</t>
  </si>
  <si>
    <t>tender_items_additionalClassifications_description</t>
  </si>
  <si>
    <t>tender/items/additionalClassifications/description</t>
  </si>
  <si>
    <t>tender_items_additionalClassifications_uri</t>
  </si>
  <si>
    <t>tender/items/additionalClassifications/uri</t>
  </si>
  <si>
    <t>tender_items_quantity</t>
  </si>
  <si>
    <t>tender/items/quantity</t>
  </si>
  <si>
    <t>tender_items_unit_name</t>
  </si>
  <si>
    <t>tender/items/unit/name</t>
  </si>
  <si>
    <t>tender_items_unit_value_amount</t>
  </si>
  <si>
    <t>tender/items/unit/value/amount</t>
  </si>
  <si>
    <t>tender_items_unit_value_currency</t>
  </si>
  <si>
    <t>tender/items/unit/value/currency</t>
  </si>
  <si>
    <t>tender_numberOfTenderers</t>
  </si>
  <si>
    <t>tender/numberOfTenderers</t>
  </si>
  <si>
    <t>tender_tenderers_identifier_scheme</t>
  </si>
  <si>
    <t>tender/tenderers/identifier/scheme</t>
  </si>
  <si>
    <t>tender_tenderers_identifier_id</t>
  </si>
  <si>
    <t>tender/tenderers/identifier/id</t>
  </si>
  <si>
    <t>tender_tenderers_identifier_legalName</t>
  </si>
  <si>
    <t>tender/tenderers/identifier/legalName</t>
  </si>
  <si>
    <t>tender_tenderers_identifier_uri</t>
  </si>
  <si>
    <t>tender/tenderers/identifier/uri</t>
  </si>
  <si>
    <t>tender_tenderers_additionalIdentifiers_scheme</t>
  </si>
  <si>
    <t>tender/tenderers/additionalIdentifiers/scheme</t>
  </si>
  <si>
    <t>tender_tenderers_additionalIdentifiers_id</t>
  </si>
  <si>
    <t>tender/tenderers/additionalIdentifiers/id</t>
  </si>
  <si>
    <t>tender_tenderers_additionalIdentifiers_legalName</t>
  </si>
  <si>
    <t>tender/tenderers/additionalIdentifiers/legalName</t>
  </si>
  <si>
    <t>tender_tenderers_additionalIdentifiers_uri</t>
  </si>
  <si>
    <t>tender/tenderers/additionalIdentifiers/uri</t>
  </si>
  <si>
    <t>tender_tenderers_name</t>
  </si>
  <si>
    <t>tender/tenderers/name</t>
  </si>
  <si>
    <t>tender_tenderers_address_streetAddress</t>
  </si>
  <si>
    <t>tender/tenderers/address/streetAddress</t>
  </si>
  <si>
    <t>tender_tenderers_address_locality</t>
  </si>
  <si>
    <t>tender/tenderers/address/locality</t>
  </si>
  <si>
    <t>tender_tenderers_address_region</t>
  </si>
  <si>
    <t>tender/tenderers/address/region</t>
  </si>
  <si>
    <t>tender_tenderers_address_postalCode</t>
  </si>
  <si>
    <t>tender/tenderers/address/postalCode</t>
  </si>
  <si>
    <t>tender_tenderers_address_countryName</t>
  </si>
  <si>
    <t>tender/tenderers/address/countryName</t>
  </si>
  <si>
    <t>tender_tenderers_contactPoint_name</t>
  </si>
  <si>
    <t>tender/tenderers/contactPoint/name</t>
  </si>
  <si>
    <t>tender_tenderers_contactPoint_email</t>
  </si>
  <si>
    <t>tender/tenderers/contactPoint/email</t>
  </si>
  <si>
    <t>tender_tenderers_contactPoint_telephone</t>
  </si>
  <si>
    <t>tender/tenderers/contactPoint/telephone</t>
  </si>
  <si>
    <t>tender_tenderers_contactPoint_faxNumber</t>
  </si>
  <si>
    <t>tender/tenderers/contactPoint/faxNumber</t>
  </si>
  <si>
    <t>tender_tenderers_contactPoint_url</t>
  </si>
  <si>
    <t>tender/tenderers/contactPoint/url</t>
  </si>
  <si>
    <t>tender_procuringEntity_identifier_scheme</t>
  </si>
  <si>
    <t>tender/procuringEntity/identifier/scheme</t>
  </si>
  <si>
    <t>tender_procuringEntity_identifier_id</t>
  </si>
  <si>
    <t>tender/procuringEntity/identifier/id</t>
  </si>
  <si>
    <t>tender_procuringEntity_identifier_legalName</t>
  </si>
  <si>
    <t>tender/procuringEntity/identifier/legalName</t>
  </si>
  <si>
    <t>tender_procuringEntity_identifier_uri</t>
  </si>
  <si>
    <t>tender/procuringEntity/identifier/uri</t>
  </si>
  <si>
    <t>tender_procuringEntity_additionalIdentifiers_scheme</t>
  </si>
  <si>
    <t>tender/procuringEntity/additionalIdentifiers/scheme</t>
  </si>
  <si>
    <t>tender_procuringEntity_additionalIdentifiers_id</t>
  </si>
  <si>
    <t>tender/procuringEntity/additionalIdentifiers/id</t>
  </si>
  <si>
    <t>tender_procuringEntity_additionalIdentifiers_legalName</t>
  </si>
  <si>
    <t>tender/procuringEntity/additionalIdentifiers/legalName</t>
  </si>
  <si>
    <t>tender_procuringEntity_additionalIdentifiers_uri</t>
  </si>
  <si>
    <t>tender/procuringEntity/additionalIdentifiers/uri</t>
  </si>
  <si>
    <t>tender_procuringEntity_name</t>
  </si>
  <si>
    <t>tender/procuringEntity/name</t>
  </si>
  <si>
    <t>tender_procuringEntity_address_streetAddress</t>
  </si>
  <si>
    <t>tender/procuringEntity/address/streetAddress</t>
  </si>
  <si>
    <t>tender_procuringEntity_address_locality</t>
  </si>
  <si>
    <t>tender/procuringEntity/address/locality</t>
  </si>
  <si>
    <t>tender_procuringEntity_address_region</t>
  </si>
  <si>
    <t>tender/procuringEntity/address/region</t>
  </si>
  <si>
    <t>tender_procuringEntity_address_postalCode</t>
  </si>
  <si>
    <t>tender/procuringEntity/address/postalCode</t>
  </si>
  <si>
    <t>tender_procuringEntity_address_countryName</t>
  </si>
  <si>
    <t>tender/procuringEntity/address/countryName</t>
  </si>
  <si>
    <t>tender_procuringEntity_contactPoint_name</t>
  </si>
  <si>
    <t>tender/procuringEntity/contactPoint/name</t>
  </si>
  <si>
    <t>tender_procuringEntity_contactPoint_email</t>
  </si>
  <si>
    <t>tender/procuringEntity/contactPoint/email</t>
  </si>
  <si>
    <t>tender_procuringEntity_contactPoint_telephone</t>
  </si>
  <si>
    <t>tender/procuringEntity/contactPoint/telephone</t>
  </si>
  <si>
    <t>tender_procuringEntity_contactPoint_faxNumber</t>
  </si>
  <si>
    <t>tender/procuringEntity/contactPoint/faxNumber</t>
  </si>
  <si>
    <t>tender_procuringEntity_contactPoint_url</t>
  </si>
  <si>
    <t>tender/procuringEntity/contactPoint/url</t>
  </si>
  <si>
    <t>tender_documents_id</t>
  </si>
  <si>
    <t>tender/documents/id</t>
  </si>
  <si>
    <t>tender_documents_documentType</t>
  </si>
  <si>
    <t>tender/documents/documentType</t>
  </si>
  <si>
    <t>tender_documents_title</t>
  </si>
  <si>
    <t>tender/documents/title</t>
  </si>
  <si>
    <t>tender_documents_description</t>
  </si>
  <si>
    <t>tender/documents/description</t>
  </si>
  <si>
    <t>tender_documents_url</t>
  </si>
  <si>
    <t>tender/documents/url</t>
  </si>
  <si>
    <t>tender_documents_datePublished</t>
  </si>
  <si>
    <t>tender/documents/datePublished</t>
  </si>
  <si>
    <t>tender_documents_dateModified</t>
  </si>
  <si>
    <t>tender/documents/dateModified</t>
  </si>
  <si>
    <t>tender_documents_format</t>
  </si>
  <si>
    <t>tender/documents/format</t>
  </si>
  <si>
    <t>tender_documents_language</t>
  </si>
  <si>
    <t>tender/documents/language</t>
  </si>
  <si>
    <t>tender_milestones_id</t>
  </si>
  <si>
    <t>tender/milestones/id</t>
  </si>
  <si>
    <t>tender_milestones_title</t>
  </si>
  <si>
    <t>tender/milestones/title</t>
  </si>
  <si>
    <t>tender_milestones_description</t>
  </si>
  <si>
    <t>tender/milestones/description</t>
  </si>
  <si>
    <t>tender_milestones_dueDate</t>
  </si>
  <si>
    <t>tender/milestones/dueDate</t>
  </si>
  <si>
    <t>tender_milestones_dateModified</t>
  </si>
  <si>
    <t>tender/milestones/dateModified</t>
  </si>
  <si>
    <t>tender_milestones_status</t>
  </si>
  <si>
    <t>tender/milestones/status</t>
  </si>
  <si>
    <t>tender_milestones_documents_id</t>
  </si>
  <si>
    <t>tender/milestones/documents/id</t>
  </si>
  <si>
    <t>tender_milestones_documents_documentType</t>
  </si>
  <si>
    <t>tender/milestones/documents/documentType</t>
  </si>
  <si>
    <t>tender_milestones_documents_title</t>
  </si>
  <si>
    <t>tender/milestones/documents/title</t>
  </si>
  <si>
    <t>tender_milestones_documents_description</t>
  </si>
  <si>
    <t>tender/milestones/documents/description</t>
  </si>
  <si>
    <t>tender_milestones_documents_url</t>
  </si>
  <si>
    <t>tender/milestones/documents/url</t>
  </si>
  <si>
    <t>tender_milestones_documents_datePublished</t>
  </si>
  <si>
    <t>tender/milestones/documents/datePublished</t>
  </si>
  <si>
    <t>tender_milestones_documents_dateModified</t>
  </si>
  <si>
    <t>tender/milestones/documents/dateModified</t>
  </si>
  <si>
    <t>tender_milestones_documents_format</t>
  </si>
  <si>
    <t>tender/milestones/documents/format</t>
  </si>
  <si>
    <t>tender_milestones_documents_language</t>
  </si>
  <si>
    <t>tender/milestones/documents/language</t>
  </si>
  <si>
    <t>tender_amendment_date</t>
  </si>
  <si>
    <t>tender/amendment/date</t>
  </si>
  <si>
    <t>tender_amendment_changes_property</t>
  </si>
  <si>
    <t>tender/amendment/changes/property</t>
  </si>
  <si>
    <t>tender_amendment_changes_former_value</t>
  </si>
  <si>
    <t>tender/amendment/changes/former_value</t>
  </si>
  <si>
    <t>tender_amendment_rationale</t>
  </si>
  <si>
    <t>tender/amendment/rationale</t>
  </si>
  <si>
    <t>awards_id</t>
  </si>
  <si>
    <t>awards</t>
  </si>
  <si>
    <t>awards/id</t>
  </si>
  <si>
    <t>awards_title</t>
  </si>
  <si>
    <t>awards/title</t>
  </si>
  <si>
    <t>awards_description</t>
  </si>
  <si>
    <t>awards/description</t>
  </si>
  <si>
    <t>awards_status</t>
  </si>
  <si>
    <t>awards/status</t>
  </si>
  <si>
    <t>awards_date</t>
  </si>
  <si>
    <t>awards/date</t>
  </si>
  <si>
    <t>awards_value_amount</t>
  </si>
  <si>
    <t>awards/value/amount</t>
  </si>
  <si>
    <t>awards_value_currency</t>
  </si>
  <si>
    <t>awards/value/currency</t>
  </si>
  <si>
    <t>awards_contractPeriod_startDate</t>
  </si>
  <si>
    <t>awards/contractPeriod/startDate</t>
  </si>
  <si>
    <t>awards_contractPeriod_endDate</t>
  </si>
  <si>
    <t>awards/contractPeriod/endDate</t>
  </si>
  <si>
    <t>awards_suppliers_identifier</t>
  </si>
  <si>
    <t>awards/suppliers/identifier</t>
  </si>
  <si>
    <t>awards_suppliers_identifier_scheme</t>
  </si>
  <si>
    <t>awards/suppliers/identifier/scheme</t>
  </si>
  <si>
    <t>awards_suppliers_identifier_id</t>
  </si>
  <si>
    <t>awards/suppliers/identifier/id</t>
  </si>
  <si>
    <t>awards_suppliers_identifier_legalName</t>
  </si>
  <si>
    <t>awards/suppliers/identifier/legalName</t>
  </si>
  <si>
    <t>awards_suppliers_identifier_uri</t>
  </si>
  <si>
    <t>awards/suppliers/identifier/uri</t>
  </si>
  <si>
    <t>awards_suppliers_additionalIdentifiers_scheme</t>
  </si>
  <si>
    <t>awards/suppliers/additionalIdentifiers/scheme</t>
  </si>
  <si>
    <t>awards_suppliers_additionalIdentifiers_id</t>
  </si>
  <si>
    <t>awards/suppliers/additionalIdentifiers/id</t>
  </si>
  <si>
    <t>awards_suppliers_additionalIdentifiers_legalName</t>
  </si>
  <si>
    <t>awards/suppliers/additionalIdentifiers/legalName</t>
  </si>
  <si>
    <t>awards_suppliers_additionalIdentifiers_uri</t>
  </si>
  <si>
    <t>awards/suppliers/additionalIdentifiers/uri</t>
  </si>
  <si>
    <t>awards_suppliers_name</t>
  </si>
  <si>
    <t>awards/suppliers/name</t>
  </si>
  <si>
    <t>awards_suppliers_address_streetAddress</t>
  </si>
  <si>
    <t>awards/suppliers/address/streetAddress</t>
  </si>
  <si>
    <t>awards_suppliers_address_locality</t>
  </si>
  <si>
    <t>awards/suppliers/address/locality</t>
  </si>
  <si>
    <t>awards_suppliers_address_region</t>
  </si>
  <si>
    <t>awards/suppliers/address/region</t>
  </si>
  <si>
    <t>awards_suppliers_address_postalCode</t>
  </si>
  <si>
    <t>awards/suppliers/address/postalCode</t>
  </si>
  <si>
    <t>awards_suppliers_address_countryName</t>
  </si>
  <si>
    <t>awards/suppliers/address/countryName</t>
  </si>
  <si>
    <t>awards_suppliers_contactPoint_name</t>
  </si>
  <si>
    <t>awards/suppliers/contactPoint/name</t>
  </si>
  <si>
    <t>awards_suppliers_contactPoint_email</t>
  </si>
  <si>
    <t>awards/suppliers/contactPoint/email</t>
  </si>
  <si>
    <t>awards_suppliers_contactPoint_telephone</t>
  </si>
  <si>
    <t>awards/suppliers/contactPoint/telephone</t>
  </si>
  <si>
    <t>awards_suppliers_contactPoint_faxNumber</t>
  </si>
  <si>
    <t>awards/suppliers/contactPoint/faxNumber</t>
  </si>
  <si>
    <t>awards_suppliers_contactPoint_url</t>
  </si>
  <si>
    <t>awards/suppliers/contactPoint/url</t>
  </si>
  <si>
    <t>awards_items_id</t>
  </si>
  <si>
    <t>awards/items/id</t>
  </si>
  <si>
    <t>awards_items_description</t>
  </si>
  <si>
    <t>awards/items/description</t>
  </si>
  <si>
    <t>awards_items_classification_scheme</t>
  </si>
  <si>
    <t>awards/items/classification/scheme</t>
  </si>
  <si>
    <t>awards_items_classification_id</t>
  </si>
  <si>
    <t>awards/items/classification/id</t>
  </si>
  <si>
    <t>awards_items_classification_description</t>
  </si>
  <si>
    <t>awards/items/classification/description</t>
  </si>
  <si>
    <t>awards_items_classification_uri</t>
  </si>
  <si>
    <t>awards/items/classification/uri</t>
  </si>
  <si>
    <t>awards_items_additionalClassifications_scheme</t>
  </si>
  <si>
    <t>awards/items/additionalClassifications/scheme</t>
  </si>
  <si>
    <t>awards_items_additionalClassifications_id</t>
  </si>
  <si>
    <t>awards/items/additionalClassifications/id</t>
  </si>
  <si>
    <t>awards_items_additionalClassifications_description</t>
  </si>
  <si>
    <t>awards/items/additionalClassifications/description</t>
  </si>
  <si>
    <t>awards_items_additionalClassifications_uri</t>
  </si>
  <si>
    <t>awards/items/additionalClassifications/uri</t>
  </si>
  <si>
    <t>awards_items_quantity</t>
  </si>
  <si>
    <t>awards/items/quantity</t>
  </si>
  <si>
    <t>awards_items_unit_name</t>
  </si>
  <si>
    <t>awards/items/unit/name</t>
  </si>
  <si>
    <t>awards_items_unit_value_amount</t>
  </si>
  <si>
    <t>awards/items/unit/value/amount</t>
  </si>
  <si>
    <t>awards_items_unit_value_currency</t>
  </si>
  <si>
    <t>awards/items/unit/value/currency</t>
  </si>
  <si>
    <t>awards_documents_id</t>
  </si>
  <si>
    <t>awards/documents/id</t>
  </si>
  <si>
    <t>awards_documents_documentType</t>
  </si>
  <si>
    <t>awards/documents/documentType</t>
  </si>
  <si>
    <t>awards_documents_title</t>
  </si>
  <si>
    <t>awards/documents/title</t>
  </si>
  <si>
    <t>awards_documents_description</t>
  </si>
  <si>
    <t>awards/documents/description</t>
  </si>
  <si>
    <t>awards_documents_url</t>
  </si>
  <si>
    <t>awards/documents/url</t>
  </si>
  <si>
    <t>awards_documents_datePublished</t>
  </si>
  <si>
    <t>awards/documents/datePublished</t>
  </si>
  <si>
    <t>awards_documents_dateModified</t>
  </si>
  <si>
    <t>awards/documents/dateModified</t>
  </si>
  <si>
    <t>awards_documents_format</t>
  </si>
  <si>
    <t>awards/documents/format</t>
  </si>
  <si>
    <t>awards_documents_language</t>
  </si>
  <si>
    <t>awards/documents/language</t>
  </si>
  <si>
    <t>awards_amendment_date</t>
  </si>
  <si>
    <t>awards/amendment/date</t>
  </si>
  <si>
    <t>awards_amendment_changes_property</t>
  </si>
  <si>
    <t>awards/amendment/changes/property</t>
  </si>
  <si>
    <t>awards_amendment_changes_former_value</t>
  </si>
  <si>
    <t>awards/amendment/changes/former_value</t>
  </si>
  <si>
    <t>awards_amendment_rationale</t>
  </si>
  <si>
    <t>awards/amendment/rationale</t>
  </si>
  <si>
    <t>contracts_id</t>
  </si>
  <si>
    <t>contracts</t>
  </si>
  <si>
    <t>contracts/id</t>
  </si>
  <si>
    <t>contracts_awardID</t>
  </si>
  <si>
    <t>contracts/awardID</t>
  </si>
  <si>
    <t>contracts_title</t>
  </si>
  <si>
    <t>contracts/title</t>
  </si>
  <si>
    <t>contracts_description</t>
  </si>
  <si>
    <t>contracts/description</t>
  </si>
  <si>
    <t>contracts_status</t>
  </si>
  <si>
    <t>contracts/status</t>
  </si>
  <si>
    <t>contracts_period_startDate</t>
  </si>
  <si>
    <t>contracts/period/startDate</t>
  </si>
  <si>
    <t>contracts_period_endDate</t>
  </si>
  <si>
    <t>contracts/period/endDate</t>
  </si>
  <si>
    <t>contracts_dateSigned</t>
  </si>
  <si>
    <t>contracts/dateSigned</t>
  </si>
  <si>
    <t>contracts_value_amount</t>
  </si>
  <si>
    <t>contracts/value/amount</t>
  </si>
  <si>
    <t>contracts_value_currency</t>
  </si>
  <si>
    <t>contracts/value/currency</t>
  </si>
  <si>
    <t>contracts_items_id</t>
  </si>
  <si>
    <t>contracts/items/id</t>
  </si>
  <si>
    <t>contracts_items_description</t>
  </si>
  <si>
    <t>contracts/items/description</t>
  </si>
  <si>
    <t>contracts_items_classification_scheme</t>
  </si>
  <si>
    <t>contracts/items/classification/scheme</t>
  </si>
  <si>
    <t>contracts_items_classification_id</t>
  </si>
  <si>
    <t>contracts/items/classification/id</t>
  </si>
  <si>
    <t>contracts_items_classification_description</t>
  </si>
  <si>
    <t>contracts/items/classification/description</t>
  </si>
  <si>
    <t>contracts_items_classification_uri</t>
  </si>
  <si>
    <t>contracts/items/classification/uri</t>
  </si>
  <si>
    <t>contracts_items_additionalClassifications_scheme</t>
  </si>
  <si>
    <t>contracts/items/additionalClassifications/scheme</t>
  </si>
  <si>
    <t>contracts_items_additionalClassifications_id</t>
  </si>
  <si>
    <t>contracts/items/additionalClassifications/id</t>
  </si>
  <si>
    <t>contracts_items_additionalClassifications_description</t>
  </si>
  <si>
    <t>contracts/items/additionalClassifications/description</t>
  </si>
  <si>
    <t>contracts_items_additionalClassifications_uri</t>
  </si>
  <si>
    <t>contracts/items/additionalClassifications/uri</t>
  </si>
  <si>
    <t>contracts_items_quantity</t>
  </si>
  <si>
    <t>contracts/items/quantity</t>
  </si>
  <si>
    <t>contracts_items_unit_name</t>
  </si>
  <si>
    <t>contracts/items/unit/name</t>
  </si>
  <si>
    <t>contracts_items_unit_value_amount</t>
  </si>
  <si>
    <t>contracts/items/unit/value/amount</t>
  </si>
  <si>
    <t>contracts_items_unit_value_currency</t>
  </si>
  <si>
    <t>contracts/items/unit/value/currency</t>
  </si>
  <si>
    <t>contracts_documents_id</t>
  </si>
  <si>
    <t>contracts/documents/id</t>
  </si>
  <si>
    <t>contracts_documents_documentType</t>
  </si>
  <si>
    <t>contracts/documents/documentType</t>
  </si>
  <si>
    <t>contracts_documents_title</t>
  </si>
  <si>
    <t>contracts/documents/title</t>
  </si>
  <si>
    <t>contracts_documents_description</t>
  </si>
  <si>
    <t>contracts/documents/description</t>
  </si>
  <si>
    <t>contracts_documents_url</t>
  </si>
  <si>
    <t>contracts/documents/url</t>
  </si>
  <si>
    <t>Id</t>
  </si>
  <si>
    <t>Category</t>
  </si>
  <si>
    <t>Code</t>
  </si>
  <si>
    <t>Title_en</t>
  </si>
  <si>
    <t>Sample Code</t>
  </si>
  <si>
    <t>contracts_documents_datePublished</t>
  </si>
  <si>
    <t>contracts/documents/datePublished</t>
  </si>
  <si>
    <t>tenderNotice</t>
  </si>
  <si>
    <t>awardNotice</t>
  </si>
  <si>
    <t>contracts_documents_dateModified</t>
  </si>
  <si>
    <t>contractNotice</t>
  </si>
  <si>
    <t>contracts/documents/dateModified</t>
  </si>
  <si>
    <t>completionCertificate</t>
  </si>
  <si>
    <t>procurementPlan</t>
  </si>
  <si>
    <t>contracts_documents_format</t>
  </si>
  <si>
    <t>contracts/documents/format</t>
  </si>
  <si>
    <t>biddingDocuments</t>
  </si>
  <si>
    <t>technicalSpecifications</t>
  </si>
  <si>
    <t>contracts_documents_language</t>
  </si>
  <si>
    <t>evaluationCriteria</t>
  </si>
  <si>
    <t>contracts/documents/language</t>
  </si>
  <si>
    <t>evaluationReports</t>
  </si>
  <si>
    <t>contractSigned</t>
  </si>
  <si>
    <t>contracts_amendment_date</t>
  </si>
  <si>
    <t>contracts/amendment/date</t>
  </si>
  <si>
    <t>contractArrangements</t>
  </si>
  <si>
    <t>contractSchedule</t>
  </si>
  <si>
    <t>physicalProcessReport</t>
  </si>
  <si>
    <t>contracts_amendment_changes_property</t>
  </si>
  <si>
    <t>financialProgressReport</t>
  </si>
  <si>
    <t>contracts/amendment/changes/property</t>
  </si>
  <si>
    <t>finalAudit</t>
  </si>
  <si>
    <t>hearingNotice</t>
  </si>
  <si>
    <t>marketStudies</t>
  </si>
  <si>
    <t>contracts_amendment_changes_former_value</t>
  </si>
  <si>
    <t>contracts/amendment/changes/former_value</t>
  </si>
  <si>
    <t>eligibilityCriteria</t>
  </si>
  <si>
    <t>clarifications</t>
  </si>
  <si>
    <t>shortlistedFirms</t>
  </si>
  <si>
    <t>contracts_amendment_rationale</t>
  </si>
  <si>
    <t>contracts/amendment/rationale</t>
  </si>
  <si>
    <t>environmentalImpact</t>
  </si>
  <si>
    <t>assetAndLiabilityAssessment</t>
  </si>
  <si>
    <t>riskProvisions</t>
  </si>
  <si>
    <t>contracts_implementation_transactions_id</t>
  </si>
  <si>
    <t>winningBid</t>
  </si>
  <si>
    <t>contracts/implementation/transactions/id</t>
  </si>
  <si>
    <t>complaints</t>
  </si>
  <si>
    <t>contractAnnexe</t>
  </si>
  <si>
    <t>contractGuarantees</t>
  </si>
  <si>
    <t>subContract</t>
  </si>
  <si>
    <t>contracts_implementation_transactions_source</t>
  </si>
  <si>
    <t>needsAssessment</t>
  </si>
  <si>
    <t>contracts/implementation/transactions/source</t>
  </si>
  <si>
    <t>feasibilityStudy</t>
  </si>
  <si>
    <t>projectPlan</t>
  </si>
  <si>
    <t>billOfQuantity</t>
  </si>
  <si>
    <t>contracts_implementation_transactions_date</t>
  </si>
  <si>
    <t>bidders</t>
  </si>
  <si>
    <t>contracts/implementation/transactions/date</t>
  </si>
  <si>
    <t>conflictOfInterest</t>
  </si>
  <si>
    <t>debarments</t>
  </si>
  <si>
    <t>contracts_implementation_transactions_amount_amount</t>
  </si>
  <si>
    <t>contracts/implementation/transactions/amount/amount</t>
  </si>
  <si>
    <t>contracts_implementation_transactions_amount_currency</t>
  </si>
  <si>
    <t>contracts/implementation/transactions/amount/currency</t>
  </si>
  <si>
    <t>contracts_implementation_transactions_providerOrganization_scheme</t>
  </si>
  <si>
    <t>contracts/implementation/transactions/providerOrganization/scheme</t>
  </si>
  <si>
    <t>contracts_implementation_transactions_providerOrganization_id</t>
  </si>
  <si>
    <t>contracts/implementation/transactions/providerOrganization/id</t>
  </si>
  <si>
    <t>contracts_implementation_transactions_providerOrganization_legalName</t>
  </si>
  <si>
    <t>contracts/implementation/transactions/providerOrganization/legalName</t>
  </si>
  <si>
    <t>contracts_implementation_transactions_providerOrganization_uri</t>
  </si>
  <si>
    <t>contracts/implementation/transactions/providerOrganization/uri</t>
  </si>
  <si>
    <t>contracts_implementation_transactions_receiverOrganization_scheme</t>
  </si>
  <si>
    <t>contracts/implementation/transactions/receiverOrganization/scheme</t>
  </si>
  <si>
    <t>contracts_implementation_transactions_receiverOrganization_id</t>
  </si>
  <si>
    <t>contracts/implementation/transactions/receiverOrganization/id</t>
  </si>
  <si>
    <t>contracts_implementation_transactions_receiverOrganization_legalName</t>
  </si>
  <si>
    <t>contracts/implementation/transactions/receiverOrganization/legalName</t>
  </si>
  <si>
    <t>contracts_implementation_transactions_receiverOrganization_uri</t>
  </si>
  <si>
    <t>contracts/implementation/transactions/receiverOrganization/uri</t>
  </si>
  <si>
    <t>contracts_implementation_transactions_uri</t>
  </si>
  <si>
    <t>contracts/implementation/transactions/uri</t>
  </si>
  <si>
    <t>contracts_implementation_milestones_id</t>
  </si>
  <si>
    <t>contracts/implementation/milestones/id</t>
  </si>
  <si>
    <t>contracts_implementation_milestones_title</t>
  </si>
  <si>
    <t>contracts/implementation/milestones/title</t>
  </si>
  <si>
    <t>contracts_implementation_milestones_description</t>
  </si>
  <si>
    <t>contracts/implementation/milestones/description</t>
  </si>
  <si>
    <t>contracts_implementation_milestones_dueDate</t>
  </si>
  <si>
    <t>contracts/implementation/milestones/dueDate</t>
  </si>
  <si>
    <t>contracts_implementation_milestones_dateModified</t>
  </si>
  <si>
    <t>contracts/implementation/milestones/dateModified</t>
  </si>
  <si>
    <t>contracts_implementation_milestones_status</t>
  </si>
  <si>
    <t>contracts/implementation/milestones/status</t>
  </si>
  <si>
    <t>contracts_implementation_milestones_documents_id</t>
  </si>
  <si>
    <t>contracts/implementation/milestones/documents/id</t>
  </si>
  <si>
    <t>contracts_implementation_milestones_documents_documentType</t>
  </si>
  <si>
    <t>contracts/implementation/milestones/documents/documentType</t>
  </si>
  <si>
    <t>contracts_implementation_milestones_documents_title</t>
  </si>
  <si>
    <t>contracts/implementation/milestones/documents/title</t>
  </si>
  <si>
    <t>contracts_implementation_milestones_documents_description</t>
  </si>
  <si>
    <t>contracts/implementation/milestones/documents/description</t>
  </si>
  <si>
    <t>contracts_implementation_milestones_documents_url</t>
  </si>
  <si>
    <t>contracts/implementation/milestones/documents/url</t>
  </si>
  <si>
    <t>contracts_implementation_milestones_documents_datePublished</t>
  </si>
  <si>
    <t>contracts/implementation/milestones/documents/datePublished</t>
  </si>
  <si>
    <t>contracts_implementation_milestones_documents_dateModified</t>
  </si>
  <si>
    <t>contracts/implementation/milestones/documents/dateModified</t>
  </si>
  <si>
    <t>contracts_implementation_milestones_documents_format</t>
  </si>
  <si>
    <t>contracts/implementation/milestones/documents/format</t>
  </si>
  <si>
    <t>contracts_implementation_milestones_documents_language</t>
  </si>
  <si>
    <t>contracts/implementation/milestones/documents/language</t>
  </si>
  <si>
    <t>contracts_implementation_documents_id</t>
  </si>
  <si>
    <t>contracts/implementation/documents/id</t>
  </si>
  <si>
    <t>contracts_implementation_documents_documentType</t>
  </si>
  <si>
    <t>contracts/implementation/documents/documentType</t>
  </si>
  <si>
    <t>contracts_implementation_documents_title</t>
  </si>
  <si>
    <t>contracts/implementation/documents/title</t>
  </si>
  <si>
    <t>contracts_implementation_documents_description</t>
  </si>
  <si>
    <t>contracts/implementation/documents/description</t>
  </si>
  <si>
    <t>contracts_implementation_documents_url</t>
  </si>
  <si>
    <t>contracts/implementation/documents/url</t>
  </si>
  <si>
    <t>contracts_implementation_documents_datePublished</t>
  </si>
  <si>
    <t>contracts/implementation/documents/datePublished</t>
  </si>
  <si>
    <t>contracts_implementation_documents_dateModified</t>
  </si>
  <si>
    <t>contracts/implementation/documents/dateModified</t>
  </si>
  <si>
    <t>contracts_implementation_documents_format</t>
  </si>
  <si>
    <t>contracts/implementation/documents/format</t>
  </si>
  <si>
    <t>contracts_implementation_documents_language</t>
  </si>
  <si>
    <t>contracts/implementation/documents/language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</si>
</sst>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M\ YYYY"/>
  </numFmts>
  <fonts count="17">
    <font>
      <sz val="10.0"/>
      <color rgb="FF000000"/>
      <name val="Arial"/>
    </font>
    <font>
      <b/>
      <sz val="11.0"/>
      <name val="Cambria"/>
    </font>
    <font>
      <sz val="11.0"/>
      <name val="Cambria"/>
    </font>
    <font>
      <sz val="11.0"/>
      <name val="Arial"/>
    </font>
    <font>
      <b/>
      <sz val="20.0"/>
      <color rgb="FF274E13"/>
      <name val="Cambria"/>
    </font>
    <font>
      <b/>
      <sz val="24.0"/>
      <color rgb="FF274E13"/>
      <name val="Cambria"/>
    </font>
    <font>
      <b/>
      <sz val="12.0"/>
      <color rgb="FF274E13"/>
      <name val="Cambria"/>
    </font>
    <font>
      <b/>
      <sz val="12.0"/>
      <color rgb="FF6AA84F"/>
      <name val="Cambria"/>
    </font>
    <font>
      <sz val="11.0"/>
      <color rgb="FF000000"/>
      <name val="Arial"/>
    </font>
    <font>
      <b/>
      <sz val="12.0"/>
      <color rgb="FF38761D"/>
      <name val="Cambria"/>
    </font>
    <font>
      <b/>
      <sz val="11.0"/>
      <color rgb="FFFFFFFF"/>
      <name val="Cambria"/>
    </font>
    <font>
      <b/>
      <sz val="12.0"/>
      <color rgb="FFE69138"/>
      <name val="Cambria"/>
    </font>
    <font>
      <b/>
      <sz val="11.0"/>
      <color rgb="FF000000"/>
      <name val="Cambria"/>
    </font>
    <font>
      <u/>
      <sz val="11.0"/>
      <color rgb="FF0000FF"/>
      <name val="Cambria"/>
    </font>
    <font>
      <b/>
      <sz val="12.0"/>
      <name val="Cambria"/>
    </font>
    <font>
      <sz val="12.0"/>
      <name val="Cambria"/>
    </font>
    <font>
      <b/>
      <sz val="12.0"/>
      <color rgb="FFFFFFFF"/>
      <name val="Cambria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274E13"/>
        <bgColor rgb="FF274E13"/>
      </patternFill>
    </fill>
    <fill>
      <patternFill patternType="solid">
        <fgColor rgb="FF57BB8A"/>
        <bgColor rgb="FF57BB8A"/>
      </patternFill>
    </fill>
    <fill>
      <patternFill patternType="solid">
        <fgColor rgb="FFD9EAD3"/>
        <bgColor rgb="FFD9EAD3"/>
      </patternFill>
    </fill>
  </fills>
  <borders count="5">
    <border/>
    <border>
      <left/>
      <right/>
      <top/>
      <bottom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</border>
    <border>
      <right style="thin">
        <color rgb="FFF3F3F3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center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1" numFmtId="9" xfId="0" applyAlignment="1" applyFont="1" applyNumberFormat="1">
      <alignment horizontal="center"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1" fillId="3" fontId="10" numFmtId="0" xfId="0" applyAlignment="1" applyBorder="1" applyFill="1" applyFont="1">
      <alignment shrinkToFit="0" vertical="bottom" wrapText="0"/>
    </xf>
    <xf borderId="2" fillId="0" fontId="2" numFmtId="3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1" fillId="3" fontId="10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2" numFmtId="9" xfId="0" applyAlignment="1" applyFont="1" applyNumberFormat="1">
      <alignment horizontal="center" shrinkToFit="0" vertical="bottom" wrapText="0"/>
    </xf>
    <xf borderId="1" fillId="4" fontId="10" numFmtId="0" xfId="0" applyAlignment="1" applyBorder="1" applyFill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6" fontId="10" numFmtId="0" xfId="0" applyAlignment="1" applyBorder="1" applyFill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4" fillId="0" fontId="1" numFmtId="9" xfId="0" applyAlignment="1" applyBorder="1" applyFont="1" applyNumberForma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8" fontId="1" numFmtId="0" xfId="0" applyAlignment="1" applyBorder="1" applyFill="1" applyFont="1">
      <alignment horizontal="center"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0" fontId="14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6" numFmtId="0" xfId="0" applyAlignment="1" applyFont="1">
      <alignment horizontal="center" shrinkToFit="0" vertical="bottom" wrapText="0"/>
    </xf>
    <xf borderId="0" fillId="0" fontId="1" numFmtId="3" xfId="0" applyAlignment="1" applyFont="1" applyNumberFormat="1">
      <alignment shrinkToFit="0" vertical="bottom" wrapText="0"/>
    </xf>
  </cellXfs>
  <cellStyles count="1">
    <cellStyle xfId="0" name="Normal" builtinId="0"/>
  </cellStyles>
  <dxfs count="3">
    <dxf>
      <font>
        <sz val="10.0"/>
        <color rgb="FF000000"/>
        <name val="Arial"/>
      </font>
      <fill>
        <patternFill patternType="solid">
          <fgColor rgb="FFB7E1CD"/>
          <bgColor rgb="FFB7E1CD"/>
        </patternFill>
      </fill>
      <border/>
    </dxf>
    <dxf>
      <font>
        <b/>
        <sz val="10.0"/>
        <color rgb="FF000000"/>
        <name val="Arial"/>
      </font>
      <fill>
        <patternFill patternType="solid">
          <fgColor rgb="FFF4C7C3"/>
          <bgColor rgb="FFF4C7C3"/>
        </patternFill>
      </fill>
      <border/>
    </dxf>
    <dxf>
      <font>
        <sz val="10.0"/>
        <color rgb="FF000000"/>
        <name val="Arial"/>
      </font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95250</xdr:colOff>
      <xdr:row>3</xdr:row>
      <xdr:rowOff>104775</xdr:rowOff>
    </xdr:from>
    <xdr:to>
      <xdr:col>7</xdr:col>
      <xdr:colOff>200025</xdr:colOff>
      <xdr:row>33</xdr:row>
      <xdr:rowOff>9525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76925" cy="59055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352425</xdr:colOff>
      <xdr:row>3</xdr:row>
      <xdr:rowOff>66675</xdr:rowOff>
    </xdr:from>
    <xdr:to>
      <xdr:col>12</xdr:col>
      <xdr:colOff>342900</xdr:colOff>
      <xdr:row>22</xdr:row>
      <xdr:rowOff>152400</xdr:rowOff>
    </xdr:to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248775" cy="38862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5.86"/>
    <col customWidth="1" min="2" max="8" width="14.43"/>
    <col customWidth="1" min="9" max="9" width="16.29"/>
    <col customWidth="1" min="10" max="10" width="10.14"/>
    <col customWidth="1" min="11" max="11" width="16.57"/>
    <col customWidth="1" min="12" max="12" width="14.43"/>
    <col customWidth="1" min="13" max="13" width="19.29"/>
    <col customWidth="1" min="14" max="14" width="17.14"/>
    <col customWidth="1" min="15" max="15" width="4.14"/>
    <col customWidth="1" min="16" max="16" width="17.14"/>
    <col customWidth="1" min="17" max="21" width="14.43"/>
    <col customWidth="1" min="22" max="26" width="8.71"/>
  </cols>
  <sheetData>
    <row r="1" ht="15.75" customHeight="1">
      <c r="B1" s="6" t="s">
        <v>92</v>
      </c>
    </row>
    <row r="2" ht="15.75" customHeight="1"/>
    <row r="3" ht="15.75" customHeight="1">
      <c r="B3" s="9" t="s">
        <v>95</v>
      </c>
      <c r="C3" s="9"/>
      <c r="D3" s="9"/>
      <c r="E3" s="9"/>
      <c r="F3" s="9"/>
      <c r="G3" s="9"/>
      <c r="H3" s="9"/>
      <c r="I3" s="9" t="s">
        <v>98</v>
      </c>
      <c r="J3" s="9"/>
      <c r="K3" s="9"/>
      <c r="L3" s="9"/>
      <c r="M3" s="9" t="s">
        <v>99</v>
      </c>
      <c r="N3" s="9"/>
      <c r="O3" s="9"/>
      <c r="P3" s="9"/>
      <c r="Q3" s="9"/>
      <c r="R3" s="9"/>
      <c r="S3" s="9"/>
      <c r="T3" s="9"/>
      <c r="U3" s="9"/>
    </row>
    <row r="4" ht="15.75" customHeight="1">
      <c r="I4" s="1" t="s">
        <v>100</v>
      </c>
      <c r="J4" s="1" t="s">
        <v>101</v>
      </c>
      <c r="K4" s="1" t="s">
        <v>102</v>
      </c>
      <c r="M4" s="1" t="s">
        <v>100</v>
      </c>
      <c r="N4" s="1" t="s">
        <v>101</v>
      </c>
    </row>
    <row r="5" ht="15.75" customHeight="1">
      <c r="C5" s="1"/>
      <c r="I5" s="11" t="s">
        <v>105</v>
      </c>
      <c r="J5" s="12"/>
      <c r="K5" s="14"/>
      <c r="M5" s="16" t="s">
        <v>108</v>
      </c>
      <c r="N5" s="2"/>
    </row>
    <row r="6" ht="15.75" customHeight="1">
      <c r="B6" s="17"/>
      <c r="I6" s="19" t="s">
        <v>111</v>
      </c>
      <c r="J6" s="14"/>
      <c r="K6" s="20"/>
      <c r="M6" s="16" t="s">
        <v>114</v>
      </c>
      <c r="N6" s="2"/>
      <c r="O6" s="21"/>
      <c r="P6" s="22"/>
    </row>
    <row r="7" ht="15.75" customHeight="1">
      <c r="I7" s="19" t="s">
        <v>117</v>
      </c>
      <c r="J7" s="14"/>
      <c r="K7" s="20"/>
      <c r="M7" s="12" t="s">
        <v>118</v>
      </c>
      <c r="N7" s="2"/>
    </row>
    <row r="8" ht="15.75" customHeight="1">
      <c r="I8" s="19" t="s">
        <v>119</v>
      </c>
      <c r="J8" s="14"/>
      <c r="K8" s="20"/>
      <c r="M8" s="24" t="s">
        <v>120</v>
      </c>
      <c r="N8" s="25" t="s">
        <v>122</v>
      </c>
    </row>
    <row r="9" ht="15.75" customHeight="1">
      <c r="I9" s="11" t="s">
        <v>124</v>
      </c>
      <c r="J9" s="12"/>
      <c r="K9" s="20"/>
      <c r="M9" s="24" t="s">
        <v>125</v>
      </c>
      <c r="N9" s="25" t="s">
        <v>122</v>
      </c>
    </row>
    <row r="10" ht="15.75" customHeight="1">
      <c r="I10" s="28" t="s">
        <v>126</v>
      </c>
      <c r="J10" s="14"/>
      <c r="K10" s="20"/>
      <c r="M10" s="24" t="s">
        <v>128</v>
      </c>
      <c r="N10" s="25" t="s">
        <v>122</v>
      </c>
    </row>
    <row r="11" ht="15.75" customHeight="1">
      <c r="I11" s="19" t="s">
        <v>130</v>
      </c>
      <c r="J11" s="14"/>
      <c r="K11" s="20"/>
      <c r="M11" s="24" t="s">
        <v>131</v>
      </c>
      <c r="N11" s="30" t="s">
        <v>122</v>
      </c>
    </row>
    <row r="12" ht="15.75" customHeight="1">
      <c r="I12" s="31" t="s">
        <v>133</v>
      </c>
      <c r="J12" s="14"/>
      <c r="K12" s="20"/>
      <c r="M12" s="24" t="s">
        <v>135</v>
      </c>
      <c r="N12" s="30" t="s">
        <v>122</v>
      </c>
    </row>
    <row r="13" ht="15.75" customHeight="1">
      <c r="I13" s="11" t="s">
        <v>136</v>
      </c>
      <c r="J13" s="12"/>
      <c r="K13" s="20"/>
      <c r="M13" s="24" t="s">
        <v>137</v>
      </c>
      <c r="N13" s="30" t="s">
        <v>122</v>
      </c>
    </row>
    <row r="14" ht="15.75" customHeight="1"/>
    <row r="15" ht="15.75" customHeight="1">
      <c r="M15" s="32" t="str">
        <f>HYPERLINK("http://standard.open-contracting.org/latest/en/schema/release_package/","Publisher Information Expected in OCDS Releases")</f>
        <v>Publisher Information Expected in OCDS Releases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N8:N10">
    <cfRule type="cellIs" dxfId="0" priority="1" operator="equal">
      <formula>"Provided"</formula>
    </cfRule>
  </conditionalFormatting>
  <conditionalFormatting sqref="N8:N10">
    <cfRule type="notContainsText" dxfId="1" priority="2" operator="notContains" text="Provided">
      <formula>ISERROR(SEARCH(("Provided"),(N8)))</formula>
    </cfRule>
  </conditionalFormatting>
  <conditionalFormatting sqref="N11:N13">
    <cfRule type="cellIs" dxfId="0" priority="3" operator="equal">
      <formula>"Provided"</formula>
    </cfRule>
  </conditionalFormatting>
  <conditionalFormatting sqref="N11:N13">
    <cfRule type="notContainsText" dxfId="2" priority="4" operator="notContains" text="Provided">
      <formula>ISERROR(SEARCH(("Provided"),(N11)))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5.86"/>
    <col customWidth="1" min="2" max="3" width="14.43"/>
    <col customWidth="1" min="4" max="4" width="5.86"/>
    <col customWidth="1" min="5" max="6" width="14.43"/>
    <col customWidth="1" min="7" max="7" width="5.86"/>
    <col customWidth="1" min="8" max="9" width="14.43"/>
    <col customWidth="1" min="10" max="10" width="5.86"/>
    <col customWidth="1" min="11" max="14" width="14.43"/>
    <col customWidth="1" min="15" max="15" width="5.86"/>
    <col customWidth="1" min="16" max="16" width="14.43"/>
    <col customWidth="1" min="17" max="17" width="5.86"/>
    <col customWidth="1" min="18" max="18" width="14.43"/>
    <col customWidth="1" min="19" max="19" width="5.86"/>
    <col customWidth="1" min="20" max="20" width="14.43"/>
    <col customWidth="1" min="21" max="26" width="8.71"/>
  </cols>
  <sheetData>
    <row r="1" ht="15.75" customHeight="1">
      <c r="B1" s="6" t="s">
        <v>93</v>
      </c>
      <c r="C1" s="7"/>
      <c r="D1" s="7"/>
      <c r="E1" s="7"/>
      <c r="F1" s="7"/>
      <c r="G1" s="7"/>
      <c r="H1" s="7"/>
      <c r="I1" s="7"/>
      <c r="J1" s="7"/>
      <c r="K1" s="8"/>
    </row>
    <row r="2" ht="15.75" customHeight="1"/>
    <row r="3" ht="15.75" customHeight="1">
      <c r="B3" s="9" t="s">
        <v>97</v>
      </c>
    </row>
    <row r="4" ht="15.75" customHeight="1"/>
    <row r="5" ht="15.75" customHeight="1">
      <c r="H5" s="10"/>
      <c r="I5" s="10"/>
    </row>
    <row r="6" ht="15.75" customHeight="1">
      <c r="H6" s="13"/>
      <c r="I6" s="13"/>
    </row>
    <row r="7" ht="15.75" customHeight="1">
      <c r="H7" s="15"/>
      <c r="I7" s="15"/>
    </row>
    <row r="8" ht="15.75" customHeight="1"/>
    <row r="9" ht="15.75" customHeight="1">
      <c r="H9" s="18"/>
      <c r="I9" s="18"/>
    </row>
    <row r="10" ht="15.75" customHeight="1">
      <c r="H10" s="13"/>
      <c r="I10" s="13"/>
    </row>
    <row r="11" ht="15.75" customHeight="1">
      <c r="H11" s="15"/>
      <c r="I11" s="15"/>
    </row>
    <row r="12" ht="15.75" customHeight="1"/>
    <row r="13" ht="15.75" customHeight="1">
      <c r="H13" s="23"/>
      <c r="I13" s="23"/>
    </row>
    <row r="14" ht="15.75" customHeight="1">
      <c r="H14" s="13"/>
      <c r="I14" s="13"/>
    </row>
    <row r="15" ht="15.75" customHeight="1">
      <c r="H15" s="15"/>
      <c r="I15" s="15"/>
    </row>
    <row r="16" ht="15.75" customHeight="1"/>
    <row r="17" ht="15.75" customHeight="1">
      <c r="H17" s="26"/>
      <c r="I17" s="26"/>
    </row>
    <row r="18" ht="15.75" customHeight="1">
      <c r="H18" s="27"/>
      <c r="I18" s="27"/>
    </row>
    <row r="19" ht="15.75" customHeight="1"/>
    <row r="20" ht="15.75" customHeight="1">
      <c r="K20" s="29"/>
    </row>
    <row r="21" ht="15.75" customHeight="1"/>
    <row r="22" ht="15.75" customHeight="1"/>
    <row r="23" ht="15.75" customHeight="1"/>
    <row r="24" ht="15.75" customHeight="1">
      <c r="B24" s="32" t="str">
        <f>HYPERLINK("http://standard.open-contracting.org/latest/en/implementation/levels/#publication-levels-data","OCDS Publication Levels")</f>
        <v>OCDS Publication Levels</v>
      </c>
      <c r="K24" s="32" t="str">
        <f>HYPERLINK("http://standard.open-contracting.org/validator/","OCDS Validator")</f>
        <v>OCDS Validator</v>
      </c>
    </row>
    <row r="25" ht="15.75" customHeight="1"/>
    <row r="26" ht="15.75" customHeight="1">
      <c r="B26" s="9" t="s">
        <v>155</v>
      </c>
      <c r="N26" s="9" t="s">
        <v>156</v>
      </c>
      <c r="O26" s="9"/>
      <c r="P26" s="9"/>
    </row>
    <row r="27" ht="15.75" customHeight="1"/>
    <row r="28" ht="15.75" customHeight="1">
      <c r="B28" s="10" t="s">
        <v>7</v>
      </c>
      <c r="E28" s="18" t="s">
        <v>8</v>
      </c>
      <c r="H28" s="23" t="s">
        <v>9</v>
      </c>
      <c r="K28" s="26" t="s">
        <v>10</v>
      </c>
      <c r="N28" s="33" t="s">
        <v>158</v>
      </c>
      <c r="O28" s="34"/>
      <c r="P28" s="33" t="s">
        <v>160</v>
      </c>
      <c r="Q28" s="34"/>
      <c r="R28" s="33" t="s">
        <v>161</v>
      </c>
      <c r="T28" s="2" t="s">
        <v>162</v>
      </c>
    </row>
    <row r="29" ht="15.75" customHeight="1">
      <c r="B29" s="13" t="s">
        <v>16</v>
      </c>
      <c r="C29" s="35" t="s">
        <v>17</v>
      </c>
      <c r="E29" s="13" t="s">
        <v>16</v>
      </c>
      <c r="F29" s="35" t="s">
        <v>17</v>
      </c>
      <c r="H29" s="13" t="s">
        <v>16</v>
      </c>
      <c r="I29" s="35" t="s">
        <v>17</v>
      </c>
      <c r="N29" s="13"/>
      <c r="O29" s="13"/>
      <c r="P29" s="13"/>
      <c r="Q29" s="13"/>
      <c r="R29" s="36"/>
    </row>
    <row r="30" ht="15.75" customHeight="1">
      <c r="B30" s="15" t="str">
        <f>IFERROR(__xludf.DUMMYFUNCTION("QUERY(BIA_Range,""SELECT COUNT(D) WHERE E = 'X' AND D &gt; 0 label COUNT(D) ''"",)/QUERY(BIA_Range,""SELECT COUNT(E) WHERE E = 'X' label COUNT(E) ''"",)"),"#N/A")</f>
        <v>#N/A</v>
      </c>
      <c r="C30" s="37" t="str">
        <f>IFERROR(__xludf.DUMMYFUNCTION("QUERY(BIA_Range,""SELECT COUNT(D) WHERE E = '-' AND D &gt; 0 label COUNT(D) ''"",)/QUERY(BIA_Range,""SELECT COUNT(E) WHERE E = '-' label COUNT(E) ''"",)"),"#N/A")</f>
        <v>#N/A</v>
      </c>
      <c r="E30" s="15" t="str">
        <f>IFERROR(__xludf.DUMMYFUNCTION("QUERY(BIA_Range,""SELECT COUNT(D) WHERE F = 'X' AND D &gt; 0 label COUNT(D) ''"",)/QUERY(BIA_Range,""SELECT COUNT(F) WHERE F = 'X' label COUNT(F) ''"",)"),"#N/A")</f>
        <v>#N/A</v>
      </c>
      <c r="F30" s="37" t="str">
        <f>IFERROR(__xludf.DUMMYFUNCTION("QUERY(BIA_Range,""SELECT COUNT(D) WHERE F = '-' AND D &gt; 0 label COUNT(D) ''"",)/QUERY(BIA_Range,""SELECT COUNT(F) WHERE F = '-' label COUNT(F) ''"",)"),"#N/A")</f>
        <v>#N/A</v>
      </c>
      <c r="H30" s="15" t="str">
        <f>IFERROR(__xludf.DUMMYFUNCTION("QUERY(BIA_Range,""SELECT COUNT(D) WHERE G = 'X' AND D &gt; 0 label COUNT(D) ''"",)/QUERY(BIA_Range,""SELECT COUNT(G) WHERE G = 'X' label COUNT(G) ''"",)"),"#N/A")</f>
        <v>#N/A</v>
      </c>
      <c r="I30" s="37" t="str">
        <f>IFERROR(__xludf.DUMMYFUNCTION("QUERY(BIA_Range,""SELECT COUNT(D) WHERE G = '-' AND D &gt; 0 label COUNT(D) ''"",)/QUERY(BIA_Range,""SELECT COUNT(G) WHERE G = '-' label COUNT(G) ''"",)"),"#N/A")</f>
        <v>#N/A</v>
      </c>
      <c r="K30" s="27" t="str">
        <f>IFERROR(__xludf.DUMMYFUNCTION("QUERY(BIA_Range,""SELECT COUNT(D) WHERE H = 'X' AND D &gt; 0 label COUNT(D) ''"",)/QUERY(BIA_Range,""SELECT COUNT(H) WHERE H = 'X' label COUNT(H) ''"",)"),"#N/A")</f>
        <v>#N/A</v>
      </c>
      <c r="N30" s="38"/>
      <c r="O30" s="13"/>
      <c r="P30" s="13"/>
      <c r="Q30" s="13"/>
      <c r="R30" s="39"/>
    </row>
    <row r="31" ht="15.75" customHeight="1">
      <c r="C31" s="40"/>
    </row>
    <row r="32" ht="15.75" customHeight="1"/>
    <row r="33" ht="15.75" customHeight="1">
      <c r="B33" s="9" t="s">
        <v>179</v>
      </c>
      <c r="C33" s="9"/>
      <c r="D33" s="9"/>
      <c r="N33" s="9" t="s">
        <v>180</v>
      </c>
      <c r="O33" s="41"/>
    </row>
    <row r="34" ht="15.75" customHeight="1">
      <c r="B34" s="1" t="str">
        <f>IFERROR(__xludf.DUMMYFUNCTION("QUERY(BIA_Range,""SELECT M, K, L WHERE D = 0 AND (E='X' OR F='X' OR G='X') ORDER BY Q,K,L label M 'Level', K 'OCDS Block', L 'OCDS Field'"")"),"Level")</f>
        <v>Level</v>
      </c>
      <c r="C34" s="1" t="s">
        <v>182</v>
      </c>
      <c r="D34" s="1" t="s">
        <v>184</v>
      </c>
      <c r="I34" s="1" t="str">
        <f>IFERROR(__xludf.DUMMYFUNCTION("QUERY(BIADocument_Range,""SELECT B, D WHERE F = 0 label B 'Level', D 'Document Title'"")"),"Level")</f>
        <v>Level</v>
      </c>
      <c r="J34" s="1" t="s">
        <v>185</v>
      </c>
      <c r="N34" s="42" t="str">
        <f>IFERROR(__xludf.DUMMYFUNCTION("QUERY(Validation_Range,""SELECT COUNT(A), B WHERE B &lt;&gt; 'errorCode' AND A &gt; '' GROUP BY B ORDER BY COUNT(A) label B 'Issue', COUNT(A) 'Number'"",)"),"Number")</f>
        <v>Number</v>
      </c>
      <c r="O34" s="1" t="s">
        <v>187</v>
      </c>
    </row>
    <row r="35" ht="15.75" customHeight="1">
      <c r="C35" s="40"/>
      <c r="I35" t="s">
        <v>189</v>
      </c>
      <c r="J35" t="s">
        <v>190</v>
      </c>
      <c r="N35" s="43"/>
    </row>
    <row r="36" ht="15.75" customHeight="1">
      <c r="I36" t="s">
        <v>189</v>
      </c>
      <c r="J36" t="s">
        <v>192</v>
      </c>
      <c r="N36" s="43"/>
    </row>
    <row r="37" ht="15.75" customHeight="1">
      <c r="I37" t="s">
        <v>189</v>
      </c>
      <c r="J37" t="s">
        <v>194</v>
      </c>
    </row>
    <row r="38" ht="15.75" customHeight="1">
      <c r="I38" t="s">
        <v>189</v>
      </c>
      <c r="J38" t="s">
        <v>195</v>
      </c>
    </row>
    <row r="39" ht="15.75" customHeight="1">
      <c r="I39" t="s">
        <v>189</v>
      </c>
      <c r="J39" t="s">
        <v>198</v>
      </c>
    </row>
    <row r="40" ht="15.75" customHeight="1">
      <c r="I40" t="s">
        <v>189</v>
      </c>
      <c r="J40" t="s">
        <v>199</v>
      </c>
    </row>
    <row r="41" ht="15.75" customHeight="1">
      <c r="I41" t="s">
        <v>189</v>
      </c>
      <c r="J41" t="s">
        <v>200</v>
      </c>
    </row>
    <row r="42" ht="15.75" customHeight="1">
      <c r="I42" t="s">
        <v>189</v>
      </c>
      <c r="J42" t="s">
        <v>203</v>
      </c>
    </row>
    <row r="43" ht="15.75" customHeight="1">
      <c r="I43" t="s">
        <v>204</v>
      </c>
      <c r="J43" t="s">
        <v>205</v>
      </c>
    </row>
    <row r="44" ht="15.75" customHeight="1">
      <c r="I44" t="s">
        <v>204</v>
      </c>
      <c r="J44" t="s">
        <v>206</v>
      </c>
    </row>
    <row r="45" ht="15.75" customHeight="1">
      <c r="I45" t="s">
        <v>204</v>
      </c>
      <c r="J45" t="s">
        <v>209</v>
      </c>
    </row>
    <row r="46" ht="15.75" customHeight="1">
      <c r="I46" t="s">
        <v>204</v>
      </c>
      <c r="J46" t="s">
        <v>210</v>
      </c>
    </row>
    <row r="47" ht="15.75" customHeight="1">
      <c r="I47" t="s">
        <v>204</v>
      </c>
      <c r="J47" t="s">
        <v>211</v>
      </c>
    </row>
    <row r="48" ht="15.75" customHeight="1">
      <c r="I48" t="s">
        <v>204</v>
      </c>
      <c r="J48" t="s">
        <v>212</v>
      </c>
    </row>
    <row r="49" ht="15.75" customHeight="1">
      <c r="I49" t="s">
        <v>204</v>
      </c>
      <c r="J49" t="s">
        <v>214</v>
      </c>
    </row>
    <row r="50" ht="15.75" customHeight="1">
      <c r="I50" t="s">
        <v>204</v>
      </c>
      <c r="J50" t="s">
        <v>216</v>
      </c>
    </row>
    <row r="51" ht="15.75" customHeight="1">
      <c r="I51" t="s">
        <v>204</v>
      </c>
      <c r="J51" t="s">
        <v>217</v>
      </c>
    </row>
    <row r="52" ht="15.75" customHeight="1">
      <c r="I52" t="s">
        <v>204</v>
      </c>
      <c r="J52" t="s">
        <v>218</v>
      </c>
    </row>
    <row r="53" ht="15.75" customHeight="1">
      <c r="I53" t="s">
        <v>204</v>
      </c>
      <c r="J53" t="s">
        <v>219</v>
      </c>
    </row>
    <row r="54" ht="15.75" customHeight="1">
      <c r="E54" s="9"/>
      <c r="F54" s="9"/>
      <c r="G54" s="9"/>
      <c r="H54" s="9"/>
      <c r="I54" t="s">
        <v>204</v>
      </c>
      <c r="J54" t="s">
        <v>221</v>
      </c>
    </row>
    <row r="55" ht="15.75" customHeight="1">
      <c r="I55" t="s">
        <v>223</v>
      </c>
      <c r="J55" t="s">
        <v>224</v>
      </c>
    </row>
    <row r="56" ht="15.75" customHeight="1">
      <c r="I56" t="s">
        <v>223</v>
      </c>
      <c r="J56" t="s">
        <v>225</v>
      </c>
      <c r="K56" s="44"/>
      <c r="L56" s="44"/>
    </row>
    <row r="57" ht="15.75" customHeight="1">
      <c r="I57" t="s">
        <v>223</v>
      </c>
      <c r="J57" t="s">
        <v>227</v>
      </c>
      <c r="K57" s="1"/>
      <c r="L57" s="1"/>
    </row>
    <row r="58" ht="15.75" customHeight="1">
      <c r="E58" s="1"/>
      <c r="I58" t="s">
        <v>223</v>
      </c>
      <c r="J58" t="s">
        <v>229</v>
      </c>
    </row>
    <row r="59" ht="15.75" customHeight="1">
      <c r="E59" s="1"/>
      <c r="I59" t="s">
        <v>223</v>
      </c>
      <c r="J59" t="s">
        <v>230</v>
      </c>
    </row>
    <row r="60" ht="15.75" customHeight="1">
      <c r="I60" t="s">
        <v>223</v>
      </c>
      <c r="J60" t="s">
        <v>231</v>
      </c>
    </row>
    <row r="61" ht="15.75" customHeight="1">
      <c r="I61" t="s">
        <v>223</v>
      </c>
      <c r="J61" t="s">
        <v>233</v>
      </c>
    </row>
    <row r="62" ht="15.75" customHeight="1">
      <c r="I62" t="s">
        <v>223</v>
      </c>
      <c r="J62" t="s">
        <v>235</v>
      </c>
    </row>
    <row r="63" ht="15.75" customHeight="1">
      <c r="I63" t="s">
        <v>223</v>
      </c>
      <c r="J63" t="s">
        <v>236</v>
      </c>
    </row>
    <row r="64" ht="15.75" customHeight="1">
      <c r="I64" t="s">
        <v>223</v>
      </c>
      <c r="J64" t="s">
        <v>237</v>
      </c>
    </row>
    <row r="65" ht="15.75" customHeight="1">
      <c r="I65" t="s">
        <v>223</v>
      </c>
      <c r="J65" t="s">
        <v>239</v>
      </c>
    </row>
    <row r="66" ht="15.75" customHeight="1">
      <c r="I66" t="s">
        <v>223</v>
      </c>
      <c r="J66" t="s">
        <v>240</v>
      </c>
    </row>
    <row r="67" ht="15.75" customHeight="1">
      <c r="I67" t="s">
        <v>223</v>
      </c>
      <c r="J67" t="s">
        <v>242</v>
      </c>
    </row>
    <row r="68" ht="15.75" customHeight="1">
      <c r="I68" t="s">
        <v>223</v>
      </c>
      <c r="J68" t="s">
        <v>243</v>
      </c>
    </row>
    <row r="69" ht="15.75" customHeight="1">
      <c r="I69" t="s">
        <v>223</v>
      </c>
      <c r="J69" t="s">
        <v>244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3:L3"/>
    <mergeCell ref="B26:L26"/>
    <mergeCell ref="B28:C28"/>
    <mergeCell ref="E28:F28"/>
    <mergeCell ref="H28:I28"/>
    <mergeCell ref="K28:L28"/>
    <mergeCell ref="K30:L30"/>
  </mergeCells>
  <conditionalFormatting sqref="R30">
    <cfRule type="cellIs" dxfId="0" priority="1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2.0"/>
    <col customWidth="1" min="2" max="2" width="34.71"/>
    <col customWidth="1" min="3" max="6" width="14.43"/>
    <col customWidth="1" min="7" max="26" width="8.71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43"/>
    <col customWidth="1" min="2" max="2" width="61.14"/>
    <col customWidth="1" min="3" max="3" width="45.29"/>
    <col customWidth="1" min="4" max="11" width="14.43"/>
    <col customWidth="1" min="12" max="12" width="59.43"/>
    <col customWidth="1" min="13" max="13" width="20.29"/>
    <col customWidth="1" min="14" max="17" width="14.43"/>
    <col customWidth="1" min="18" max="26" width="8.71"/>
  </cols>
  <sheetData>
    <row r="1" ht="15.75" customHeight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ht="15.75" customHeight="1">
      <c r="A2" s="2">
        <v>1.0</v>
      </c>
      <c r="B2" s="2" t="s">
        <v>20</v>
      </c>
      <c r="C2" s="2"/>
      <c r="D2" s="2"/>
      <c r="E2" s="2" t="s">
        <v>21</v>
      </c>
      <c r="I2" s="2"/>
      <c r="J2" s="2"/>
      <c r="K2" s="2" t="s">
        <v>22</v>
      </c>
      <c r="L2" s="2" t="s">
        <v>23</v>
      </c>
      <c r="M2" s="3" t="str">
        <f t="shared" ref="M2:M279" si="1">IF(P2=1,"Optional",IF(ISNA(N2)=0,CHOOSE(N2,"Basic","Intermediate","Advanced","5*"),CHOOSE(O2,"Basic","Intermediate","Advanced","5*")))</f>
        <v>#N/A</v>
      </c>
      <c r="N2" s="4">
        <f t="shared" ref="N2:N279" si="2">MATCH("X",E2:H2,0)</f>
        <v>1</v>
      </c>
      <c r="O2" s="5" t="str">
        <f t="shared" ref="O2:O279" si="3">MATCH("-",E2:H2,0)</f>
        <v>#N/A</v>
      </c>
      <c r="P2" s="4">
        <f t="shared" ref="P2:P279" si="4">IF(AND(ISNA(N2),ISNA(O2)),1,0)</f>
        <v>0</v>
      </c>
      <c r="Q2" s="4">
        <f t="shared" ref="Q2:Q279" si="5">IF(ISNA(N2)=0,N2,IF(ISNA(O2)=0,O2+10,P2+100))</f>
        <v>100</v>
      </c>
    </row>
    <row r="3" ht="15.75" customHeight="1">
      <c r="A3" s="2">
        <v>2.0</v>
      </c>
      <c r="B3" s="2" t="s">
        <v>24</v>
      </c>
      <c r="C3" s="2"/>
      <c r="D3" s="2"/>
      <c r="E3" s="2" t="s">
        <v>21</v>
      </c>
      <c r="I3" s="2"/>
      <c r="J3" s="2"/>
      <c r="K3" s="2" t="s">
        <v>22</v>
      </c>
      <c r="L3" s="2" t="s">
        <v>3</v>
      </c>
      <c r="M3" s="3" t="str">
        <f t="shared" si="1"/>
        <v>#N/A</v>
      </c>
      <c r="N3" s="4">
        <f t="shared" si="2"/>
        <v>1</v>
      </c>
      <c r="O3" s="5" t="str">
        <f t="shared" si="3"/>
        <v>#N/A</v>
      </c>
      <c r="P3" s="4">
        <f t="shared" si="4"/>
        <v>0</v>
      </c>
      <c r="Q3" s="4">
        <f t="shared" si="5"/>
        <v>100</v>
      </c>
    </row>
    <row r="4" ht="15.75" customHeight="1">
      <c r="A4" s="2">
        <v>3.0</v>
      </c>
      <c r="B4" s="2" t="s">
        <v>25</v>
      </c>
      <c r="C4" s="2"/>
      <c r="D4" s="2"/>
      <c r="E4" s="2" t="s">
        <v>21</v>
      </c>
      <c r="I4" s="2"/>
      <c r="J4" s="2"/>
      <c r="K4" s="2" t="s">
        <v>22</v>
      </c>
      <c r="L4" s="2" t="s">
        <v>26</v>
      </c>
      <c r="M4" s="3" t="str">
        <f t="shared" si="1"/>
        <v>#N/A</v>
      </c>
      <c r="N4" s="4">
        <f t="shared" si="2"/>
        <v>1</v>
      </c>
      <c r="O4" s="5" t="str">
        <f t="shared" si="3"/>
        <v>#N/A</v>
      </c>
      <c r="P4" s="4">
        <f t="shared" si="4"/>
        <v>0</v>
      </c>
      <c r="Q4" s="4">
        <f t="shared" si="5"/>
        <v>100</v>
      </c>
    </row>
    <row r="5" ht="15.75" customHeight="1">
      <c r="A5" s="2">
        <v>4.0</v>
      </c>
      <c r="B5" s="2" t="s">
        <v>27</v>
      </c>
      <c r="C5" s="2"/>
      <c r="D5" s="2"/>
      <c r="E5" s="2" t="s">
        <v>21</v>
      </c>
      <c r="I5" s="2"/>
      <c r="J5" s="2"/>
      <c r="K5" s="2" t="s">
        <v>22</v>
      </c>
      <c r="L5" s="2" t="s">
        <v>28</v>
      </c>
      <c r="M5" s="3" t="str">
        <f t="shared" si="1"/>
        <v>#N/A</v>
      </c>
      <c r="N5" s="4">
        <f t="shared" si="2"/>
        <v>1</v>
      </c>
      <c r="O5" s="5" t="str">
        <f t="shared" si="3"/>
        <v>#N/A</v>
      </c>
      <c r="P5" s="4">
        <f t="shared" si="4"/>
        <v>0</v>
      </c>
      <c r="Q5" s="4">
        <f t="shared" si="5"/>
        <v>100</v>
      </c>
    </row>
    <row r="6" ht="15.75" customHeight="1">
      <c r="A6" s="2">
        <v>5.0</v>
      </c>
      <c r="B6" s="2" t="s">
        <v>29</v>
      </c>
      <c r="C6" s="2"/>
      <c r="D6" s="2"/>
      <c r="E6" s="2" t="s">
        <v>21</v>
      </c>
      <c r="I6" s="2"/>
      <c r="J6" s="2"/>
      <c r="K6" s="2" t="s">
        <v>22</v>
      </c>
      <c r="L6" s="2" t="s">
        <v>30</v>
      </c>
      <c r="M6" s="3" t="str">
        <f t="shared" si="1"/>
        <v>#N/A</v>
      </c>
      <c r="N6" s="4">
        <f t="shared" si="2"/>
        <v>1</v>
      </c>
      <c r="O6" s="5" t="str">
        <f t="shared" si="3"/>
        <v>#N/A</v>
      </c>
      <c r="P6" s="4">
        <f t="shared" si="4"/>
        <v>0</v>
      </c>
      <c r="Q6" s="4">
        <f t="shared" si="5"/>
        <v>100</v>
      </c>
    </row>
    <row r="7" ht="15.75" customHeight="1">
      <c r="A7" s="2">
        <v>6.0</v>
      </c>
      <c r="B7" s="2" t="s">
        <v>31</v>
      </c>
      <c r="C7" s="2"/>
      <c r="D7" s="2"/>
      <c r="E7" s="2" t="s">
        <v>21</v>
      </c>
      <c r="I7" s="2"/>
      <c r="J7" s="2"/>
      <c r="K7" s="2" t="s">
        <v>22</v>
      </c>
      <c r="L7" s="2" t="s">
        <v>32</v>
      </c>
      <c r="M7" s="3" t="str">
        <f t="shared" si="1"/>
        <v>#N/A</v>
      </c>
      <c r="N7" s="4">
        <f t="shared" si="2"/>
        <v>1</v>
      </c>
      <c r="O7" s="5" t="str">
        <f t="shared" si="3"/>
        <v>#N/A</v>
      </c>
      <c r="P7" s="4">
        <f t="shared" si="4"/>
        <v>0</v>
      </c>
      <c r="Q7" s="4">
        <f t="shared" si="5"/>
        <v>100</v>
      </c>
    </row>
    <row r="8" ht="15.75" customHeight="1">
      <c r="A8" s="2">
        <v>7.0</v>
      </c>
      <c r="B8" s="2" t="s">
        <v>33</v>
      </c>
      <c r="C8" s="2"/>
      <c r="D8" s="2"/>
      <c r="E8" s="2" t="s">
        <v>21</v>
      </c>
      <c r="I8" s="2"/>
      <c r="J8" s="2"/>
      <c r="K8" s="2" t="s">
        <v>34</v>
      </c>
      <c r="L8" s="2" t="s">
        <v>35</v>
      </c>
      <c r="M8" s="3" t="str">
        <f t="shared" si="1"/>
        <v>#N/A</v>
      </c>
      <c r="N8" s="4">
        <f t="shared" si="2"/>
        <v>1</v>
      </c>
      <c r="O8" s="5" t="str">
        <f t="shared" si="3"/>
        <v>#N/A</v>
      </c>
      <c r="P8" s="4">
        <f t="shared" si="4"/>
        <v>0</v>
      </c>
      <c r="Q8" s="4">
        <f t="shared" si="5"/>
        <v>100</v>
      </c>
    </row>
    <row r="9" ht="15.75" customHeight="1">
      <c r="A9" s="2">
        <v>9.0</v>
      </c>
      <c r="B9" s="2" t="s">
        <v>36</v>
      </c>
      <c r="C9" s="2"/>
      <c r="D9" s="2"/>
      <c r="F9" s="2" t="s">
        <v>21</v>
      </c>
      <c r="I9" s="2"/>
      <c r="J9" s="2"/>
      <c r="K9" s="2" t="s">
        <v>34</v>
      </c>
      <c r="L9" s="2" t="s">
        <v>37</v>
      </c>
      <c r="M9" s="3" t="str">
        <f t="shared" si="1"/>
        <v>#N/A</v>
      </c>
      <c r="N9" s="4">
        <f t="shared" si="2"/>
        <v>2</v>
      </c>
      <c r="O9" s="5" t="str">
        <f t="shared" si="3"/>
        <v>#N/A</v>
      </c>
      <c r="P9" s="4">
        <f t="shared" si="4"/>
        <v>0</v>
      </c>
      <c r="Q9" s="4">
        <f t="shared" si="5"/>
        <v>100</v>
      </c>
    </row>
    <row r="10" ht="15.75" customHeight="1">
      <c r="A10" s="2">
        <v>10.0</v>
      </c>
      <c r="B10" s="2" t="s">
        <v>38</v>
      </c>
      <c r="C10" s="2"/>
      <c r="D10" s="2"/>
      <c r="F10" s="2" t="s">
        <v>21</v>
      </c>
      <c r="I10" s="2"/>
      <c r="J10" s="2"/>
      <c r="K10" s="2" t="s">
        <v>34</v>
      </c>
      <c r="L10" s="2" t="s">
        <v>39</v>
      </c>
      <c r="M10" s="3" t="str">
        <f t="shared" si="1"/>
        <v>#N/A</v>
      </c>
      <c r="N10" s="4">
        <f t="shared" si="2"/>
        <v>2</v>
      </c>
      <c r="O10" s="5" t="str">
        <f t="shared" si="3"/>
        <v>#N/A</v>
      </c>
      <c r="P10" s="4">
        <f t="shared" si="4"/>
        <v>0</v>
      </c>
      <c r="Q10" s="4">
        <f t="shared" si="5"/>
        <v>100</v>
      </c>
    </row>
    <row r="11" ht="15.75" customHeight="1">
      <c r="A11" s="2">
        <v>11.0</v>
      </c>
      <c r="B11" s="2" t="s">
        <v>40</v>
      </c>
      <c r="C11" s="2"/>
      <c r="D11" s="2"/>
      <c r="F11" s="2" t="s">
        <v>21</v>
      </c>
      <c r="I11" s="2"/>
      <c r="J11" s="2"/>
      <c r="K11" s="2" t="s">
        <v>34</v>
      </c>
      <c r="L11" s="2" t="s">
        <v>41</v>
      </c>
      <c r="M11" s="3" t="str">
        <f t="shared" si="1"/>
        <v>#N/A</v>
      </c>
      <c r="N11" s="4">
        <f t="shared" si="2"/>
        <v>2</v>
      </c>
      <c r="O11" s="5" t="str">
        <f t="shared" si="3"/>
        <v>#N/A</v>
      </c>
      <c r="P11" s="4">
        <f t="shared" si="4"/>
        <v>0</v>
      </c>
      <c r="Q11" s="4">
        <f t="shared" si="5"/>
        <v>100</v>
      </c>
    </row>
    <row r="12" ht="15.75" customHeight="1">
      <c r="A12" s="2">
        <v>12.0</v>
      </c>
      <c r="B12" s="2" t="s">
        <v>42</v>
      </c>
      <c r="C12" s="2"/>
      <c r="D12" s="2"/>
      <c r="G12" s="2" t="s">
        <v>43</v>
      </c>
      <c r="I12" s="2"/>
      <c r="J12" s="2"/>
      <c r="K12" s="2" t="s">
        <v>34</v>
      </c>
      <c r="L12" s="2" t="s">
        <v>44</v>
      </c>
      <c r="M12" s="3" t="str">
        <f t="shared" si="1"/>
        <v>Advanced</v>
      </c>
      <c r="N12" s="4" t="str">
        <f t="shared" si="2"/>
        <v>#N/A</v>
      </c>
      <c r="O12" s="5">
        <f t="shared" si="3"/>
        <v>3</v>
      </c>
      <c r="P12" s="4">
        <f t="shared" si="4"/>
        <v>0</v>
      </c>
      <c r="Q12" s="4">
        <f t="shared" si="5"/>
        <v>100</v>
      </c>
    </row>
    <row r="13" ht="15.75" customHeight="1">
      <c r="A13" s="2">
        <v>14.0</v>
      </c>
      <c r="B13" s="2" t="s">
        <v>45</v>
      </c>
      <c r="D13" s="2"/>
      <c r="K13" s="2" t="s">
        <v>34</v>
      </c>
      <c r="L13" s="2" t="s">
        <v>46</v>
      </c>
      <c r="M13" s="3" t="str">
        <f t="shared" si="1"/>
        <v>Optional</v>
      </c>
      <c r="N13" s="4" t="str">
        <f t="shared" si="2"/>
        <v>#N/A</v>
      </c>
      <c r="O13" s="5" t="str">
        <f t="shared" si="3"/>
        <v>#N/A</v>
      </c>
      <c r="P13" s="4">
        <f t="shared" si="4"/>
        <v>1</v>
      </c>
      <c r="Q13" s="4">
        <f t="shared" si="5"/>
        <v>101</v>
      </c>
    </row>
    <row r="14" ht="15.75" customHeight="1">
      <c r="A14" s="2">
        <v>15.0</v>
      </c>
      <c r="B14" s="2" t="s">
        <v>47</v>
      </c>
      <c r="D14" s="2"/>
      <c r="K14" s="2" t="s">
        <v>34</v>
      </c>
      <c r="L14" s="2" t="s">
        <v>48</v>
      </c>
      <c r="M14" s="3" t="str">
        <f t="shared" si="1"/>
        <v>Optional</v>
      </c>
      <c r="N14" s="4" t="str">
        <f t="shared" si="2"/>
        <v>#N/A</v>
      </c>
      <c r="O14" s="5" t="str">
        <f t="shared" si="3"/>
        <v>#N/A</v>
      </c>
      <c r="P14" s="4">
        <f t="shared" si="4"/>
        <v>1</v>
      </c>
      <c r="Q14" s="4">
        <f t="shared" si="5"/>
        <v>101</v>
      </c>
    </row>
    <row r="15" ht="15.75" customHeight="1">
      <c r="A15" s="2">
        <v>16.0</v>
      </c>
      <c r="B15" s="2" t="s">
        <v>49</v>
      </c>
      <c r="D15" s="2"/>
      <c r="K15" s="2" t="s">
        <v>34</v>
      </c>
      <c r="L15" s="2" t="s">
        <v>50</v>
      </c>
      <c r="M15" s="3" t="str">
        <f t="shared" si="1"/>
        <v>Optional</v>
      </c>
      <c r="N15" s="4" t="str">
        <f t="shared" si="2"/>
        <v>#N/A</v>
      </c>
      <c r="O15" s="5" t="str">
        <f t="shared" si="3"/>
        <v>#N/A</v>
      </c>
      <c r="P15" s="4">
        <f t="shared" si="4"/>
        <v>1</v>
      </c>
      <c r="Q15" s="4">
        <f t="shared" si="5"/>
        <v>101</v>
      </c>
    </row>
    <row r="16" ht="15.75" customHeight="1">
      <c r="A16" s="2">
        <v>17.0</v>
      </c>
      <c r="B16" s="2" t="s">
        <v>51</v>
      </c>
      <c r="D16" s="2"/>
      <c r="H16" s="2" t="s">
        <v>21</v>
      </c>
      <c r="K16" s="2" t="s">
        <v>34</v>
      </c>
      <c r="L16" s="2" t="s">
        <v>52</v>
      </c>
      <c r="M16" s="3" t="str">
        <f t="shared" si="1"/>
        <v>#N/A</v>
      </c>
      <c r="N16" s="4">
        <f t="shared" si="2"/>
        <v>4</v>
      </c>
      <c r="O16" s="5" t="str">
        <f t="shared" si="3"/>
        <v>#N/A</v>
      </c>
      <c r="P16" s="4">
        <f t="shared" si="4"/>
        <v>0</v>
      </c>
      <c r="Q16" s="4">
        <f t="shared" si="5"/>
        <v>100</v>
      </c>
    </row>
    <row r="17" ht="15.75" customHeight="1">
      <c r="A17" s="2">
        <v>19.0</v>
      </c>
      <c r="B17" s="2" t="s">
        <v>53</v>
      </c>
      <c r="C17" s="2"/>
      <c r="D17" s="2"/>
      <c r="E17" s="2" t="s">
        <v>21</v>
      </c>
      <c r="I17" s="2"/>
      <c r="J17" s="2"/>
      <c r="K17" s="2" t="s">
        <v>34</v>
      </c>
      <c r="L17" s="2" t="s">
        <v>54</v>
      </c>
      <c r="M17" s="3" t="str">
        <f t="shared" si="1"/>
        <v>#N/A</v>
      </c>
      <c r="N17" s="4">
        <f t="shared" si="2"/>
        <v>1</v>
      </c>
      <c r="O17" s="5" t="str">
        <f t="shared" si="3"/>
        <v>#N/A</v>
      </c>
      <c r="P17" s="4">
        <f t="shared" si="4"/>
        <v>0</v>
      </c>
      <c r="Q17" s="4">
        <f t="shared" si="5"/>
        <v>100</v>
      </c>
    </row>
    <row r="18" ht="15.75" customHeight="1">
      <c r="A18" s="2">
        <v>20.0</v>
      </c>
      <c r="B18" s="2" t="s">
        <v>55</v>
      </c>
      <c r="C18" s="2"/>
      <c r="D18" s="2"/>
      <c r="E18" s="2" t="s">
        <v>21</v>
      </c>
      <c r="I18" s="2"/>
      <c r="J18" s="2"/>
      <c r="K18" s="2" t="s">
        <v>34</v>
      </c>
      <c r="L18" s="2" t="s">
        <v>56</v>
      </c>
      <c r="M18" s="3" t="str">
        <f t="shared" si="1"/>
        <v>#N/A</v>
      </c>
      <c r="N18" s="4">
        <f t="shared" si="2"/>
        <v>1</v>
      </c>
      <c r="O18" s="5" t="str">
        <f t="shared" si="3"/>
        <v>#N/A</v>
      </c>
      <c r="P18" s="4">
        <f t="shared" si="4"/>
        <v>0</v>
      </c>
      <c r="Q18" s="4">
        <f t="shared" si="5"/>
        <v>100</v>
      </c>
    </row>
    <row r="19" ht="15.75" customHeight="1">
      <c r="A19" s="2">
        <v>21.0</v>
      </c>
      <c r="B19" s="2" t="s">
        <v>57</v>
      </c>
      <c r="C19" s="2"/>
      <c r="D19" s="2"/>
      <c r="E19" s="2" t="s">
        <v>21</v>
      </c>
      <c r="I19" s="2"/>
      <c r="J19" s="2"/>
      <c r="K19" s="2" t="s">
        <v>34</v>
      </c>
      <c r="L19" s="2" t="s">
        <v>58</v>
      </c>
      <c r="M19" s="3" t="str">
        <f t="shared" si="1"/>
        <v>#N/A</v>
      </c>
      <c r="N19" s="4">
        <f t="shared" si="2"/>
        <v>1</v>
      </c>
      <c r="O19" s="5" t="str">
        <f t="shared" si="3"/>
        <v>#N/A</v>
      </c>
      <c r="P19" s="4">
        <f t="shared" si="4"/>
        <v>0</v>
      </c>
      <c r="Q19" s="4">
        <f t="shared" si="5"/>
        <v>100</v>
      </c>
    </row>
    <row r="20" ht="15.75" customHeight="1">
      <c r="A20" s="2">
        <v>22.0</v>
      </c>
      <c r="B20" s="2" t="s">
        <v>59</v>
      </c>
      <c r="C20" s="2"/>
      <c r="D20" s="2"/>
      <c r="E20" s="2" t="s">
        <v>21</v>
      </c>
      <c r="I20" s="2"/>
      <c r="J20" s="2"/>
      <c r="K20" s="2" t="s">
        <v>34</v>
      </c>
      <c r="L20" s="2" t="s">
        <v>60</v>
      </c>
      <c r="M20" s="3" t="str">
        <f t="shared" si="1"/>
        <v>#N/A</v>
      </c>
      <c r="N20" s="4">
        <f t="shared" si="2"/>
        <v>1</v>
      </c>
      <c r="O20" s="5" t="str">
        <f t="shared" si="3"/>
        <v>#N/A</v>
      </c>
      <c r="P20" s="4">
        <f t="shared" si="4"/>
        <v>0</v>
      </c>
      <c r="Q20" s="4">
        <f t="shared" si="5"/>
        <v>100</v>
      </c>
    </row>
    <row r="21" ht="15.75" customHeight="1">
      <c r="A21" s="2">
        <v>23.0</v>
      </c>
      <c r="B21" s="2" t="s">
        <v>61</v>
      </c>
      <c r="C21" s="2"/>
      <c r="D21" s="2"/>
      <c r="E21" s="2" t="s">
        <v>21</v>
      </c>
      <c r="I21" s="2"/>
      <c r="J21" s="2"/>
      <c r="K21" s="2" t="s">
        <v>34</v>
      </c>
      <c r="L21" s="2" t="s">
        <v>62</v>
      </c>
      <c r="M21" s="3" t="str">
        <f t="shared" si="1"/>
        <v>#N/A</v>
      </c>
      <c r="N21" s="4">
        <f t="shared" si="2"/>
        <v>1</v>
      </c>
      <c r="O21" s="5" t="str">
        <f t="shared" si="3"/>
        <v>#N/A</v>
      </c>
      <c r="P21" s="4">
        <f t="shared" si="4"/>
        <v>0</v>
      </c>
      <c r="Q21" s="4">
        <f t="shared" si="5"/>
        <v>100</v>
      </c>
    </row>
    <row r="22" ht="15.75" customHeight="1">
      <c r="A22" s="2">
        <v>25.0</v>
      </c>
      <c r="B22" s="2" t="s">
        <v>63</v>
      </c>
      <c r="C22" s="2"/>
      <c r="D22" s="2"/>
      <c r="E22" s="2" t="s">
        <v>43</v>
      </c>
      <c r="I22" s="2"/>
      <c r="J22" s="2"/>
      <c r="K22" s="2" t="s">
        <v>34</v>
      </c>
      <c r="L22" s="2" t="s">
        <v>64</v>
      </c>
      <c r="M22" s="3" t="str">
        <f t="shared" si="1"/>
        <v>Basic</v>
      </c>
      <c r="N22" s="4" t="str">
        <f t="shared" si="2"/>
        <v>#N/A</v>
      </c>
      <c r="O22" s="5">
        <f t="shared" si="3"/>
        <v>1</v>
      </c>
      <c r="P22" s="4">
        <f t="shared" si="4"/>
        <v>0</v>
      </c>
      <c r="Q22" s="4">
        <f t="shared" si="5"/>
        <v>100</v>
      </c>
    </row>
    <row r="23" ht="15.75" customHeight="1">
      <c r="A23" s="2">
        <v>26.0</v>
      </c>
      <c r="B23" s="2" t="s">
        <v>65</v>
      </c>
      <c r="C23" s="2"/>
      <c r="D23" s="2"/>
      <c r="E23" s="2" t="s">
        <v>43</v>
      </c>
      <c r="I23" s="2"/>
      <c r="J23" s="2"/>
      <c r="K23" s="2" t="s">
        <v>34</v>
      </c>
      <c r="L23" s="2" t="s">
        <v>66</v>
      </c>
      <c r="M23" s="3" t="str">
        <f t="shared" si="1"/>
        <v>Basic</v>
      </c>
      <c r="N23" s="4" t="str">
        <f t="shared" si="2"/>
        <v>#N/A</v>
      </c>
      <c r="O23" s="5">
        <f t="shared" si="3"/>
        <v>1</v>
      </c>
      <c r="P23" s="4">
        <f t="shared" si="4"/>
        <v>0</v>
      </c>
      <c r="Q23" s="4">
        <f t="shared" si="5"/>
        <v>100</v>
      </c>
    </row>
    <row r="24" ht="15.75" customHeight="1">
      <c r="A24" s="2">
        <v>27.0</v>
      </c>
      <c r="B24" s="2" t="s">
        <v>67</v>
      </c>
      <c r="C24" s="2"/>
      <c r="D24" s="2"/>
      <c r="E24" s="2" t="s">
        <v>43</v>
      </c>
      <c r="I24" s="2"/>
      <c r="J24" s="2"/>
      <c r="K24" s="2" t="s">
        <v>34</v>
      </c>
      <c r="L24" s="2" t="s">
        <v>68</v>
      </c>
      <c r="M24" s="3" t="str">
        <f t="shared" si="1"/>
        <v>Basic</v>
      </c>
      <c r="N24" s="4" t="str">
        <f t="shared" si="2"/>
        <v>#N/A</v>
      </c>
      <c r="O24" s="5">
        <f t="shared" si="3"/>
        <v>1</v>
      </c>
      <c r="P24" s="4">
        <f t="shared" si="4"/>
        <v>0</v>
      </c>
      <c r="Q24" s="4">
        <f t="shared" si="5"/>
        <v>100</v>
      </c>
    </row>
    <row r="25" ht="15.75" customHeight="1">
      <c r="A25" s="2">
        <v>28.0</v>
      </c>
      <c r="B25" s="2" t="s">
        <v>69</v>
      </c>
      <c r="C25" s="2"/>
      <c r="D25" s="2"/>
      <c r="E25" s="2" t="s">
        <v>43</v>
      </c>
      <c r="I25" s="2"/>
      <c r="J25" s="2"/>
      <c r="K25" s="2" t="s">
        <v>34</v>
      </c>
      <c r="L25" s="2" t="s">
        <v>70</v>
      </c>
      <c r="M25" s="3" t="str">
        <f t="shared" si="1"/>
        <v>Basic</v>
      </c>
      <c r="N25" s="4" t="str">
        <f t="shared" si="2"/>
        <v>#N/A</v>
      </c>
      <c r="O25" s="5">
        <f t="shared" si="3"/>
        <v>1</v>
      </c>
      <c r="P25" s="4">
        <f t="shared" si="4"/>
        <v>0</v>
      </c>
      <c r="Q25" s="4">
        <f t="shared" si="5"/>
        <v>100</v>
      </c>
    </row>
    <row r="26" ht="15.75" customHeight="1">
      <c r="A26" s="2">
        <v>29.0</v>
      </c>
      <c r="B26" s="2" t="s">
        <v>71</v>
      </c>
      <c r="C26" s="2"/>
      <c r="D26" s="2"/>
      <c r="E26" s="2" t="s">
        <v>43</v>
      </c>
      <c r="I26" s="2"/>
      <c r="J26" s="2"/>
      <c r="K26" s="2" t="s">
        <v>34</v>
      </c>
      <c r="L26" s="2" t="s">
        <v>72</v>
      </c>
      <c r="M26" s="3" t="str">
        <f t="shared" si="1"/>
        <v>Basic</v>
      </c>
      <c r="N26" s="4" t="str">
        <f t="shared" si="2"/>
        <v>#N/A</v>
      </c>
      <c r="O26" s="5">
        <f t="shared" si="3"/>
        <v>1</v>
      </c>
      <c r="P26" s="4">
        <f t="shared" si="4"/>
        <v>0</v>
      </c>
      <c r="Q26" s="4">
        <f t="shared" si="5"/>
        <v>100</v>
      </c>
    </row>
    <row r="27" ht="15.75" customHeight="1">
      <c r="A27" s="2">
        <v>30.0</v>
      </c>
      <c r="B27" s="2" t="s">
        <v>73</v>
      </c>
      <c r="C27" s="2"/>
      <c r="D27" s="2"/>
      <c r="F27" s="2" t="s">
        <v>21</v>
      </c>
      <c r="I27" s="2"/>
      <c r="J27" s="2"/>
      <c r="K27" s="2" t="s">
        <v>74</v>
      </c>
      <c r="L27" s="2" t="s">
        <v>75</v>
      </c>
      <c r="M27" s="3" t="str">
        <f t="shared" si="1"/>
        <v>#N/A</v>
      </c>
      <c r="N27" s="4">
        <f t="shared" si="2"/>
        <v>2</v>
      </c>
      <c r="O27" s="5" t="str">
        <f t="shared" si="3"/>
        <v>#N/A</v>
      </c>
      <c r="P27" s="4">
        <f t="shared" si="4"/>
        <v>0</v>
      </c>
      <c r="Q27" s="4">
        <f t="shared" si="5"/>
        <v>100</v>
      </c>
    </row>
    <row r="28" ht="15.75" customHeight="1">
      <c r="A28" s="2">
        <v>32.0</v>
      </c>
      <c r="B28" s="2" t="s">
        <v>76</v>
      </c>
      <c r="C28" s="2"/>
      <c r="D28" s="2"/>
      <c r="F28" s="2" t="s">
        <v>43</v>
      </c>
      <c r="I28" s="2"/>
      <c r="J28" s="2"/>
      <c r="K28" s="2" t="s">
        <v>74</v>
      </c>
      <c r="L28" s="2" t="s">
        <v>77</v>
      </c>
      <c r="M28" s="3" t="str">
        <f t="shared" si="1"/>
        <v>Intermediate</v>
      </c>
      <c r="N28" s="4" t="str">
        <f t="shared" si="2"/>
        <v>#N/A</v>
      </c>
      <c r="O28" s="5">
        <f t="shared" si="3"/>
        <v>2</v>
      </c>
      <c r="P28" s="4">
        <f t="shared" si="4"/>
        <v>0</v>
      </c>
      <c r="Q28" s="4">
        <f t="shared" si="5"/>
        <v>100</v>
      </c>
    </row>
    <row r="29" ht="15.75" customHeight="1">
      <c r="A29" s="2">
        <v>33.0</v>
      </c>
      <c r="B29" s="2" t="s">
        <v>78</v>
      </c>
      <c r="C29" s="2"/>
      <c r="D29" s="2"/>
      <c r="F29" s="2" t="s">
        <v>43</v>
      </c>
      <c r="I29" s="2"/>
      <c r="J29" s="2"/>
      <c r="K29" s="2" t="s">
        <v>74</v>
      </c>
      <c r="L29" s="2" t="s">
        <v>79</v>
      </c>
      <c r="M29" s="3" t="str">
        <f t="shared" si="1"/>
        <v>Intermediate</v>
      </c>
      <c r="N29" s="4" t="str">
        <f t="shared" si="2"/>
        <v>#N/A</v>
      </c>
      <c r="O29" s="5">
        <f t="shared" si="3"/>
        <v>2</v>
      </c>
      <c r="P29" s="4">
        <f t="shared" si="4"/>
        <v>0</v>
      </c>
      <c r="Q29" s="4">
        <f t="shared" si="5"/>
        <v>100</v>
      </c>
    </row>
    <row r="30" ht="15.75" customHeight="1">
      <c r="A30" s="2">
        <v>34.0</v>
      </c>
      <c r="B30" s="2" t="s">
        <v>80</v>
      </c>
      <c r="C30" s="2"/>
      <c r="D30" s="2"/>
      <c r="F30" s="2" t="s">
        <v>21</v>
      </c>
      <c r="I30" s="2"/>
      <c r="J30" s="2"/>
      <c r="K30" s="2" t="s">
        <v>74</v>
      </c>
      <c r="L30" s="2" t="s">
        <v>81</v>
      </c>
      <c r="M30" s="3" t="str">
        <f t="shared" si="1"/>
        <v>#N/A</v>
      </c>
      <c r="N30" s="4">
        <f t="shared" si="2"/>
        <v>2</v>
      </c>
      <c r="O30" s="5" t="str">
        <f t="shared" si="3"/>
        <v>#N/A</v>
      </c>
      <c r="P30" s="4">
        <f t="shared" si="4"/>
        <v>0</v>
      </c>
      <c r="Q30" s="4">
        <f t="shared" si="5"/>
        <v>100</v>
      </c>
    </row>
    <row r="31" ht="15.75" customHeight="1">
      <c r="A31" s="2">
        <v>36.0</v>
      </c>
      <c r="B31" s="2" t="s">
        <v>82</v>
      </c>
      <c r="C31" s="2"/>
      <c r="D31" s="2"/>
      <c r="F31" s="2" t="s">
        <v>21</v>
      </c>
      <c r="I31" s="2"/>
      <c r="J31" s="2"/>
      <c r="K31" s="2" t="s">
        <v>74</v>
      </c>
      <c r="L31" s="2" t="s">
        <v>83</v>
      </c>
      <c r="M31" s="3" t="str">
        <f t="shared" si="1"/>
        <v>#N/A</v>
      </c>
      <c r="N31" s="4">
        <f t="shared" si="2"/>
        <v>2</v>
      </c>
      <c r="O31" s="5" t="str">
        <f t="shared" si="3"/>
        <v>#N/A</v>
      </c>
      <c r="P31" s="4">
        <f t="shared" si="4"/>
        <v>0</v>
      </c>
      <c r="Q31" s="4">
        <f t="shared" si="5"/>
        <v>100</v>
      </c>
    </row>
    <row r="32" ht="15.75" customHeight="1">
      <c r="A32" s="2">
        <v>37.0</v>
      </c>
      <c r="B32" s="2" t="s">
        <v>84</v>
      </c>
      <c r="C32" s="2"/>
      <c r="D32" s="2"/>
      <c r="F32" s="2" t="s">
        <v>21</v>
      </c>
      <c r="I32" s="2"/>
      <c r="J32" s="2"/>
      <c r="K32" s="2" t="s">
        <v>74</v>
      </c>
      <c r="L32" s="2" t="s">
        <v>85</v>
      </c>
      <c r="M32" s="3" t="str">
        <f t="shared" si="1"/>
        <v>#N/A</v>
      </c>
      <c r="N32" s="4">
        <f t="shared" si="2"/>
        <v>2</v>
      </c>
      <c r="O32" s="5" t="str">
        <f t="shared" si="3"/>
        <v>#N/A</v>
      </c>
      <c r="P32" s="4">
        <f t="shared" si="4"/>
        <v>0</v>
      </c>
      <c r="Q32" s="4">
        <f t="shared" si="5"/>
        <v>100</v>
      </c>
    </row>
    <row r="33" ht="15.75" customHeight="1">
      <c r="A33" s="2">
        <v>38.0</v>
      </c>
      <c r="B33" s="2" t="s">
        <v>86</v>
      </c>
      <c r="C33" s="2"/>
      <c r="D33" s="2"/>
      <c r="F33" s="2" t="s">
        <v>43</v>
      </c>
      <c r="I33" s="2"/>
      <c r="J33" s="2"/>
      <c r="K33" s="2" t="s">
        <v>74</v>
      </c>
      <c r="L33" s="2" t="s">
        <v>87</v>
      </c>
      <c r="M33" s="3" t="str">
        <f t="shared" si="1"/>
        <v>Intermediate</v>
      </c>
      <c r="N33" s="4" t="str">
        <f t="shared" si="2"/>
        <v>#N/A</v>
      </c>
      <c r="O33" s="5">
        <f t="shared" si="3"/>
        <v>2</v>
      </c>
      <c r="P33" s="4">
        <f t="shared" si="4"/>
        <v>0</v>
      </c>
      <c r="Q33" s="4">
        <f t="shared" si="5"/>
        <v>100</v>
      </c>
    </row>
    <row r="34" ht="15.75" customHeight="1">
      <c r="A34" s="2">
        <v>39.0</v>
      </c>
      <c r="B34" s="2" t="s">
        <v>88</v>
      </c>
      <c r="C34" s="2"/>
      <c r="D34" s="2"/>
      <c r="F34" s="2" t="s">
        <v>43</v>
      </c>
      <c r="I34" s="2"/>
      <c r="J34" s="2"/>
      <c r="K34" s="2" t="s">
        <v>74</v>
      </c>
      <c r="L34" s="2" t="s">
        <v>89</v>
      </c>
      <c r="M34" s="3" t="str">
        <f t="shared" si="1"/>
        <v>Intermediate</v>
      </c>
      <c r="N34" s="4" t="str">
        <f t="shared" si="2"/>
        <v>#N/A</v>
      </c>
      <c r="O34" s="5">
        <f t="shared" si="3"/>
        <v>2</v>
      </c>
      <c r="P34" s="4">
        <f t="shared" si="4"/>
        <v>0</v>
      </c>
      <c r="Q34" s="4">
        <f t="shared" si="5"/>
        <v>100</v>
      </c>
    </row>
    <row r="35" ht="15.75" customHeight="1">
      <c r="A35" s="2">
        <v>40.0</v>
      </c>
      <c r="B35" s="2" t="s">
        <v>90</v>
      </c>
      <c r="C35" s="2"/>
      <c r="D35" s="2"/>
      <c r="F35" s="2" t="s">
        <v>43</v>
      </c>
      <c r="H35" s="2" t="s">
        <v>21</v>
      </c>
      <c r="I35" s="2"/>
      <c r="J35" s="2"/>
      <c r="K35" s="2" t="s">
        <v>74</v>
      </c>
      <c r="L35" s="2" t="s">
        <v>91</v>
      </c>
      <c r="M35" s="3" t="str">
        <f t="shared" si="1"/>
        <v>Intermediate</v>
      </c>
      <c r="N35" s="4">
        <f t="shared" si="2"/>
        <v>4</v>
      </c>
      <c r="O35" s="5">
        <f t="shared" si="3"/>
        <v>2</v>
      </c>
      <c r="P35" s="4">
        <f t="shared" si="4"/>
        <v>0</v>
      </c>
      <c r="Q35" s="4">
        <f t="shared" si="5"/>
        <v>100</v>
      </c>
    </row>
    <row r="36" ht="15.75" customHeight="1">
      <c r="A36" s="2">
        <v>43.0</v>
      </c>
      <c r="B36" s="2" t="s">
        <v>94</v>
      </c>
      <c r="D36" s="2"/>
      <c r="F36" s="2" t="s">
        <v>21</v>
      </c>
      <c r="K36" s="2" t="s">
        <v>74</v>
      </c>
      <c r="L36" s="2" t="s">
        <v>96</v>
      </c>
      <c r="M36" s="3" t="str">
        <f t="shared" si="1"/>
        <v>#N/A</v>
      </c>
      <c r="N36" s="4">
        <f t="shared" si="2"/>
        <v>2</v>
      </c>
      <c r="O36" s="5" t="str">
        <f t="shared" si="3"/>
        <v>#N/A</v>
      </c>
      <c r="P36" s="4">
        <f t="shared" si="4"/>
        <v>0</v>
      </c>
      <c r="Q36" s="4">
        <f t="shared" si="5"/>
        <v>100</v>
      </c>
    </row>
    <row r="37" ht="15.75" customHeight="1">
      <c r="A37" s="2">
        <v>44.0</v>
      </c>
      <c r="B37" s="2" t="s">
        <v>103</v>
      </c>
      <c r="D37" s="2"/>
      <c r="F37" s="2" t="s">
        <v>43</v>
      </c>
      <c r="K37" s="2" t="s">
        <v>74</v>
      </c>
      <c r="L37" s="2" t="s">
        <v>104</v>
      </c>
      <c r="M37" s="3" t="str">
        <f t="shared" si="1"/>
        <v>Intermediate</v>
      </c>
      <c r="N37" s="4" t="str">
        <f t="shared" si="2"/>
        <v>#N/A</v>
      </c>
      <c r="O37" s="5">
        <f t="shared" si="3"/>
        <v>2</v>
      </c>
      <c r="P37" s="4">
        <f t="shared" si="4"/>
        <v>0</v>
      </c>
      <c r="Q37" s="4">
        <f t="shared" si="5"/>
        <v>100</v>
      </c>
    </row>
    <row r="38" ht="15.75" customHeight="1">
      <c r="A38" s="2">
        <v>45.0</v>
      </c>
      <c r="B38" s="2" t="s">
        <v>106</v>
      </c>
      <c r="D38" s="2"/>
      <c r="F38" s="2" t="s">
        <v>21</v>
      </c>
      <c r="K38" s="2" t="s">
        <v>74</v>
      </c>
      <c r="L38" s="2" t="s">
        <v>107</v>
      </c>
      <c r="M38" s="3" t="str">
        <f t="shared" si="1"/>
        <v>#N/A</v>
      </c>
      <c r="N38" s="4">
        <f t="shared" si="2"/>
        <v>2</v>
      </c>
      <c r="O38" s="5" t="str">
        <f t="shared" si="3"/>
        <v>#N/A</v>
      </c>
      <c r="P38" s="4">
        <f t="shared" si="4"/>
        <v>0</v>
      </c>
      <c r="Q38" s="4">
        <f t="shared" si="5"/>
        <v>100</v>
      </c>
    </row>
    <row r="39" ht="15.75" customHeight="1">
      <c r="A39" s="2">
        <v>46.0</v>
      </c>
      <c r="B39" s="2" t="s">
        <v>109</v>
      </c>
      <c r="D39" s="2"/>
      <c r="F39" s="2" t="s">
        <v>43</v>
      </c>
      <c r="K39" s="2" t="s">
        <v>74</v>
      </c>
      <c r="L39" s="2" t="s">
        <v>110</v>
      </c>
      <c r="M39" s="3" t="str">
        <f t="shared" si="1"/>
        <v>Intermediate</v>
      </c>
      <c r="N39" s="4" t="str">
        <f t="shared" si="2"/>
        <v>#N/A</v>
      </c>
      <c r="O39" s="5">
        <f t="shared" si="3"/>
        <v>2</v>
      </c>
      <c r="P39" s="4">
        <f t="shared" si="4"/>
        <v>0</v>
      </c>
      <c r="Q39" s="4">
        <f t="shared" si="5"/>
        <v>100</v>
      </c>
    </row>
    <row r="40" ht="15.75" customHeight="1">
      <c r="A40" s="2">
        <v>47.0</v>
      </c>
      <c r="B40" s="2" t="s">
        <v>112</v>
      </c>
      <c r="D40" s="2"/>
      <c r="F40" s="2" t="s">
        <v>43</v>
      </c>
      <c r="K40" s="2" t="s">
        <v>74</v>
      </c>
      <c r="L40" s="2" t="s">
        <v>113</v>
      </c>
      <c r="M40" s="3" t="str">
        <f t="shared" si="1"/>
        <v>Intermediate</v>
      </c>
      <c r="N40" s="4" t="str">
        <f t="shared" si="2"/>
        <v>#N/A</v>
      </c>
      <c r="O40" s="5">
        <f t="shared" si="3"/>
        <v>2</v>
      </c>
      <c r="P40" s="4">
        <f t="shared" si="4"/>
        <v>0</v>
      </c>
      <c r="Q40" s="4">
        <f t="shared" si="5"/>
        <v>100</v>
      </c>
    </row>
    <row r="41" ht="15.75" customHeight="1">
      <c r="A41" s="2">
        <v>48.0</v>
      </c>
      <c r="B41" s="2" t="s">
        <v>115</v>
      </c>
      <c r="D41" s="2"/>
      <c r="F41" s="2" t="s">
        <v>21</v>
      </c>
      <c r="K41" s="2" t="s">
        <v>74</v>
      </c>
      <c r="L41" s="2" t="s">
        <v>116</v>
      </c>
      <c r="M41" s="3" t="str">
        <f t="shared" si="1"/>
        <v>#N/A</v>
      </c>
      <c r="N41" s="4">
        <f t="shared" si="2"/>
        <v>2</v>
      </c>
      <c r="O41" s="5" t="str">
        <f t="shared" si="3"/>
        <v>#N/A</v>
      </c>
      <c r="P41" s="4">
        <f t="shared" si="4"/>
        <v>0</v>
      </c>
      <c r="Q41" s="4">
        <f t="shared" si="5"/>
        <v>100</v>
      </c>
    </row>
    <row r="42" ht="15.75" customHeight="1">
      <c r="A42" s="2">
        <v>49.0</v>
      </c>
      <c r="B42" s="2" t="s">
        <v>121</v>
      </c>
      <c r="D42" s="2"/>
      <c r="F42" s="2" t="s">
        <v>21</v>
      </c>
      <c r="K42" s="2" t="s">
        <v>74</v>
      </c>
      <c r="L42" s="2" t="s">
        <v>123</v>
      </c>
      <c r="M42" s="3" t="str">
        <f t="shared" si="1"/>
        <v>#N/A</v>
      </c>
      <c r="N42" s="4">
        <f t="shared" si="2"/>
        <v>2</v>
      </c>
      <c r="O42" s="5" t="str">
        <f t="shared" si="3"/>
        <v>#N/A</v>
      </c>
      <c r="P42" s="4">
        <f t="shared" si="4"/>
        <v>0</v>
      </c>
      <c r="Q42" s="4">
        <f t="shared" si="5"/>
        <v>100</v>
      </c>
    </row>
    <row r="43" ht="15.75" customHeight="1">
      <c r="A43" s="2">
        <v>50.0</v>
      </c>
      <c r="B43" s="2" t="s">
        <v>127</v>
      </c>
      <c r="D43" s="2"/>
      <c r="F43" s="2" t="s">
        <v>43</v>
      </c>
      <c r="K43" s="2" t="s">
        <v>74</v>
      </c>
      <c r="L43" s="2" t="s">
        <v>129</v>
      </c>
      <c r="M43" s="3" t="str">
        <f t="shared" si="1"/>
        <v>Intermediate</v>
      </c>
      <c r="N43" s="4" t="str">
        <f t="shared" si="2"/>
        <v>#N/A</v>
      </c>
      <c r="O43" s="5">
        <f t="shared" si="3"/>
        <v>2</v>
      </c>
      <c r="P43" s="4">
        <f t="shared" si="4"/>
        <v>0</v>
      </c>
      <c r="Q43" s="4">
        <f t="shared" si="5"/>
        <v>100</v>
      </c>
    </row>
    <row r="44" ht="15.75" customHeight="1">
      <c r="A44" s="2">
        <v>51.0</v>
      </c>
      <c r="B44" s="2" t="s">
        <v>132</v>
      </c>
      <c r="D44" s="2"/>
      <c r="F44" s="2" t="s">
        <v>43</v>
      </c>
      <c r="K44" s="2" t="s">
        <v>74</v>
      </c>
      <c r="L44" s="2" t="s">
        <v>134</v>
      </c>
      <c r="M44" s="3" t="str">
        <f t="shared" si="1"/>
        <v>Intermediate</v>
      </c>
      <c r="N44" s="4" t="str">
        <f t="shared" si="2"/>
        <v>#N/A</v>
      </c>
      <c r="O44" s="5">
        <f t="shared" si="3"/>
        <v>2</v>
      </c>
      <c r="P44" s="4">
        <f t="shared" si="4"/>
        <v>0</v>
      </c>
      <c r="Q44" s="4">
        <f t="shared" si="5"/>
        <v>100</v>
      </c>
    </row>
    <row r="45" ht="15.75" customHeight="1">
      <c r="A45" s="2">
        <v>52.0</v>
      </c>
      <c r="B45" s="2" t="s">
        <v>138</v>
      </c>
      <c r="C45" s="2"/>
      <c r="D45" s="2"/>
      <c r="E45" s="2" t="s">
        <v>21</v>
      </c>
      <c r="I45" s="2"/>
      <c r="J45" s="2"/>
      <c r="K45" s="2" t="s">
        <v>139</v>
      </c>
      <c r="L45" s="2" t="s">
        <v>140</v>
      </c>
      <c r="M45" s="3" t="str">
        <f t="shared" si="1"/>
        <v>#N/A</v>
      </c>
      <c r="N45" s="4">
        <f t="shared" si="2"/>
        <v>1</v>
      </c>
      <c r="O45" s="5" t="str">
        <f t="shared" si="3"/>
        <v>#N/A</v>
      </c>
      <c r="P45" s="4">
        <f t="shared" si="4"/>
        <v>0</v>
      </c>
      <c r="Q45" s="4">
        <f t="shared" si="5"/>
        <v>100</v>
      </c>
    </row>
    <row r="46" ht="15.75" customHeight="1">
      <c r="A46" s="2">
        <v>53.0</v>
      </c>
      <c r="B46" s="2" t="s">
        <v>141</v>
      </c>
      <c r="C46" s="2"/>
      <c r="D46" s="2"/>
      <c r="E46" s="2" t="s">
        <v>21</v>
      </c>
      <c r="I46" s="2"/>
      <c r="J46" s="2"/>
      <c r="K46" s="2" t="s">
        <v>139</v>
      </c>
      <c r="L46" s="2" t="s">
        <v>142</v>
      </c>
      <c r="M46" s="3" t="str">
        <f t="shared" si="1"/>
        <v>#N/A</v>
      </c>
      <c r="N46" s="4">
        <f t="shared" si="2"/>
        <v>1</v>
      </c>
      <c r="O46" s="5" t="str">
        <f t="shared" si="3"/>
        <v>#N/A</v>
      </c>
      <c r="P46" s="4">
        <f t="shared" si="4"/>
        <v>0</v>
      </c>
      <c r="Q46" s="4">
        <f t="shared" si="5"/>
        <v>100</v>
      </c>
    </row>
    <row r="47" ht="15.75" customHeight="1">
      <c r="A47" s="2">
        <v>54.0</v>
      </c>
      <c r="B47" s="2" t="s">
        <v>143</v>
      </c>
      <c r="C47" s="2"/>
      <c r="D47" s="2"/>
      <c r="E47" s="2" t="s">
        <v>21</v>
      </c>
      <c r="I47" s="2"/>
      <c r="J47" s="2"/>
      <c r="K47" s="2" t="s">
        <v>139</v>
      </c>
      <c r="L47" s="2" t="s">
        <v>144</v>
      </c>
      <c r="M47" s="3" t="str">
        <f t="shared" si="1"/>
        <v>#N/A</v>
      </c>
      <c r="N47" s="4">
        <f t="shared" si="2"/>
        <v>1</v>
      </c>
      <c r="O47" s="5" t="str">
        <f t="shared" si="3"/>
        <v>#N/A</v>
      </c>
      <c r="P47" s="4">
        <f t="shared" si="4"/>
        <v>0</v>
      </c>
      <c r="Q47" s="4">
        <f t="shared" si="5"/>
        <v>100</v>
      </c>
    </row>
    <row r="48" ht="15.75" customHeight="1">
      <c r="A48" s="2">
        <v>55.0</v>
      </c>
      <c r="B48" s="2" t="s">
        <v>145</v>
      </c>
      <c r="C48" s="2"/>
      <c r="D48" s="2"/>
      <c r="E48" s="2" t="s">
        <v>21</v>
      </c>
      <c r="I48" s="2"/>
      <c r="J48" s="2"/>
      <c r="K48" s="2" t="s">
        <v>139</v>
      </c>
      <c r="L48" s="2" t="s">
        <v>146</v>
      </c>
      <c r="M48" s="3" t="str">
        <f t="shared" si="1"/>
        <v>#N/A</v>
      </c>
      <c r="N48" s="4">
        <f t="shared" si="2"/>
        <v>1</v>
      </c>
      <c r="O48" s="5" t="str">
        <f t="shared" si="3"/>
        <v>#N/A</v>
      </c>
      <c r="P48" s="4">
        <f t="shared" si="4"/>
        <v>0</v>
      </c>
      <c r="Q48" s="4">
        <f t="shared" si="5"/>
        <v>100</v>
      </c>
    </row>
    <row r="49" ht="15.75" customHeight="1">
      <c r="A49" s="2">
        <v>56.0</v>
      </c>
      <c r="B49" s="2" t="s">
        <v>147</v>
      </c>
      <c r="C49" s="2"/>
      <c r="D49" s="2"/>
      <c r="E49" s="2" t="s">
        <v>21</v>
      </c>
      <c r="I49" s="2"/>
      <c r="J49" s="2"/>
      <c r="K49" s="2" t="s">
        <v>139</v>
      </c>
      <c r="L49" s="2" t="s">
        <v>148</v>
      </c>
      <c r="M49" s="3" t="str">
        <f t="shared" si="1"/>
        <v>#N/A</v>
      </c>
      <c r="N49" s="4">
        <f t="shared" si="2"/>
        <v>1</v>
      </c>
      <c r="O49" s="5" t="str">
        <f t="shared" si="3"/>
        <v>#N/A</v>
      </c>
      <c r="P49" s="4">
        <f t="shared" si="4"/>
        <v>0</v>
      </c>
      <c r="Q49" s="4">
        <f t="shared" si="5"/>
        <v>100</v>
      </c>
    </row>
    <row r="50" ht="15.75" customHeight="1">
      <c r="A50" s="2">
        <v>57.0</v>
      </c>
      <c r="B50" s="2" t="s">
        <v>149</v>
      </c>
      <c r="C50" s="2"/>
      <c r="D50" s="2"/>
      <c r="E50" s="2" t="s">
        <v>43</v>
      </c>
      <c r="I50" s="2"/>
      <c r="J50" s="2"/>
      <c r="K50" s="2" t="s">
        <v>139</v>
      </c>
      <c r="L50" s="2" t="s">
        <v>150</v>
      </c>
      <c r="M50" s="3" t="str">
        <f t="shared" si="1"/>
        <v>Basic</v>
      </c>
      <c r="N50" s="4" t="str">
        <f t="shared" si="2"/>
        <v>#N/A</v>
      </c>
      <c r="O50" s="5">
        <f t="shared" si="3"/>
        <v>1</v>
      </c>
      <c r="P50" s="4">
        <f t="shared" si="4"/>
        <v>0</v>
      </c>
      <c r="Q50" s="4">
        <f t="shared" si="5"/>
        <v>100</v>
      </c>
    </row>
    <row r="51" ht="15.75" customHeight="1">
      <c r="A51" s="2">
        <v>58.0</v>
      </c>
      <c r="B51" s="2" t="s">
        <v>151</v>
      </c>
      <c r="C51" s="2"/>
      <c r="D51" s="2"/>
      <c r="F51" s="2" t="s">
        <v>21</v>
      </c>
      <c r="I51" s="2"/>
      <c r="J51" s="2"/>
      <c r="K51" s="2" t="s">
        <v>139</v>
      </c>
      <c r="L51" s="2" t="s">
        <v>152</v>
      </c>
      <c r="M51" s="3" t="str">
        <f t="shared" si="1"/>
        <v>#N/A</v>
      </c>
      <c r="N51" s="4">
        <f t="shared" si="2"/>
        <v>2</v>
      </c>
      <c r="O51" s="5" t="str">
        <f t="shared" si="3"/>
        <v>#N/A</v>
      </c>
      <c r="P51" s="4">
        <f t="shared" si="4"/>
        <v>0</v>
      </c>
      <c r="Q51" s="4">
        <f t="shared" si="5"/>
        <v>100</v>
      </c>
    </row>
    <row r="52" ht="15.75" customHeight="1">
      <c r="A52" s="2">
        <v>59.0</v>
      </c>
      <c r="B52" s="2" t="s">
        <v>153</v>
      </c>
      <c r="C52" s="2"/>
      <c r="D52" s="2"/>
      <c r="F52" s="2" t="s">
        <v>43</v>
      </c>
      <c r="I52" s="2"/>
      <c r="J52" s="2"/>
      <c r="K52" s="2" t="s">
        <v>139</v>
      </c>
      <c r="L52" s="2" t="s">
        <v>154</v>
      </c>
      <c r="M52" s="3" t="str">
        <f t="shared" si="1"/>
        <v>Intermediate</v>
      </c>
      <c r="N52" s="4" t="str">
        <f t="shared" si="2"/>
        <v>#N/A</v>
      </c>
      <c r="O52" s="5">
        <f t="shared" si="3"/>
        <v>2</v>
      </c>
      <c r="P52" s="4">
        <f t="shared" si="4"/>
        <v>0</v>
      </c>
      <c r="Q52" s="4">
        <f t="shared" si="5"/>
        <v>100</v>
      </c>
    </row>
    <row r="53" ht="15.75" customHeight="1">
      <c r="A53" s="2">
        <v>60.0</v>
      </c>
      <c r="B53" s="2" t="s">
        <v>157</v>
      </c>
      <c r="C53" s="2"/>
      <c r="D53" s="2"/>
      <c r="F53" s="2" t="s">
        <v>21</v>
      </c>
      <c r="I53" s="2"/>
      <c r="J53" s="2"/>
      <c r="K53" s="2" t="s">
        <v>139</v>
      </c>
      <c r="L53" s="2" t="s">
        <v>159</v>
      </c>
      <c r="M53" s="3" t="str">
        <f t="shared" si="1"/>
        <v>#N/A</v>
      </c>
      <c r="N53" s="4">
        <f t="shared" si="2"/>
        <v>2</v>
      </c>
      <c r="O53" s="5" t="str">
        <f t="shared" si="3"/>
        <v>#N/A</v>
      </c>
      <c r="P53" s="4">
        <f t="shared" si="4"/>
        <v>0</v>
      </c>
      <c r="Q53" s="4">
        <f t="shared" si="5"/>
        <v>100</v>
      </c>
    </row>
    <row r="54" ht="15.75" customHeight="1">
      <c r="A54" s="2">
        <v>61.0</v>
      </c>
      <c r="B54" s="2" t="s">
        <v>163</v>
      </c>
      <c r="C54" s="2"/>
      <c r="D54" s="2"/>
      <c r="F54" s="2" t="s">
        <v>43</v>
      </c>
      <c r="I54" s="2"/>
      <c r="J54" s="2"/>
      <c r="K54" s="2" t="s">
        <v>139</v>
      </c>
      <c r="L54" s="2" t="s">
        <v>164</v>
      </c>
      <c r="M54" s="3" t="str">
        <f t="shared" si="1"/>
        <v>Intermediate</v>
      </c>
      <c r="N54" s="4" t="str">
        <f t="shared" si="2"/>
        <v>#N/A</v>
      </c>
      <c r="O54" s="5">
        <f t="shared" si="3"/>
        <v>2</v>
      </c>
      <c r="P54" s="4">
        <f t="shared" si="4"/>
        <v>0</v>
      </c>
      <c r="Q54" s="4">
        <f t="shared" si="5"/>
        <v>100</v>
      </c>
    </row>
    <row r="55" ht="15.75" customHeight="1">
      <c r="A55" s="2">
        <v>63.0</v>
      </c>
      <c r="B55" s="2" t="s">
        <v>165</v>
      </c>
      <c r="C55" s="2"/>
      <c r="D55" s="2"/>
      <c r="F55" s="2" t="s">
        <v>21</v>
      </c>
      <c r="I55" s="2"/>
      <c r="J55" s="2"/>
      <c r="K55" s="2" t="s">
        <v>139</v>
      </c>
      <c r="L55" s="2" t="s">
        <v>166</v>
      </c>
      <c r="M55" s="3" t="str">
        <f t="shared" si="1"/>
        <v>#N/A</v>
      </c>
      <c r="N55" s="4">
        <f t="shared" si="2"/>
        <v>2</v>
      </c>
      <c r="O55" s="5" t="str">
        <f t="shared" si="3"/>
        <v>#N/A</v>
      </c>
      <c r="P55" s="4">
        <f t="shared" si="4"/>
        <v>0</v>
      </c>
      <c r="Q55" s="4">
        <f t="shared" si="5"/>
        <v>100</v>
      </c>
    </row>
    <row r="56" ht="15.75" customHeight="1">
      <c r="A56" s="2">
        <v>64.0</v>
      </c>
      <c r="B56" s="2" t="s">
        <v>167</v>
      </c>
      <c r="C56" s="2"/>
      <c r="D56" s="2"/>
      <c r="F56" s="2" t="s">
        <v>21</v>
      </c>
      <c r="I56" s="2"/>
      <c r="J56" s="2"/>
      <c r="K56" s="2" t="s">
        <v>139</v>
      </c>
      <c r="L56" s="2" t="s">
        <v>168</v>
      </c>
      <c r="M56" s="3" t="str">
        <f t="shared" si="1"/>
        <v>#N/A</v>
      </c>
      <c r="N56" s="4">
        <f t="shared" si="2"/>
        <v>2</v>
      </c>
      <c r="O56" s="5" t="str">
        <f t="shared" si="3"/>
        <v>#N/A</v>
      </c>
      <c r="P56" s="4">
        <f t="shared" si="4"/>
        <v>0</v>
      </c>
      <c r="Q56" s="4">
        <f t="shared" si="5"/>
        <v>100</v>
      </c>
    </row>
    <row r="57" ht="15.75" customHeight="1">
      <c r="A57" s="2">
        <v>66.0</v>
      </c>
      <c r="B57" s="2" t="s">
        <v>169</v>
      </c>
      <c r="C57" s="2"/>
      <c r="D57" s="2"/>
      <c r="F57" s="2" t="s">
        <v>21</v>
      </c>
      <c r="I57" s="2"/>
      <c r="J57" s="2"/>
      <c r="K57" s="2" t="s">
        <v>139</v>
      </c>
      <c r="L57" s="2" t="s">
        <v>170</v>
      </c>
      <c r="M57" s="3" t="str">
        <f t="shared" si="1"/>
        <v>#N/A</v>
      </c>
      <c r="N57" s="4">
        <f t="shared" si="2"/>
        <v>2</v>
      </c>
      <c r="O57" s="5" t="str">
        <f t="shared" si="3"/>
        <v>#N/A</v>
      </c>
      <c r="P57" s="4">
        <f t="shared" si="4"/>
        <v>0</v>
      </c>
      <c r="Q57" s="4">
        <f t="shared" si="5"/>
        <v>100</v>
      </c>
    </row>
    <row r="58" ht="15.75" customHeight="1">
      <c r="A58" s="2">
        <v>67.0</v>
      </c>
      <c r="B58" s="2" t="s">
        <v>171</v>
      </c>
      <c r="C58" s="2"/>
      <c r="D58" s="2"/>
      <c r="F58" s="2" t="s">
        <v>21</v>
      </c>
      <c r="I58" s="2"/>
      <c r="J58" s="2"/>
      <c r="K58" s="2" t="s">
        <v>139</v>
      </c>
      <c r="L58" s="2" t="s">
        <v>172</v>
      </c>
      <c r="M58" s="3" t="str">
        <f t="shared" si="1"/>
        <v>#N/A</v>
      </c>
      <c r="N58" s="4">
        <f t="shared" si="2"/>
        <v>2</v>
      </c>
      <c r="O58" s="5" t="str">
        <f t="shared" si="3"/>
        <v>#N/A</v>
      </c>
      <c r="P58" s="4">
        <f t="shared" si="4"/>
        <v>0</v>
      </c>
      <c r="Q58" s="4">
        <f t="shared" si="5"/>
        <v>100</v>
      </c>
    </row>
    <row r="59" ht="15.75" customHeight="1">
      <c r="A59" s="2">
        <v>69.0</v>
      </c>
      <c r="B59" s="2" t="s">
        <v>173</v>
      </c>
      <c r="C59" s="2"/>
      <c r="D59" s="2"/>
      <c r="E59" s="2" t="s">
        <v>21</v>
      </c>
      <c r="I59" s="2"/>
      <c r="J59" s="2"/>
      <c r="K59" s="2" t="s">
        <v>139</v>
      </c>
      <c r="L59" s="2" t="s">
        <v>174</v>
      </c>
      <c r="M59" s="3" t="str">
        <f t="shared" si="1"/>
        <v>#N/A</v>
      </c>
      <c r="N59" s="4">
        <f t="shared" si="2"/>
        <v>1</v>
      </c>
      <c r="O59" s="5" t="str">
        <f t="shared" si="3"/>
        <v>#N/A</v>
      </c>
      <c r="P59" s="4">
        <f t="shared" si="4"/>
        <v>0</v>
      </c>
      <c r="Q59" s="4">
        <f t="shared" si="5"/>
        <v>100</v>
      </c>
    </row>
    <row r="60" ht="15.75" customHeight="1">
      <c r="A60" s="2">
        <v>70.0</v>
      </c>
      <c r="B60" s="2" t="s">
        <v>175</v>
      </c>
      <c r="C60" s="2"/>
      <c r="D60" s="2"/>
      <c r="E60" s="2" t="s">
        <v>21</v>
      </c>
      <c r="I60" s="2"/>
      <c r="J60" s="2"/>
      <c r="K60" s="2" t="s">
        <v>139</v>
      </c>
      <c r="L60" s="2" t="s">
        <v>176</v>
      </c>
      <c r="M60" s="3" t="str">
        <f t="shared" si="1"/>
        <v>#N/A</v>
      </c>
      <c r="N60" s="4">
        <f t="shared" si="2"/>
        <v>1</v>
      </c>
      <c r="O60" s="5" t="str">
        <f t="shared" si="3"/>
        <v>#N/A</v>
      </c>
      <c r="P60" s="4">
        <f t="shared" si="4"/>
        <v>0</v>
      </c>
      <c r="Q60" s="4">
        <f t="shared" si="5"/>
        <v>100</v>
      </c>
    </row>
    <row r="61" ht="15.75" customHeight="1">
      <c r="A61" s="2">
        <v>72.0</v>
      </c>
      <c r="B61" s="2" t="s">
        <v>177</v>
      </c>
      <c r="C61" s="2"/>
      <c r="D61" s="2"/>
      <c r="F61" s="2" t="s">
        <v>21</v>
      </c>
      <c r="I61" s="2"/>
      <c r="J61" s="2"/>
      <c r="K61" s="2" t="s">
        <v>139</v>
      </c>
      <c r="L61" s="2" t="s">
        <v>178</v>
      </c>
      <c r="M61" s="3" t="str">
        <f t="shared" si="1"/>
        <v>#N/A</v>
      </c>
      <c r="N61" s="4">
        <f t="shared" si="2"/>
        <v>2</v>
      </c>
      <c r="O61" s="5" t="str">
        <f t="shared" si="3"/>
        <v>#N/A</v>
      </c>
      <c r="P61" s="4">
        <f t="shared" si="4"/>
        <v>0</v>
      </c>
      <c r="Q61" s="4">
        <f t="shared" si="5"/>
        <v>100</v>
      </c>
    </row>
    <row r="62" ht="15.75" customHeight="1">
      <c r="A62" s="2">
        <v>73.0</v>
      </c>
      <c r="B62" s="2" t="s">
        <v>181</v>
      </c>
      <c r="C62" s="2"/>
      <c r="D62" s="2"/>
      <c r="F62" s="2" t="s">
        <v>21</v>
      </c>
      <c r="I62" s="2"/>
      <c r="J62" s="2"/>
      <c r="K62" s="2" t="s">
        <v>139</v>
      </c>
      <c r="L62" s="2" t="s">
        <v>183</v>
      </c>
      <c r="M62" s="3" t="str">
        <f t="shared" si="1"/>
        <v>#N/A</v>
      </c>
      <c r="N62" s="4">
        <f t="shared" si="2"/>
        <v>2</v>
      </c>
      <c r="O62" s="5" t="str">
        <f t="shared" si="3"/>
        <v>#N/A</v>
      </c>
      <c r="P62" s="4">
        <f t="shared" si="4"/>
        <v>0</v>
      </c>
      <c r="Q62" s="4">
        <f t="shared" si="5"/>
        <v>100</v>
      </c>
    </row>
    <row r="63" ht="15.75" customHeight="1">
      <c r="A63" s="2">
        <v>74.0</v>
      </c>
      <c r="B63" s="2" t="s">
        <v>186</v>
      </c>
      <c r="C63" s="2"/>
      <c r="D63" s="2"/>
      <c r="I63" s="2"/>
      <c r="J63" s="2"/>
      <c r="K63" s="2" t="s">
        <v>139</v>
      </c>
      <c r="L63" s="2" t="s">
        <v>188</v>
      </c>
      <c r="M63" s="3" t="str">
        <f t="shared" si="1"/>
        <v>Optional</v>
      </c>
      <c r="N63" s="4" t="str">
        <f t="shared" si="2"/>
        <v>#N/A</v>
      </c>
      <c r="O63" s="5" t="str">
        <f t="shared" si="3"/>
        <v>#N/A</v>
      </c>
      <c r="P63" s="4">
        <f t="shared" si="4"/>
        <v>1</v>
      </c>
      <c r="Q63" s="4">
        <f t="shared" si="5"/>
        <v>101</v>
      </c>
    </row>
    <row r="64" ht="15.75" customHeight="1">
      <c r="A64" s="2">
        <v>75.0</v>
      </c>
      <c r="B64" s="2" t="s">
        <v>191</v>
      </c>
      <c r="C64" s="2"/>
      <c r="D64" s="2"/>
      <c r="I64" s="2"/>
      <c r="J64" s="2"/>
      <c r="K64" s="2" t="s">
        <v>139</v>
      </c>
      <c r="L64" s="2" t="s">
        <v>193</v>
      </c>
      <c r="M64" s="3" t="str">
        <f t="shared" si="1"/>
        <v>Optional</v>
      </c>
      <c r="N64" s="4" t="str">
        <f t="shared" si="2"/>
        <v>#N/A</v>
      </c>
      <c r="O64" s="5" t="str">
        <f t="shared" si="3"/>
        <v>#N/A</v>
      </c>
      <c r="P64" s="4">
        <f t="shared" si="4"/>
        <v>1</v>
      </c>
      <c r="Q64" s="4">
        <f t="shared" si="5"/>
        <v>101</v>
      </c>
    </row>
    <row r="65" ht="15.75" customHeight="1">
      <c r="A65" s="2">
        <v>77.0</v>
      </c>
      <c r="B65" s="2" t="s">
        <v>196</v>
      </c>
      <c r="C65" s="2"/>
      <c r="D65" s="2"/>
      <c r="I65" s="2"/>
      <c r="J65" s="2"/>
      <c r="K65" s="2" t="s">
        <v>139</v>
      </c>
      <c r="L65" s="2" t="s">
        <v>197</v>
      </c>
      <c r="M65" s="3" t="str">
        <f t="shared" si="1"/>
        <v>Optional</v>
      </c>
      <c r="N65" s="4" t="str">
        <f t="shared" si="2"/>
        <v>#N/A</v>
      </c>
      <c r="O65" s="5" t="str">
        <f t="shared" si="3"/>
        <v>#N/A</v>
      </c>
      <c r="P65" s="4">
        <f t="shared" si="4"/>
        <v>1</v>
      </c>
      <c r="Q65" s="4">
        <f t="shared" si="5"/>
        <v>101</v>
      </c>
    </row>
    <row r="66" ht="15.75" customHeight="1">
      <c r="A66" s="2">
        <v>78.0</v>
      </c>
      <c r="B66" s="2" t="s">
        <v>201</v>
      </c>
      <c r="C66" s="2"/>
      <c r="D66" s="2"/>
      <c r="I66" s="2"/>
      <c r="J66" s="2"/>
      <c r="K66" s="2" t="s">
        <v>139</v>
      </c>
      <c r="L66" s="2" t="s">
        <v>202</v>
      </c>
      <c r="M66" s="3" t="str">
        <f t="shared" si="1"/>
        <v>Optional</v>
      </c>
      <c r="N66" s="4" t="str">
        <f t="shared" si="2"/>
        <v>#N/A</v>
      </c>
      <c r="O66" s="5" t="str">
        <f t="shared" si="3"/>
        <v>#N/A</v>
      </c>
      <c r="P66" s="4">
        <f t="shared" si="4"/>
        <v>1</v>
      </c>
      <c r="Q66" s="4">
        <f t="shared" si="5"/>
        <v>101</v>
      </c>
    </row>
    <row r="67" ht="15.75" customHeight="1">
      <c r="A67" s="2">
        <v>80.0</v>
      </c>
      <c r="B67" s="2" t="s">
        <v>207</v>
      </c>
      <c r="C67" s="2"/>
      <c r="D67" s="2"/>
      <c r="E67" s="2" t="s">
        <v>21</v>
      </c>
      <c r="I67" s="2"/>
      <c r="J67" s="2"/>
      <c r="K67" s="2" t="s">
        <v>139</v>
      </c>
      <c r="L67" s="2" t="s">
        <v>208</v>
      </c>
      <c r="M67" s="3" t="str">
        <f t="shared" si="1"/>
        <v>#N/A</v>
      </c>
      <c r="N67" s="4">
        <f t="shared" si="2"/>
        <v>1</v>
      </c>
      <c r="O67" s="5" t="str">
        <f t="shared" si="3"/>
        <v>#N/A</v>
      </c>
      <c r="P67" s="4">
        <f t="shared" si="4"/>
        <v>0</v>
      </c>
      <c r="Q67" s="4">
        <f t="shared" si="5"/>
        <v>100</v>
      </c>
    </row>
    <row r="68" ht="15.75" customHeight="1">
      <c r="A68" s="2">
        <v>81.0</v>
      </c>
      <c r="B68" s="2" t="s">
        <v>213</v>
      </c>
      <c r="C68" s="2"/>
      <c r="D68" s="2"/>
      <c r="E68" s="2" t="s">
        <v>21</v>
      </c>
      <c r="I68" s="2"/>
      <c r="J68" s="2"/>
      <c r="K68" s="2" t="s">
        <v>139</v>
      </c>
      <c r="L68" s="2" t="s">
        <v>215</v>
      </c>
      <c r="M68" s="3" t="str">
        <f t="shared" si="1"/>
        <v>#N/A</v>
      </c>
      <c r="N68" s="4">
        <f t="shared" si="2"/>
        <v>1</v>
      </c>
      <c r="O68" s="5" t="str">
        <f t="shared" si="3"/>
        <v>#N/A</v>
      </c>
      <c r="P68" s="4">
        <f t="shared" si="4"/>
        <v>0</v>
      </c>
      <c r="Q68" s="4">
        <f t="shared" si="5"/>
        <v>100</v>
      </c>
    </row>
    <row r="69" ht="15.75" customHeight="1">
      <c r="A69" s="2">
        <v>83.0</v>
      </c>
      <c r="B69" s="2" t="s">
        <v>220</v>
      </c>
      <c r="C69" s="2"/>
      <c r="D69" s="2"/>
      <c r="F69" s="2" t="s">
        <v>21</v>
      </c>
      <c r="I69" s="2"/>
      <c r="J69" s="2"/>
      <c r="K69" s="2" t="s">
        <v>139</v>
      </c>
      <c r="L69" s="2" t="s">
        <v>222</v>
      </c>
      <c r="M69" s="3" t="str">
        <f t="shared" si="1"/>
        <v>#N/A</v>
      </c>
      <c r="N69" s="4">
        <f t="shared" si="2"/>
        <v>2</v>
      </c>
      <c r="O69" s="5" t="str">
        <f t="shared" si="3"/>
        <v>#N/A</v>
      </c>
      <c r="P69" s="4">
        <f t="shared" si="4"/>
        <v>0</v>
      </c>
      <c r="Q69" s="4">
        <f t="shared" si="5"/>
        <v>100</v>
      </c>
    </row>
    <row r="70" ht="15.75" customHeight="1">
      <c r="A70" s="2">
        <v>84.0</v>
      </c>
      <c r="B70" s="2" t="s">
        <v>226</v>
      </c>
      <c r="C70" s="2"/>
      <c r="D70" s="2"/>
      <c r="F70" s="2" t="s">
        <v>21</v>
      </c>
      <c r="I70" s="2"/>
      <c r="J70" s="2"/>
      <c r="K70" s="2" t="s">
        <v>139</v>
      </c>
      <c r="L70" s="2" t="s">
        <v>228</v>
      </c>
      <c r="M70" s="3" t="str">
        <f t="shared" si="1"/>
        <v>#N/A</v>
      </c>
      <c r="N70" s="4">
        <f t="shared" si="2"/>
        <v>2</v>
      </c>
      <c r="O70" s="5" t="str">
        <f t="shared" si="3"/>
        <v>#N/A</v>
      </c>
      <c r="P70" s="4">
        <f t="shared" si="4"/>
        <v>0</v>
      </c>
      <c r="Q70" s="4">
        <f t="shared" si="5"/>
        <v>100</v>
      </c>
    </row>
    <row r="71" ht="15.75" customHeight="1">
      <c r="A71" s="2">
        <v>85.0</v>
      </c>
      <c r="B71" s="2" t="s">
        <v>232</v>
      </c>
      <c r="C71" s="2"/>
      <c r="D71" s="2"/>
      <c r="F71" s="2" t="s">
        <v>21</v>
      </c>
      <c r="I71" s="2"/>
      <c r="J71" s="2"/>
      <c r="K71" s="2" t="s">
        <v>139</v>
      </c>
      <c r="L71" s="2" t="s">
        <v>234</v>
      </c>
      <c r="M71" s="3" t="str">
        <f t="shared" si="1"/>
        <v>#N/A</v>
      </c>
      <c r="N71" s="4">
        <f t="shared" si="2"/>
        <v>2</v>
      </c>
      <c r="O71" s="5" t="str">
        <f t="shared" si="3"/>
        <v>#N/A</v>
      </c>
      <c r="P71" s="4">
        <f t="shared" si="4"/>
        <v>0</v>
      </c>
      <c r="Q71" s="4">
        <f t="shared" si="5"/>
        <v>100</v>
      </c>
    </row>
    <row r="72" ht="15.75" customHeight="1">
      <c r="A72" s="2">
        <v>86.0</v>
      </c>
      <c r="B72" s="2" t="s">
        <v>238</v>
      </c>
      <c r="C72" s="2"/>
      <c r="D72" s="2"/>
      <c r="F72" s="2" t="s">
        <v>43</v>
      </c>
      <c r="H72" s="2" t="s">
        <v>21</v>
      </c>
      <c r="I72" s="2"/>
      <c r="J72" s="2"/>
      <c r="K72" s="2" t="s">
        <v>139</v>
      </c>
      <c r="L72" s="2" t="s">
        <v>241</v>
      </c>
      <c r="M72" s="3" t="str">
        <f t="shared" si="1"/>
        <v>Intermediate</v>
      </c>
      <c r="N72" s="4">
        <f t="shared" si="2"/>
        <v>4</v>
      </c>
      <c r="O72" s="5">
        <f t="shared" si="3"/>
        <v>2</v>
      </c>
      <c r="P72" s="4">
        <f t="shared" si="4"/>
        <v>0</v>
      </c>
      <c r="Q72" s="4">
        <f t="shared" si="5"/>
        <v>100</v>
      </c>
    </row>
    <row r="73" ht="15.75" customHeight="1">
      <c r="A73" s="2">
        <v>88.0</v>
      </c>
      <c r="B73" s="2" t="s">
        <v>245</v>
      </c>
      <c r="C73" s="2"/>
      <c r="D73" s="2"/>
      <c r="I73" s="2"/>
      <c r="J73" s="2"/>
      <c r="K73" s="2" t="s">
        <v>139</v>
      </c>
      <c r="L73" s="2" t="s">
        <v>246</v>
      </c>
      <c r="M73" s="3" t="str">
        <f t="shared" si="1"/>
        <v>Optional</v>
      </c>
      <c r="N73" s="4" t="str">
        <f t="shared" si="2"/>
        <v>#N/A</v>
      </c>
      <c r="O73" s="5" t="str">
        <f t="shared" si="3"/>
        <v>#N/A</v>
      </c>
      <c r="P73" s="4">
        <f t="shared" si="4"/>
        <v>1</v>
      </c>
      <c r="Q73" s="4">
        <f t="shared" si="5"/>
        <v>101</v>
      </c>
    </row>
    <row r="74" ht="15.75" customHeight="1">
      <c r="A74" s="2">
        <v>89.0</v>
      </c>
      <c r="B74" s="2" t="s">
        <v>247</v>
      </c>
      <c r="C74" s="2"/>
      <c r="D74" s="2"/>
      <c r="I74" s="2"/>
      <c r="J74" s="2"/>
      <c r="K74" s="2" t="s">
        <v>139</v>
      </c>
      <c r="L74" s="2" t="s">
        <v>248</v>
      </c>
      <c r="M74" s="3" t="str">
        <f t="shared" si="1"/>
        <v>Optional</v>
      </c>
      <c r="N74" s="4" t="str">
        <f t="shared" si="2"/>
        <v>#N/A</v>
      </c>
      <c r="O74" s="5" t="str">
        <f t="shared" si="3"/>
        <v>#N/A</v>
      </c>
      <c r="P74" s="4">
        <f t="shared" si="4"/>
        <v>1</v>
      </c>
      <c r="Q74" s="4">
        <f t="shared" si="5"/>
        <v>101</v>
      </c>
    </row>
    <row r="75" ht="15.75" customHeight="1">
      <c r="A75" s="2">
        <v>89.0</v>
      </c>
      <c r="B75" s="2" t="s">
        <v>247</v>
      </c>
      <c r="C75" s="2"/>
      <c r="D75" s="2"/>
      <c r="I75" s="2"/>
      <c r="J75" s="2"/>
      <c r="K75" s="2" t="s">
        <v>139</v>
      </c>
      <c r="L75" s="2" t="s">
        <v>248</v>
      </c>
      <c r="M75" s="3" t="str">
        <f t="shared" si="1"/>
        <v>Optional</v>
      </c>
      <c r="N75" s="4" t="str">
        <f t="shared" si="2"/>
        <v>#N/A</v>
      </c>
      <c r="O75" s="5" t="str">
        <f t="shared" si="3"/>
        <v>#N/A</v>
      </c>
      <c r="P75" s="4">
        <f t="shared" si="4"/>
        <v>1</v>
      </c>
      <c r="Q75" s="4">
        <f t="shared" si="5"/>
        <v>101</v>
      </c>
    </row>
    <row r="76" ht="15.75" customHeight="1">
      <c r="A76" s="2">
        <v>90.0</v>
      </c>
      <c r="B76" s="2" t="s">
        <v>249</v>
      </c>
      <c r="C76" s="2"/>
      <c r="D76" s="2"/>
      <c r="I76" s="2"/>
      <c r="J76" s="2"/>
      <c r="K76" s="2" t="s">
        <v>139</v>
      </c>
      <c r="L76" s="2" t="s">
        <v>250</v>
      </c>
      <c r="M76" s="3" t="str">
        <f t="shared" si="1"/>
        <v>Optional</v>
      </c>
      <c r="N76" s="4" t="str">
        <f t="shared" si="2"/>
        <v>#N/A</v>
      </c>
      <c r="O76" s="5" t="str">
        <f t="shared" si="3"/>
        <v>#N/A</v>
      </c>
      <c r="P76" s="4">
        <f t="shared" si="4"/>
        <v>1</v>
      </c>
      <c r="Q76" s="4">
        <f t="shared" si="5"/>
        <v>101</v>
      </c>
    </row>
    <row r="77" ht="15.75" customHeight="1">
      <c r="A77" s="2">
        <v>91.0</v>
      </c>
      <c r="B77" s="2" t="s">
        <v>251</v>
      </c>
      <c r="C77" s="2"/>
      <c r="D77" s="2"/>
      <c r="I77" s="2"/>
      <c r="J77" s="2"/>
      <c r="K77" s="2" t="s">
        <v>139</v>
      </c>
      <c r="L77" s="2" t="s">
        <v>252</v>
      </c>
      <c r="M77" s="3" t="str">
        <f t="shared" si="1"/>
        <v>Optional</v>
      </c>
      <c r="N77" s="4" t="str">
        <f t="shared" si="2"/>
        <v>#N/A</v>
      </c>
      <c r="O77" s="5" t="str">
        <f t="shared" si="3"/>
        <v>#N/A</v>
      </c>
      <c r="P77" s="4">
        <f t="shared" si="4"/>
        <v>1</v>
      </c>
      <c r="Q77" s="4">
        <f t="shared" si="5"/>
        <v>101</v>
      </c>
    </row>
    <row r="78" ht="15.75" customHeight="1">
      <c r="A78" s="2">
        <v>92.0</v>
      </c>
      <c r="B78" s="2" t="s">
        <v>253</v>
      </c>
      <c r="C78" s="2"/>
      <c r="D78" s="2"/>
      <c r="E78" s="2" t="s">
        <v>21</v>
      </c>
      <c r="I78" s="2"/>
      <c r="J78" s="2"/>
      <c r="K78" s="2" t="s">
        <v>139</v>
      </c>
      <c r="L78" s="2" t="s">
        <v>254</v>
      </c>
      <c r="M78" s="3" t="str">
        <f t="shared" si="1"/>
        <v>#N/A</v>
      </c>
      <c r="N78" s="4">
        <f t="shared" si="2"/>
        <v>1</v>
      </c>
      <c r="O78" s="5" t="str">
        <f t="shared" si="3"/>
        <v>#N/A</v>
      </c>
      <c r="P78" s="4">
        <f t="shared" si="4"/>
        <v>0</v>
      </c>
      <c r="Q78" s="4">
        <f t="shared" si="5"/>
        <v>100</v>
      </c>
    </row>
    <row r="79" ht="15.75" customHeight="1">
      <c r="A79" s="2">
        <v>94.0</v>
      </c>
      <c r="B79" s="2" t="s">
        <v>255</v>
      </c>
      <c r="C79" s="2"/>
      <c r="D79" s="2"/>
      <c r="G79" s="2" t="s">
        <v>21</v>
      </c>
      <c r="I79" s="2"/>
      <c r="J79" s="2"/>
      <c r="K79" s="2" t="s">
        <v>139</v>
      </c>
      <c r="L79" s="2" t="s">
        <v>256</v>
      </c>
      <c r="M79" s="3" t="str">
        <f t="shared" si="1"/>
        <v>#N/A</v>
      </c>
      <c r="N79" s="4">
        <f t="shared" si="2"/>
        <v>3</v>
      </c>
      <c r="O79" s="5" t="str">
        <f t="shared" si="3"/>
        <v>#N/A</v>
      </c>
      <c r="P79" s="4">
        <f t="shared" si="4"/>
        <v>0</v>
      </c>
      <c r="Q79" s="4">
        <f t="shared" si="5"/>
        <v>100</v>
      </c>
    </row>
    <row r="80" ht="15.75" customHeight="1">
      <c r="A80" s="2">
        <v>96.0</v>
      </c>
      <c r="B80" s="2" t="s">
        <v>257</v>
      </c>
      <c r="C80" s="2"/>
      <c r="D80" s="2"/>
      <c r="G80" s="2" t="s">
        <v>21</v>
      </c>
      <c r="I80" s="2"/>
      <c r="J80" s="2"/>
      <c r="K80" s="2" t="s">
        <v>139</v>
      </c>
      <c r="L80" s="2" t="s">
        <v>258</v>
      </c>
      <c r="M80" s="3" t="str">
        <f t="shared" si="1"/>
        <v>#N/A</v>
      </c>
      <c r="N80" s="4">
        <f t="shared" si="2"/>
        <v>3</v>
      </c>
      <c r="O80" s="5" t="str">
        <f t="shared" si="3"/>
        <v>#N/A</v>
      </c>
      <c r="P80" s="4">
        <f t="shared" si="4"/>
        <v>0</v>
      </c>
      <c r="Q80" s="4">
        <f t="shared" si="5"/>
        <v>100</v>
      </c>
    </row>
    <row r="81" ht="15.75" customHeight="1">
      <c r="A81" s="2">
        <v>97.0</v>
      </c>
      <c r="B81" s="2" t="s">
        <v>259</v>
      </c>
      <c r="C81" s="2"/>
      <c r="D81" s="2"/>
      <c r="G81" s="2" t="s">
        <v>21</v>
      </c>
      <c r="I81" s="2"/>
      <c r="J81" s="2"/>
      <c r="K81" s="2" t="s">
        <v>139</v>
      </c>
      <c r="L81" s="2" t="s">
        <v>260</v>
      </c>
      <c r="M81" s="3" t="str">
        <f t="shared" si="1"/>
        <v>#N/A</v>
      </c>
      <c r="N81" s="4">
        <f t="shared" si="2"/>
        <v>3</v>
      </c>
      <c r="O81" s="5" t="str">
        <f t="shared" si="3"/>
        <v>#N/A</v>
      </c>
      <c r="P81" s="4">
        <f t="shared" si="4"/>
        <v>0</v>
      </c>
      <c r="Q81" s="4">
        <f t="shared" si="5"/>
        <v>100</v>
      </c>
    </row>
    <row r="82" ht="15.75" customHeight="1">
      <c r="A82" s="2">
        <v>98.0</v>
      </c>
      <c r="B82" s="2" t="s">
        <v>261</v>
      </c>
      <c r="C82" s="2"/>
      <c r="D82" s="2"/>
      <c r="F82" s="2" t="s">
        <v>21</v>
      </c>
      <c r="I82" s="2"/>
      <c r="J82" s="2"/>
      <c r="K82" s="2" t="s">
        <v>139</v>
      </c>
      <c r="L82" s="2" t="s">
        <v>262</v>
      </c>
      <c r="M82" s="3" t="str">
        <f t="shared" si="1"/>
        <v>#N/A</v>
      </c>
      <c r="N82" s="4">
        <f t="shared" si="2"/>
        <v>2</v>
      </c>
      <c r="O82" s="5" t="str">
        <f t="shared" si="3"/>
        <v>#N/A</v>
      </c>
      <c r="P82" s="4">
        <f t="shared" si="4"/>
        <v>0</v>
      </c>
      <c r="Q82" s="4">
        <f t="shared" si="5"/>
        <v>100</v>
      </c>
    </row>
    <row r="83" ht="15.75" customHeight="1">
      <c r="A83" s="2">
        <v>102.0</v>
      </c>
      <c r="B83" s="2" t="s">
        <v>263</v>
      </c>
      <c r="C83" s="2"/>
      <c r="D83" s="2"/>
      <c r="F83" s="2" t="s">
        <v>43</v>
      </c>
      <c r="G83" s="2" t="s">
        <v>21</v>
      </c>
      <c r="I83" s="2"/>
      <c r="J83" s="2"/>
      <c r="K83" s="2" t="s">
        <v>139</v>
      </c>
      <c r="L83" s="2" t="s">
        <v>264</v>
      </c>
      <c r="M83" s="3" t="str">
        <f t="shared" si="1"/>
        <v>Intermediate</v>
      </c>
      <c r="N83" s="4">
        <f t="shared" si="2"/>
        <v>3</v>
      </c>
      <c r="O83" s="5">
        <f t="shared" si="3"/>
        <v>2</v>
      </c>
      <c r="P83" s="4">
        <f t="shared" si="4"/>
        <v>0</v>
      </c>
      <c r="Q83" s="4">
        <f t="shared" si="5"/>
        <v>100</v>
      </c>
    </row>
    <row r="84" ht="15.75" customHeight="1">
      <c r="A84" s="2">
        <v>103.0</v>
      </c>
      <c r="B84" s="2" t="s">
        <v>265</v>
      </c>
      <c r="C84" s="2"/>
      <c r="D84" s="2"/>
      <c r="F84" s="2" t="s">
        <v>43</v>
      </c>
      <c r="G84" s="2" t="s">
        <v>21</v>
      </c>
      <c r="I84" s="2"/>
      <c r="J84" s="2"/>
      <c r="K84" s="2" t="s">
        <v>139</v>
      </c>
      <c r="L84" s="2" t="s">
        <v>266</v>
      </c>
      <c r="M84" s="3" t="str">
        <f t="shared" si="1"/>
        <v>Intermediate</v>
      </c>
      <c r="N84" s="4">
        <f t="shared" si="2"/>
        <v>3</v>
      </c>
      <c r="O84" s="5">
        <f t="shared" si="3"/>
        <v>2</v>
      </c>
      <c r="P84" s="4">
        <f t="shared" si="4"/>
        <v>0</v>
      </c>
      <c r="Q84" s="4">
        <f t="shared" si="5"/>
        <v>100</v>
      </c>
    </row>
    <row r="85" ht="15.75" customHeight="1">
      <c r="A85" s="2">
        <v>104.0</v>
      </c>
      <c r="B85" s="2" t="s">
        <v>267</v>
      </c>
      <c r="C85" s="2"/>
      <c r="D85" s="2"/>
      <c r="F85" s="2" t="s">
        <v>43</v>
      </c>
      <c r="G85" s="2" t="s">
        <v>21</v>
      </c>
      <c r="I85" s="2"/>
      <c r="J85" s="2"/>
      <c r="K85" s="2" t="s">
        <v>139</v>
      </c>
      <c r="L85" s="2" t="s">
        <v>268</v>
      </c>
      <c r="M85" s="3" t="str">
        <f t="shared" si="1"/>
        <v>Intermediate</v>
      </c>
      <c r="N85" s="4">
        <f t="shared" si="2"/>
        <v>3</v>
      </c>
      <c r="O85" s="5">
        <f t="shared" si="3"/>
        <v>2</v>
      </c>
      <c r="P85" s="4">
        <f t="shared" si="4"/>
        <v>0</v>
      </c>
      <c r="Q85" s="4">
        <f t="shared" si="5"/>
        <v>100</v>
      </c>
    </row>
    <row r="86" ht="15.75" customHeight="1">
      <c r="A86" s="2">
        <v>105.0</v>
      </c>
      <c r="B86" s="2" t="s">
        <v>269</v>
      </c>
      <c r="C86" s="2"/>
      <c r="D86" s="2"/>
      <c r="F86" s="2" t="s">
        <v>43</v>
      </c>
      <c r="G86" s="2" t="s">
        <v>21</v>
      </c>
      <c r="H86" s="2" t="s">
        <v>21</v>
      </c>
      <c r="I86" s="2"/>
      <c r="J86" s="2"/>
      <c r="K86" s="2" t="s">
        <v>139</v>
      </c>
      <c r="L86" s="2" t="s">
        <v>270</v>
      </c>
      <c r="M86" s="3" t="str">
        <f t="shared" si="1"/>
        <v>Intermediate</v>
      </c>
      <c r="N86" s="4">
        <f t="shared" si="2"/>
        <v>3</v>
      </c>
      <c r="O86" s="5">
        <f t="shared" si="3"/>
        <v>2</v>
      </c>
      <c r="P86" s="4">
        <f t="shared" si="4"/>
        <v>0</v>
      </c>
      <c r="Q86" s="4">
        <f t="shared" si="5"/>
        <v>100</v>
      </c>
    </row>
    <row r="87" ht="15.75" customHeight="1">
      <c r="A87" s="2">
        <v>107.0</v>
      </c>
      <c r="B87" s="2" t="s">
        <v>271</v>
      </c>
      <c r="D87" s="2"/>
      <c r="K87" s="2" t="s">
        <v>139</v>
      </c>
      <c r="L87" s="2" t="s">
        <v>272</v>
      </c>
      <c r="M87" s="3" t="str">
        <f t="shared" si="1"/>
        <v>Optional</v>
      </c>
      <c r="N87" s="4" t="str">
        <f t="shared" si="2"/>
        <v>#N/A</v>
      </c>
      <c r="O87" s="5" t="str">
        <f t="shared" si="3"/>
        <v>#N/A</v>
      </c>
      <c r="P87" s="4">
        <f t="shared" si="4"/>
        <v>1</v>
      </c>
      <c r="Q87" s="4">
        <f t="shared" si="5"/>
        <v>101</v>
      </c>
    </row>
    <row r="88" ht="15.75" customHeight="1">
      <c r="A88" s="2">
        <v>108.0</v>
      </c>
      <c r="B88" s="2" t="s">
        <v>273</v>
      </c>
      <c r="D88" s="2"/>
      <c r="K88" s="2" t="s">
        <v>139</v>
      </c>
      <c r="L88" s="2" t="s">
        <v>274</v>
      </c>
      <c r="M88" s="3" t="str">
        <f t="shared" si="1"/>
        <v>Optional</v>
      </c>
      <c r="N88" s="4" t="str">
        <f t="shared" si="2"/>
        <v>#N/A</v>
      </c>
      <c r="O88" s="5" t="str">
        <f t="shared" si="3"/>
        <v>#N/A</v>
      </c>
      <c r="P88" s="4">
        <f t="shared" si="4"/>
        <v>1</v>
      </c>
      <c r="Q88" s="4">
        <f t="shared" si="5"/>
        <v>101</v>
      </c>
    </row>
    <row r="89" ht="15.75" customHeight="1">
      <c r="A89" s="2">
        <v>109.0</v>
      </c>
      <c r="B89" s="2" t="s">
        <v>275</v>
      </c>
      <c r="D89" s="2"/>
      <c r="K89" s="2" t="s">
        <v>139</v>
      </c>
      <c r="L89" s="2" t="s">
        <v>276</v>
      </c>
      <c r="M89" s="3" t="str">
        <f t="shared" si="1"/>
        <v>Optional</v>
      </c>
      <c r="N89" s="4" t="str">
        <f t="shared" si="2"/>
        <v>#N/A</v>
      </c>
      <c r="O89" s="5" t="str">
        <f t="shared" si="3"/>
        <v>#N/A</v>
      </c>
      <c r="P89" s="4">
        <f t="shared" si="4"/>
        <v>1</v>
      </c>
      <c r="Q89" s="4">
        <f t="shared" si="5"/>
        <v>101</v>
      </c>
    </row>
    <row r="90" ht="15.75" customHeight="1">
      <c r="A90" s="2">
        <v>110.0</v>
      </c>
      <c r="B90" s="2" t="s">
        <v>277</v>
      </c>
      <c r="D90" s="2"/>
      <c r="K90" s="2" t="s">
        <v>139</v>
      </c>
      <c r="L90" s="2" t="s">
        <v>278</v>
      </c>
      <c r="M90" s="3" t="str">
        <f t="shared" si="1"/>
        <v>Optional</v>
      </c>
      <c r="N90" s="4" t="str">
        <f t="shared" si="2"/>
        <v>#N/A</v>
      </c>
      <c r="O90" s="5" t="str">
        <f t="shared" si="3"/>
        <v>#N/A</v>
      </c>
      <c r="P90" s="4">
        <f t="shared" si="4"/>
        <v>1</v>
      </c>
      <c r="Q90" s="4">
        <f t="shared" si="5"/>
        <v>101</v>
      </c>
    </row>
    <row r="91" ht="15.75" customHeight="1">
      <c r="A91" s="2">
        <v>111.0</v>
      </c>
      <c r="B91" s="2" t="s">
        <v>279</v>
      </c>
      <c r="C91" s="2"/>
      <c r="D91" s="2"/>
      <c r="F91" s="2" t="s">
        <v>21</v>
      </c>
      <c r="I91" s="2"/>
      <c r="J91" s="2"/>
      <c r="K91" s="2" t="s">
        <v>139</v>
      </c>
      <c r="L91" s="2" t="s">
        <v>280</v>
      </c>
      <c r="M91" s="3" t="str">
        <f t="shared" si="1"/>
        <v>#N/A</v>
      </c>
      <c r="N91" s="4">
        <f t="shared" si="2"/>
        <v>2</v>
      </c>
      <c r="O91" s="5" t="str">
        <f t="shared" si="3"/>
        <v>#N/A</v>
      </c>
      <c r="P91" s="4">
        <f t="shared" si="4"/>
        <v>0</v>
      </c>
      <c r="Q91" s="4">
        <f t="shared" si="5"/>
        <v>100</v>
      </c>
    </row>
    <row r="92" ht="15.75" customHeight="1">
      <c r="A92" s="2">
        <v>113.0</v>
      </c>
      <c r="B92" s="2" t="s">
        <v>281</v>
      </c>
      <c r="C92" s="2"/>
      <c r="D92" s="2"/>
      <c r="F92" s="2" t="s">
        <v>43</v>
      </c>
      <c r="I92" s="2"/>
      <c r="J92" s="2"/>
      <c r="K92" s="2" t="s">
        <v>139</v>
      </c>
      <c r="L92" s="2" t="s">
        <v>282</v>
      </c>
      <c r="M92" s="3" t="str">
        <f t="shared" si="1"/>
        <v>Intermediate</v>
      </c>
      <c r="N92" s="4" t="str">
        <f t="shared" si="2"/>
        <v>#N/A</v>
      </c>
      <c r="O92" s="5">
        <f t="shared" si="3"/>
        <v>2</v>
      </c>
      <c r="P92" s="4">
        <f t="shared" si="4"/>
        <v>0</v>
      </c>
      <c r="Q92" s="4">
        <f t="shared" si="5"/>
        <v>100</v>
      </c>
    </row>
    <row r="93" ht="15.75" customHeight="1">
      <c r="A93" s="2">
        <v>114.0</v>
      </c>
      <c r="B93" s="2" t="s">
        <v>283</v>
      </c>
      <c r="C93" s="2"/>
      <c r="D93" s="2"/>
      <c r="F93" s="2" t="s">
        <v>43</v>
      </c>
      <c r="I93" s="2"/>
      <c r="J93" s="2"/>
      <c r="K93" s="2" t="s">
        <v>139</v>
      </c>
      <c r="L93" s="2" t="s">
        <v>284</v>
      </c>
      <c r="M93" s="3" t="str">
        <f t="shared" si="1"/>
        <v>Intermediate</v>
      </c>
      <c r="N93" s="4" t="str">
        <f t="shared" si="2"/>
        <v>#N/A</v>
      </c>
      <c r="O93" s="5">
        <f t="shared" si="3"/>
        <v>2</v>
      </c>
      <c r="P93" s="4">
        <f t="shared" si="4"/>
        <v>0</v>
      </c>
      <c r="Q93" s="4">
        <f t="shared" si="5"/>
        <v>100</v>
      </c>
    </row>
    <row r="94" ht="15.75" customHeight="1">
      <c r="A94" s="2">
        <v>115.0</v>
      </c>
      <c r="B94" s="2" t="s">
        <v>285</v>
      </c>
      <c r="C94" s="2"/>
      <c r="D94" s="2"/>
      <c r="F94" s="2" t="s">
        <v>43</v>
      </c>
      <c r="I94" s="2"/>
      <c r="J94" s="2"/>
      <c r="K94" s="2" t="s">
        <v>139</v>
      </c>
      <c r="L94" s="2" t="s">
        <v>286</v>
      </c>
      <c r="M94" s="3" t="str">
        <f t="shared" si="1"/>
        <v>Intermediate</v>
      </c>
      <c r="N94" s="4" t="str">
        <f t="shared" si="2"/>
        <v>#N/A</v>
      </c>
      <c r="O94" s="5">
        <f t="shared" si="3"/>
        <v>2</v>
      </c>
      <c r="P94" s="4">
        <f t="shared" si="4"/>
        <v>0</v>
      </c>
      <c r="Q94" s="4">
        <f t="shared" si="5"/>
        <v>100</v>
      </c>
    </row>
    <row r="95" ht="15.75" customHeight="1">
      <c r="A95" s="2">
        <v>116.0</v>
      </c>
      <c r="B95" s="2" t="s">
        <v>287</v>
      </c>
      <c r="C95" s="2"/>
      <c r="D95" s="2"/>
      <c r="F95" s="2" t="s">
        <v>43</v>
      </c>
      <c r="I95" s="2"/>
      <c r="J95" s="2"/>
      <c r="K95" s="2" t="s">
        <v>139</v>
      </c>
      <c r="L95" s="2" t="s">
        <v>288</v>
      </c>
      <c r="M95" s="3" t="str">
        <f t="shared" si="1"/>
        <v>Intermediate</v>
      </c>
      <c r="N95" s="4" t="str">
        <f t="shared" si="2"/>
        <v>#N/A</v>
      </c>
      <c r="O95" s="5">
        <f t="shared" si="3"/>
        <v>2</v>
      </c>
      <c r="P95" s="4">
        <f t="shared" si="4"/>
        <v>0</v>
      </c>
      <c r="Q95" s="4">
        <f t="shared" si="5"/>
        <v>100</v>
      </c>
    </row>
    <row r="96" ht="15.75" customHeight="1">
      <c r="A96" s="2">
        <v>117.0</v>
      </c>
      <c r="B96" s="2" t="s">
        <v>289</v>
      </c>
      <c r="C96" s="2"/>
      <c r="D96" s="2"/>
      <c r="F96" s="2" t="s">
        <v>43</v>
      </c>
      <c r="I96" s="2"/>
      <c r="J96" s="2"/>
      <c r="K96" s="2" t="s">
        <v>139</v>
      </c>
      <c r="L96" s="2" t="s">
        <v>290</v>
      </c>
      <c r="M96" s="3" t="str">
        <f t="shared" si="1"/>
        <v>Intermediate</v>
      </c>
      <c r="N96" s="4" t="str">
        <f t="shared" si="2"/>
        <v>#N/A</v>
      </c>
      <c r="O96" s="5">
        <f t="shared" si="3"/>
        <v>2</v>
      </c>
      <c r="P96" s="4">
        <f t="shared" si="4"/>
        <v>0</v>
      </c>
      <c r="Q96" s="4">
        <f t="shared" si="5"/>
        <v>100</v>
      </c>
    </row>
    <row r="97" ht="15.75" customHeight="1">
      <c r="A97" s="2">
        <v>119.0</v>
      </c>
      <c r="B97" s="2" t="s">
        <v>291</v>
      </c>
      <c r="C97" s="2"/>
      <c r="D97" s="2"/>
      <c r="I97" s="2"/>
      <c r="J97" s="2"/>
      <c r="K97" s="2" t="s">
        <v>139</v>
      </c>
      <c r="L97" s="2" t="s">
        <v>292</v>
      </c>
      <c r="M97" s="3" t="str">
        <f t="shared" si="1"/>
        <v>Optional</v>
      </c>
      <c r="N97" s="4" t="str">
        <f t="shared" si="2"/>
        <v>#N/A</v>
      </c>
      <c r="O97" s="5" t="str">
        <f t="shared" si="3"/>
        <v>#N/A</v>
      </c>
      <c r="P97" s="4">
        <f t="shared" si="4"/>
        <v>1</v>
      </c>
      <c r="Q97" s="4">
        <f t="shared" si="5"/>
        <v>101</v>
      </c>
    </row>
    <row r="98" ht="15.75" customHeight="1">
      <c r="A98" s="2">
        <v>120.0</v>
      </c>
      <c r="B98" s="2" t="s">
        <v>293</v>
      </c>
      <c r="C98" s="2"/>
      <c r="D98" s="2"/>
      <c r="I98" s="2"/>
      <c r="J98" s="2"/>
      <c r="K98" s="2" t="s">
        <v>139</v>
      </c>
      <c r="L98" s="2" t="s">
        <v>294</v>
      </c>
      <c r="M98" s="3" t="str">
        <f t="shared" si="1"/>
        <v>Optional</v>
      </c>
      <c r="N98" s="4" t="str">
        <f t="shared" si="2"/>
        <v>#N/A</v>
      </c>
      <c r="O98" s="5" t="str">
        <f t="shared" si="3"/>
        <v>#N/A</v>
      </c>
      <c r="P98" s="4">
        <f t="shared" si="4"/>
        <v>1</v>
      </c>
      <c r="Q98" s="4">
        <f t="shared" si="5"/>
        <v>101</v>
      </c>
    </row>
    <row r="99" ht="15.75" customHeight="1">
      <c r="A99" s="2">
        <v>121.0</v>
      </c>
      <c r="B99" s="2" t="s">
        <v>295</v>
      </c>
      <c r="C99" s="2"/>
      <c r="D99" s="2"/>
      <c r="I99" s="2"/>
      <c r="J99" s="2"/>
      <c r="K99" s="2" t="s">
        <v>139</v>
      </c>
      <c r="L99" s="2" t="s">
        <v>296</v>
      </c>
      <c r="M99" s="3" t="str">
        <f t="shared" si="1"/>
        <v>Optional</v>
      </c>
      <c r="N99" s="4" t="str">
        <f t="shared" si="2"/>
        <v>#N/A</v>
      </c>
      <c r="O99" s="5" t="str">
        <f t="shared" si="3"/>
        <v>#N/A</v>
      </c>
      <c r="P99" s="4">
        <f t="shared" si="4"/>
        <v>1</v>
      </c>
      <c r="Q99" s="4">
        <f t="shared" si="5"/>
        <v>101</v>
      </c>
    </row>
    <row r="100" ht="15.75" customHeight="1">
      <c r="A100" s="2">
        <v>122.0</v>
      </c>
      <c r="B100" s="2" t="s">
        <v>297</v>
      </c>
      <c r="C100" s="2"/>
      <c r="D100" s="2"/>
      <c r="I100" s="2"/>
      <c r="J100" s="2"/>
      <c r="K100" s="2" t="s">
        <v>139</v>
      </c>
      <c r="L100" s="2" t="s">
        <v>298</v>
      </c>
      <c r="M100" s="3" t="str">
        <f t="shared" si="1"/>
        <v>Optional</v>
      </c>
      <c r="N100" s="4" t="str">
        <f t="shared" si="2"/>
        <v>#N/A</v>
      </c>
      <c r="O100" s="5" t="str">
        <f t="shared" si="3"/>
        <v>#N/A</v>
      </c>
      <c r="P100" s="4">
        <f t="shared" si="4"/>
        <v>1</v>
      </c>
      <c r="Q100" s="4">
        <f t="shared" si="5"/>
        <v>101</v>
      </c>
    </row>
    <row r="101" ht="15.75" customHeight="1">
      <c r="A101" s="2">
        <v>123.0</v>
      </c>
      <c r="B101" s="2" t="s">
        <v>299</v>
      </c>
      <c r="C101" s="2"/>
      <c r="D101" s="2"/>
      <c r="F101" s="2" t="s">
        <v>43</v>
      </c>
      <c r="I101" s="2"/>
      <c r="J101" s="2"/>
      <c r="K101" s="2" t="s">
        <v>139</v>
      </c>
      <c r="L101" s="2" t="s">
        <v>300</v>
      </c>
      <c r="M101" s="3" t="str">
        <f t="shared" si="1"/>
        <v>Intermediate</v>
      </c>
      <c r="N101" s="4" t="str">
        <f t="shared" si="2"/>
        <v>#N/A</v>
      </c>
      <c r="O101" s="5">
        <f t="shared" si="3"/>
        <v>2</v>
      </c>
      <c r="P101" s="4">
        <f t="shared" si="4"/>
        <v>0</v>
      </c>
      <c r="Q101" s="4">
        <f t="shared" si="5"/>
        <v>100</v>
      </c>
    </row>
    <row r="102" ht="15.75" customHeight="1">
      <c r="A102" s="2">
        <v>126.0</v>
      </c>
      <c r="B102" s="2" t="s">
        <v>301</v>
      </c>
      <c r="C102" s="2"/>
      <c r="D102" s="2"/>
      <c r="I102" s="2"/>
      <c r="J102" s="2"/>
      <c r="K102" s="2" t="s">
        <v>139</v>
      </c>
      <c r="L102" s="2" t="s">
        <v>302</v>
      </c>
      <c r="M102" s="3" t="str">
        <f t="shared" si="1"/>
        <v>Optional</v>
      </c>
      <c r="N102" s="4" t="str">
        <f t="shared" si="2"/>
        <v>#N/A</v>
      </c>
      <c r="O102" s="5" t="str">
        <f t="shared" si="3"/>
        <v>#N/A</v>
      </c>
      <c r="P102" s="4">
        <f t="shared" si="4"/>
        <v>1</v>
      </c>
      <c r="Q102" s="4">
        <f t="shared" si="5"/>
        <v>101</v>
      </c>
    </row>
    <row r="103" ht="15.75" customHeight="1">
      <c r="A103" s="2">
        <v>127.0</v>
      </c>
      <c r="B103" s="2" t="s">
        <v>303</v>
      </c>
      <c r="C103" s="2"/>
      <c r="D103" s="2"/>
      <c r="I103" s="2"/>
      <c r="J103" s="2"/>
      <c r="K103" s="2" t="s">
        <v>139</v>
      </c>
      <c r="L103" s="2" t="s">
        <v>304</v>
      </c>
      <c r="M103" s="3" t="str">
        <f t="shared" si="1"/>
        <v>Optional</v>
      </c>
      <c r="N103" s="4" t="str">
        <f t="shared" si="2"/>
        <v>#N/A</v>
      </c>
      <c r="O103" s="5" t="str">
        <f t="shared" si="3"/>
        <v>#N/A</v>
      </c>
      <c r="P103" s="4">
        <f t="shared" si="4"/>
        <v>1</v>
      </c>
      <c r="Q103" s="4">
        <f t="shared" si="5"/>
        <v>101</v>
      </c>
    </row>
    <row r="104" ht="15.75" customHeight="1">
      <c r="A104" s="2">
        <v>128.0</v>
      </c>
      <c r="B104" s="2" t="s">
        <v>305</v>
      </c>
      <c r="C104" s="2"/>
      <c r="D104" s="2"/>
      <c r="I104" s="2"/>
      <c r="J104" s="2"/>
      <c r="K104" s="2" t="s">
        <v>139</v>
      </c>
      <c r="L104" s="2" t="s">
        <v>306</v>
      </c>
      <c r="M104" s="3" t="str">
        <f t="shared" si="1"/>
        <v>Optional</v>
      </c>
      <c r="N104" s="4" t="str">
        <f t="shared" si="2"/>
        <v>#N/A</v>
      </c>
      <c r="O104" s="5" t="str">
        <f t="shared" si="3"/>
        <v>#N/A</v>
      </c>
      <c r="P104" s="4">
        <f t="shared" si="4"/>
        <v>1</v>
      </c>
      <c r="Q104" s="4">
        <f t="shared" si="5"/>
        <v>101</v>
      </c>
    </row>
    <row r="105" ht="15.75" customHeight="1">
      <c r="A105" s="2">
        <v>129.0</v>
      </c>
      <c r="B105" s="2" t="s">
        <v>307</v>
      </c>
      <c r="C105" s="2"/>
      <c r="D105" s="2"/>
      <c r="H105" s="2" t="s">
        <v>21</v>
      </c>
      <c r="I105" s="2"/>
      <c r="J105" s="2"/>
      <c r="K105" s="2" t="s">
        <v>139</v>
      </c>
      <c r="L105" s="2" t="s">
        <v>308</v>
      </c>
      <c r="M105" s="3" t="str">
        <f t="shared" si="1"/>
        <v>#N/A</v>
      </c>
      <c r="N105" s="4">
        <f t="shared" si="2"/>
        <v>4</v>
      </c>
      <c r="O105" s="5" t="str">
        <f t="shared" si="3"/>
        <v>#N/A</v>
      </c>
      <c r="P105" s="4">
        <f t="shared" si="4"/>
        <v>0</v>
      </c>
      <c r="Q105" s="4">
        <f t="shared" si="5"/>
        <v>100</v>
      </c>
    </row>
    <row r="106" ht="15.75" customHeight="1">
      <c r="A106" s="2">
        <v>131.0</v>
      </c>
      <c r="B106" s="2" t="s">
        <v>309</v>
      </c>
      <c r="D106" s="2"/>
      <c r="K106" s="2" t="s">
        <v>139</v>
      </c>
      <c r="L106" s="2" t="s">
        <v>310</v>
      </c>
      <c r="M106" s="3" t="str">
        <f t="shared" si="1"/>
        <v>Optional</v>
      </c>
      <c r="N106" s="4" t="str">
        <f t="shared" si="2"/>
        <v>#N/A</v>
      </c>
      <c r="O106" s="5" t="str">
        <f t="shared" si="3"/>
        <v>#N/A</v>
      </c>
      <c r="P106" s="4">
        <f t="shared" si="4"/>
        <v>1</v>
      </c>
      <c r="Q106" s="4">
        <f t="shared" si="5"/>
        <v>101</v>
      </c>
    </row>
    <row r="107" ht="15.75" customHeight="1">
      <c r="A107" s="2">
        <v>132.0</v>
      </c>
      <c r="B107" s="2" t="s">
        <v>311</v>
      </c>
      <c r="D107" s="2"/>
      <c r="K107" s="2" t="s">
        <v>139</v>
      </c>
      <c r="L107" s="2" t="s">
        <v>312</v>
      </c>
      <c r="M107" s="3" t="str">
        <f t="shared" si="1"/>
        <v>Optional</v>
      </c>
      <c r="N107" s="4" t="str">
        <f t="shared" si="2"/>
        <v>#N/A</v>
      </c>
      <c r="O107" s="5" t="str">
        <f t="shared" si="3"/>
        <v>#N/A</v>
      </c>
      <c r="P107" s="4">
        <f t="shared" si="4"/>
        <v>1</v>
      </c>
      <c r="Q107" s="4">
        <f t="shared" si="5"/>
        <v>101</v>
      </c>
    </row>
    <row r="108" ht="15.75" customHeight="1">
      <c r="A108" s="2">
        <v>133.0</v>
      </c>
      <c r="B108" s="2" t="s">
        <v>313</v>
      </c>
      <c r="D108" s="2"/>
      <c r="K108" s="2" t="s">
        <v>139</v>
      </c>
      <c r="L108" s="2" t="s">
        <v>314</v>
      </c>
      <c r="M108" s="3" t="str">
        <f t="shared" si="1"/>
        <v>Optional</v>
      </c>
      <c r="N108" s="4" t="str">
        <f t="shared" si="2"/>
        <v>#N/A</v>
      </c>
      <c r="O108" s="5" t="str">
        <f t="shared" si="3"/>
        <v>#N/A</v>
      </c>
      <c r="P108" s="4">
        <f t="shared" si="4"/>
        <v>1</v>
      </c>
      <c r="Q108" s="4">
        <f t="shared" si="5"/>
        <v>101</v>
      </c>
    </row>
    <row r="109" ht="15.75" customHeight="1">
      <c r="A109" s="2">
        <v>134.0</v>
      </c>
      <c r="B109" s="2" t="s">
        <v>315</v>
      </c>
      <c r="D109" s="2"/>
      <c r="K109" s="2" t="s">
        <v>139</v>
      </c>
      <c r="L109" s="2" t="s">
        <v>316</v>
      </c>
      <c r="M109" s="3" t="str">
        <f t="shared" si="1"/>
        <v>Optional</v>
      </c>
      <c r="N109" s="4" t="str">
        <f t="shared" si="2"/>
        <v>#N/A</v>
      </c>
      <c r="O109" s="5" t="str">
        <f t="shared" si="3"/>
        <v>#N/A</v>
      </c>
      <c r="P109" s="4">
        <f t="shared" si="4"/>
        <v>1</v>
      </c>
      <c r="Q109" s="4">
        <f t="shared" si="5"/>
        <v>101</v>
      </c>
    </row>
    <row r="110" ht="15.75" customHeight="1">
      <c r="A110" s="2">
        <v>135.0</v>
      </c>
      <c r="B110" s="2" t="s">
        <v>317</v>
      </c>
      <c r="C110" s="2"/>
      <c r="D110" s="2"/>
      <c r="I110" s="2"/>
      <c r="J110" s="2"/>
      <c r="K110" s="2" t="s">
        <v>139</v>
      </c>
      <c r="L110" s="2" t="s">
        <v>318</v>
      </c>
      <c r="M110" s="3" t="str">
        <f t="shared" si="1"/>
        <v>Optional</v>
      </c>
      <c r="N110" s="4" t="str">
        <f t="shared" si="2"/>
        <v>#N/A</v>
      </c>
      <c r="O110" s="5" t="str">
        <f t="shared" si="3"/>
        <v>#N/A</v>
      </c>
      <c r="P110" s="4">
        <f t="shared" si="4"/>
        <v>1</v>
      </c>
      <c r="Q110" s="4">
        <f t="shared" si="5"/>
        <v>101</v>
      </c>
    </row>
    <row r="111" ht="15.75" customHeight="1">
      <c r="A111" s="2">
        <v>137.0</v>
      </c>
      <c r="B111" s="2" t="s">
        <v>319</v>
      </c>
      <c r="C111" s="2"/>
      <c r="D111" s="2"/>
      <c r="I111" s="2"/>
      <c r="J111" s="2"/>
      <c r="K111" s="2" t="s">
        <v>139</v>
      </c>
      <c r="L111" s="2" t="s">
        <v>320</v>
      </c>
      <c r="M111" s="3" t="str">
        <f t="shared" si="1"/>
        <v>Optional</v>
      </c>
      <c r="N111" s="4" t="str">
        <f t="shared" si="2"/>
        <v>#N/A</v>
      </c>
      <c r="O111" s="5" t="str">
        <f t="shared" si="3"/>
        <v>#N/A</v>
      </c>
      <c r="P111" s="4">
        <f t="shared" si="4"/>
        <v>1</v>
      </c>
      <c r="Q111" s="4">
        <f t="shared" si="5"/>
        <v>101</v>
      </c>
    </row>
    <row r="112" ht="15.75" customHeight="1">
      <c r="A112" s="2">
        <v>138.0</v>
      </c>
      <c r="B112" s="2" t="s">
        <v>321</v>
      </c>
      <c r="C112" s="2"/>
      <c r="D112" s="2"/>
      <c r="I112" s="2"/>
      <c r="J112" s="2"/>
      <c r="K112" s="2" t="s">
        <v>139</v>
      </c>
      <c r="L112" s="2" t="s">
        <v>322</v>
      </c>
      <c r="M112" s="3" t="str">
        <f t="shared" si="1"/>
        <v>Optional</v>
      </c>
      <c r="N112" s="4" t="str">
        <f t="shared" si="2"/>
        <v>#N/A</v>
      </c>
      <c r="O112" s="5" t="str">
        <f t="shared" si="3"/>
        <v>#N/A</v>
      </c>
      <c r="P112" s="4">
        <f t="shared" si="4"/>
        <v>1</v>
      </c>
      <c r="Q112" s="4">
        <f t="shared" si="5"/>
        <v>101</v>
      </c>
    </row>
    <row r="113" ht="15.75" customHeight="1">
      <c r="A113" s="2">
        <v>139.0</v>
      </c>
      <c r="B113" s="2" t="s">
        <v>323</v>
      </c>
      <c r="C113" s="2"/>
      <c r="D113" s="2"/>
      <c r="I113" s="2"/>
      <c r="J113" s="2"/>
      <c r="K113" s="2" t="s">
        <v>139</v>
      </c>
      <c r="L113" s="2" t="s">
        <v>324</v>
      </c>
      <c r="M113" s="3" t="str">
        <f t="shared" si="1"/>
        <v>Optional</v>
      </c>
      <c r="N113" s="4" t="str">
        <f t="shared" si="2"/>
        <v>#N/A</v>
      </c>
      <c r="O113" s="5" t="str">
        <f t="shared" si="3"/>
        <v>#N/A</v>
      </c>
      <c r="P113" s="4">
        <f t="shared" si="4"/>
        <v>1</v>
      </c>
      <c r="Q113" s="4">
        <f t="shared" si="5"/>
        <v>101</v>
      </c>
    </row>
    <row r="114" ht="15.75" customHeight="1">
      <c r="A114" s="2">
        <v>140.0</v>
      </c>
      <c r="B114" s="2" t="s">
        <v>325</v>
      </c>
      <c r="C114" s="2"/>
      <c r="D114" s="2"/>
      <c r="I114" s="2"/>
      <c r="J114" s="2"/>
      <c r="K114" s="2" t="s">
        <v>139</v>
      </c>
      <c r="L114" s="2" t="s">
        <v>326</v>
      </c>
      <c r="M114" s="3" t="str">
        <f t="shared" si="1"/>
        <v>Optional</v>
      </c>
      <c r="N114" s="4" t="str">
        <f t="shared" si="2"/>
        <v>#N/A</v>
      </c>
      <c r="O114" s="5" t="str">
        <f t="shared" si="3"/>
        <v>#N/A</v>
      </c>
      <c r="P114" s="4">
        <f t="shared" si="4"/>
        <v>1</v>
      </c>
      <c r="Q114" s="4">
        <f t="shared" si="5"/>
        <v>101</v>
      </c>
    </row>
    <row r="115" ht="15.75" customHeight="1">
      <c r="A115" s="2">
        <v>141.0</v>
      </c>
      <c r="B115" s="2" t="s">
        <v>327</v>
      </c>
      <c r="C115" s="2"/>
      <c r="D115" s="2"/>
      <c r="I115" s="2"/>
      <c r="J115" s="2"/>
      <c r="K115" s="2" t="s">
        <v>139</v>
      </c>
      <c r="L115" s="2" t="s">
        <v>328</v>
      </c>
      <c r="M115" s="3" t="str">
        <f t="shared" si="1"/>
        <v>Optional</v>
      </c>
      <c r="N115" s="4" t="str">
        <f t="shared" si="2"/>
        <v>#N/A</v>
      </c>
      <c r="O115" s="5" t="str">
        <f t="shared" si="3"/>
        <v>#N/A</v>
      </c>
      <c r="P115" s="4">
        <f t="shared" si="4"/>
        <v>1</v>
      </c>
      <c r="Q115" s="4">
        <f t="shared" si="5"/>
        <v>101</v>
      </c>
    </row>
    <row r="116" ht="15.75" customHeight="1">
      <c r="A116" s="2">
        <v>143.0</v>
      </c>
      <c r="B116" s="2" t="s">
        <v>329</v>
      </c>
      <c r="C116" s="2"/>
      <c r="D116" s="2"/>
      <c r="I116" s="2"/>
      <c r="J116" s="2"/>
      <c r="K116" s="2" t="s">
        <v>139</v>
      </c>
      <c r="L116" s="2" t="s">
        <v>330</v>
      </c>
      <c r="M116" s="3" t="str">
        <f t="shared" si="1"/>
        <v>Optional</v>
      </c>
      <c r="N116" s="4" t="str">
        <f t="shared" si="2"/>
        <v>#N/A</v>
      </c>
      <c r="O116" s="5" t="str">
        <f t="shared" si="3"/>
        <v>#N/A</v>
      </c>
      <c r="P116" s="4">
        <f t="shared" si="4"/>
        <v>1</v>
      </c>
      <c r="Q116" s="4">
        <f t="shared" si="5"/>
        <v>101</v>
      </c>
    </row>
    <row r="117" ht="15.75" customHeight="1">
      <c r="A117" s="2">
        <v>144.0</v>
      </c>
      <c r="B117" s="2" t="s">
        <v>331</v>
      </c>
      <c r="C117" s="2"/>
      <c r="D117" s="2"/>
      <c r="I117" s="2"/>
      <c r="J117" s="2"/>
      <c r="K117" s="2" t="s">
        <v>139</v>
      </c>
      <c r="L117" s="2" t="s">
        <v>332</v>
      </c>
      <c r="M117" s="3" t="str">
        <f t="shared" si="1"/>
        <v>Optional</v>
      </c>
      <c r="N117" s="4" t="str">
        <f t="shared" si="2"/>
        <v>#N/A</v>
      </c>
      <c r="O117" s="5" t="str">
        <f t="shared" si="3"/>
        <v>#N/A</v>
      </c>
      <c r="P117" s="4">
        <f t="shared" si="4"/>
        <v>1</v>
      </c>
      <c r="Q117" s="4">
        <f t="shared" si="5"/>
        <v>101</v>
      </c>
    </row>
    <row r="118" ht="15.75" customHeight="1">
      <c r="A118" s="2">
        <v>145.0</v>
      </c>
      <c r="B118" s="2" t="s">
        <v>333</v>
      </c>
      <c r="C118" s="2"/>
      <c r="D118" s="2"/>
      <c r="I118" s="2"/>
      <c r="J118" s="2"/>
      <c r="K118" s="2" t="s">
        <v>139</v>
      </c>
      <c r="L118" s="2" t="s">
        <v>334</v>
      </c>
      <c r="M118" s="3" t="str">
        <f t="shared" si="1"/>
        <v>Optional</v>
      </c>
      <c r="N118" s="4" t="str">
        <f t="shared" si="2"/>
        <v>#N/A</v>
      </c>
      <c r="O118" s="5" t="str">
        <f t="shared" si="3"/>
        <v>#N/A</v>
      </c>
      <c r="P118" s="4">
        <f t="shared" si="4"/>
        <v>1</v>
      </c>
      <c r="Q118" s="4">
        <f t="shared" si="5"/>
        <v>101</v>
      </c>
    </row>
    <row r="119" ht="15.75" customHeight="1">
      <c r="A119" s="2">
        <v>146.0</v>
      </c>
      <c r="B119" s="2" t="s">
        <v>335</v>
      </c>
      <c r="C119" s="2"/>
      <c r="D119" s="2"/>
      <c r="I119" s="2"/>
      <c r="J119" s="2"/>
      <c r="K119" s="2" t="s">
        <v>139</v>
      </c>
      <c r="L119" s="2" t="s">
        <v>336</v>
      </c>
      <c r="M119" s="3" t="str">
        <f t="shared" si="1"/>
        <v>Optional</v>
      </c>
      <c r="N119" s="4" t="str">
        <f t="shared" si="2"/>
        <v>#N/A</v>
      </c>
      <c r="O119" s="5" t="str">
        <f t="shared" si="3"/>
        <v>#N/A</v>
      </c>
      <c r="P119" s="4">
        <f t="shared" si="4"/>
        <v>1</v>
      </c>
      <c r="Q119" s="4">
        <f t="shared" si="5"/>
        <v>101</v>
      </c>
    </row>
    <row r="120" ht="15.75" customHeight="1">
      <c r="A120" s="2">
        <v>147.0</v>
      </c>
      <c r="B120" s="2" t="s">
        <v>337</v>
      </c>
      <c r="C120" s="2"/>
      <c r="D120" s="2"/>
      <c r="I120" s="2"/>
      <c r="J120" s="2"/>
      <c r="K120" s="2" t="s">
        <v>139</v>
      </c>
      <c r="L120" s="2" t="s">
        <v>338</v>
      </c>
      <c r="M120" s="3" t="str">
        <f t="shared" si="1"/>
        <v>Optional</v>
      </c>
      <c r="N120" s="4" t="str">
        <f t="shared" si="2"/>
        <v>#N/A</v>
      </c>
      <c r="O120" s="5" t="str">
        <f t="shared" si="3"/>
        <v>#N/A</v>
      </c>
      <c r="P120" s="4">
        <f t="shared" si="4"/>
        <v>1</v>
      </c>
      <c r="Q120" s="4">
        <f t="shared" si="5"/>
        <v>101</v>
      </c>
    </row>
    <row r="121" ht="15.75" customHeight="1">
      <c r="A121" s="2">
        <v>150.0</v>
      </c>
      <c r="B121" s="2" t="s">
        <v>339</v>
      </c>
      <c r="C121" s="2"/>
      <c r="D121" s="2"/>
      <c r="E121" s="2" t="s">
        <v>21</v>
      </c>
      <c r="F121" s="2" t="s">
        <v>21</v>
      </c>
      <c r="I121" s="2"/>
      <c r="J121" s="2"/>
      <c r="K121" s="2" t="s">
        <v>139</v>
      </c>
      <c r="L121" s="2" t="s">
        <v>340</v>
      </c>
      <c r="M121" s="3" t="str">
        <f t="shared" si="1"/>
        <v>#N/A</v>
      </c>
      <c r="N121" s="4">
        <f t="shared" si="2"/>
        <v>1</v>
      </c>
      <c r="O121" s="5" t="str">
        <f t="shared" si="3"/>
        <v>#N/A</v>
      </c>
      <c r="P121" s="4">
        <f t="shared" si="4"/>
        <v>0</v>
      </c>
      <c r="Q121" s="4">
        <f t="shared" si="5"/>
        <v>100</v>
      </c>
    </row>
    <row r="122" ht="15.75" customHeight="1">
      <c r="A122" s="2">
        <v>151.0</v>
      </c>
      <c r="B122" s="2" t="s">
        <v>341</v>
      </c>
      <c r="C122" s="2"/>
      <c r="D122" s="2"/>
      <c r="F122" s="2" t="s">
        <v>43</v>
      </c>
      <c r="I122" s="2"/>
      <c r="J122" s="2"/>
      <c r="K122" s="2" t="s">
        <v>139</v>
      </c>
      <c r="L122" s="2" t="s">
        <v>342</v>
      </c>
      <c r="M122" s="3" t="str">
        <f t="shared" si="1"/>
        <v>Intermediate</v>
      </c>
      <c r="N122" s="4" t="str">
        <f t="shared" si="2"/>
        <v>#N/A</v>
      </c>
      <c r="O122" s="5">
        <f t="shared" si="3"/>
        <v>2</v>
      </c>
      <c r="P122" s="4">
        <f t="shared" si="4"/>
        <v>0</v>
      </c>
      <c r="Q122" s="4">
        <f t="shared" si="5"/>
        <v>100</v>
      </c>
    </row>
    <row r="123" ht="15.75" customHeight="1">
      <c r="A123" s="2">
        <v>152.0</v>
      </c>
      <c r="B123" s="2" t="s">
        <v>343</v>
      </c>
      <c r="C123" s="2"/>
      <c r="D123" s="2"/>
      <c r="F123" s="2" t="s">
        <v>21</v>
      </c>
      <c r="I123" s="2"/>
      <c r="J123" s="2"/>
      <c r="K123" s="2" t="s">
        <v>139</v>
      </c>
      <c r="L123" s="2" t="s">
        <v>344</v>
      </c>
      <c r="M123" s="3" t="str">
        <f t="shared" si="1"/>
        <v>#N/A</v>
      </c>
      <c r="N123" s="4">
        <f t="shared" si="2"/>
        <v>2</v>
      </c>
      <c r="O123" s="5" t="str">
        <f t="shared" si="3"/>
        <v>#N/A</v>
      </c>
      <c r="P123" s="4">
        <f t="shared" si="4"/>
        <v>0</v>
      </c>
      <c r="Q123" s="4">
        <f t="shared" si="5"/>
        <v>100</v>
      </c>
    </row>
    <row r="124" ht="15.75" customHeight="1">
      <c r="A124" s="2">
        <v>153.0</v>
      </c>
      <c r="B124" s="2" t="s">
        <v>345</v>
      </c>
      <c r="C124" s="2"/>
      <c r="D124" s="2"/>
      <c r="F124" s="2" t="s">
        <v>43</v>
      </c>
      <c r="I124" s="2"/>
      <c r="J124" s="2"/>
      <c r="K124" s="2" t="s">
        <v>139</v>
      </c>
      <c r="L124" s="2" t="s">
        <v>346</v>
      </c>
      <c r="M124" s="3" t="str">
        <f t="shared" si="1"/>
        <v>Intermediate</v>
      </c>
      <c r="N124" s="4" t="str">
        <f t="shared" si="2"/>
        <v>#N/A</v>
      </c>
      <c r="O124" s="5">
        <f t="shared" si="3"/>
        <v>2</v>
      </c>
      <c r="P124" s="4">
        <f t="shared" si="4"/>
        <v>0</v>
      </c>
      <c r="Q124" s="4">
        <f t="shared" si="5"/>
        <v>100</v>
      </c>
    </row>
    <row r="125" ht="15.75" customHeight="1">
      <c r="A125" s="2">
        <v>154.0</v>
      </c>
      <c r="B125" s="2" t="s">
        <v>347</v>
      </c>
      <c r="C125" s="2"/>
      <c r="D125" s="2"/>
      <c r="F125" s="2" t="s">
        <v>43</v>
      </c>
      <c r="I125" s="2"/>
      <c r="J125" s="2"/>
      <c r="K125" s="2" t="s">
        <v>139</v>
      </c>
      <c r="L125" s="2" t="s">
        <v>348</v>
      </c>
      <c r="M125" s="3" t="str">
        <f t="shared" si="1"/>
        <v>Intermediate</v>
      </c>
      <c r="N125" s="4" t="str">
        <f t="shared" si="2"/>
        <v>#N/A</v>
      </c>
      <c r="O125" s="5">
        <f t="shared" si="3"/>
        <v>2</v>
      </c>
      <c r="P125" s="4">
        <f t="shared" si="4"/>
        <v>0</v>
      </c>
      <c r="Q125" s="4">
        <f t="shared" si="5"/>
        <v>100</v>
      </c>
    </row>
    <row r="126" ht="15.75" customHeight="1">
      <c r="A126" s="2">
        <v>155.0</v>
      </c>
      <c r="B126" s="2" t="s">
        <v>349</v>
      </c>
      <c r="C126" s="2"/>
      <c r="D126" s="2"/>
      <c r="F126" s="2" t="s">
        <v>21</v>
      </c>
      <c r="I126" s="2"/>
      <c r="J126" s="2"/>
      <c r="K126" s="2" t="s">
        <v>139</v>
      </c>
      <c r="L126" s="2" t="s">
        <v>350</v>
      </c>
      <c r="M126" s="3" t="str">
        <f t="shared" si="1"/>
        <v>#N/A</v>
      </c>
      <c r="N126" s="4">
        <f t="shared" si="2"/>
        <v>2</v>
      </c>
      <c r="O126" s="5" t="str">
        <f t="shared" si="3"/>
        <v>#N/A</v>
      </c>
      <c r="P126" s="4">
        <f t="shared" si="4"/>
        <v>0</v>
      </c>
      <c r="Q126" s="4">
        <f t="shared" si="5"/>
        <v>100</v>
      </c>
    </row>
    <row r="127" ht="15.75" customHeight="1">
      <c r="A127" s="2">
        <v>156.0</v>
      </c>
      <c r="B127" s="2" t="s">
        <v>351</v>
      </c>
      <c r="C127" s="2"/>
      <c r="D127" s="2"/>
      <c r="F127" s="2" t="s">
        <v>21</v>
      </c>
      <c r="I127" s="2"/>
      <c r="J127" s="2"/>
      <c r="K127" s="2" t="s">
        <v>139</v>
      </c>
      <c r="L127" s="2" t="s">
        <v>352</v>
      </c>
      <c r="M127" s="3" t="str">
        <f t="shared" si="1"/>
        <v>#N/A</v>
      </c>
      <c r="N127" s="4">
        <f t="shared" si="2"/>
        <v>2</v>
      </c>
      <c r="O127" s="5" t="str">
        <f t="shared" si="3"/>
        <v>#N/A</v>
      </c>
      <c r="P127" s="4">
        <f t="shared" si="4"/>
        <v>0</v>
      </c>
      <c r="Q127" s="4">
        <f t="shared" si="5"/>
        <v>100</v>
      </c>
    </row>
    <row r="128" ht="15.75" customHeight="1">
      <c r="A128" s="2">
        <v>157.0</v>
      </c>
      <c r="B128" s="2" t="s">
        <v>353</v>
      </c>
      <c r="C128" s="2"/>
      <c r="D128" s="2"/>
      <c r="F128" s="2" t="s">
        <v>43</v>
      </c>
      <c r="I128" s="2"/>
      <c r="J128" s="2"/>
      <c r="K128" s="2" t="s">
        <v>139</v>
      </c>
      <c r="L128" s="2" t="s">
        <v>354</v>
      </c>
      <c r="M128" s="3" t="str">
        <f t="shared" si="1"/>
        <v>Intermediate</v>
      </c>
      <c r="N128" s="4" t="str">
        <f t="shared" si="2"/>
        <v>#N/A</v>
      </c>
      <c r="O128" s="5">
        <f t="shared" si="3"/>
        <v>2</v>
      </c>
      <c r="P128" s="4">
        <f t="shared" si="4"/>
        <v>0</v>
      </c>
      <c r="Q128" s="4">
        <f t="shared" si="5"/>
        <v>100</v>
      </c>
    </row>
    <row r="129" ht="15.75" customHeight="1">
      <c r="A129" s="2">
        <v>158.0</v>
      </c>
      <c r="B129" s="2" t="s">
        <v>355</v>
      </c>
      <c r="C129" s="2"/>
      <c r="D129" s="2"/>
      <c r="F129" s="2" t="s">
        <v>43</v>
      </c>
      <c r="I129" s="2"/>
      <c r="J129" s="2"/>
      <c r="K129" s="2" t="s">
        <v>139</v>
      </c>
      <c r="L129" s="2" t="s">
        <v>356</v>
      </c>
      <c r="M129" s="3" t="str">
        <f t="shared" si="1"/>
        <v>Intermediate</v>
      </c>
      <c r="N129" s="4" t="str">
        <f t="shared" si="2"/>
        <v>#N/A</v>
      </c>
      <c r="O129" s="5">
        <f t="shared" si="3"/>
        <v>2</v>
      </c>
      <c r="P129" s="4">
        <f t="shared" si="4"/>
        <v>0</v>
      </c>
      <c r="Q129" s="4">
        <f t="shared" si="5"/>
        <v>100</v>
      </c>
    </row>
    <row r="130" ht="15.75" customHeight="1">
      <c r="A130" s="2">
        <v>160.0</v>
      </c>
      <c r="B130" s="2" t="s">
        <v>357</v>
      </c>
      <c r="D130" s="2"/>
      <c r="G130" s="2" t="s">
        <v>21</v>
      </c>
      <c r="K130" s="2" t="s">
        <v>139</v>
      </c>
      <c r="L130" s="2" t="s">
        <v>358</v>
      </c>
      <c r="M130" s="3" t="str">
        <f t="shared" si="1"/>
        <v>#N/A</v>
      </c>
      <c r="N130" s="4">
        <f t="shared" si="2"/>
        <v>3</v>
      </c>
      <c r="O130" s="5" t="str">
        <f t="shared" si="3"/>
        <v>#N/A</v>
      </c>
      <c r="P130" s="4">
        <f t="shared" si="4"/>
        <v>0</v>
      </c>
      <c r="Q130" s="4">
        <f t="shared" si="5"/>
        <v>100</v>
      </c>
    </row>
    <row r="131" ht="15.75" customHeight="1">
      <c r="A131" s="2">
        <v>161.0</v>
      </c>
      <c r="B131" s="2" t="s">
        <v>359</v>
      </c>
      <c r="D131" s="2"/>
      <c r="G131" s="2" t="s">
        <v>21</v>
      </c>
      <c r="K131" s="2" t="s">
        <v>139</v>
      </c>
      <c r="L131" s="2" t="s">
        <v>360</v>
      </c>
      <c r="M131" s="3" t="str">
        <f t="shared" si="1"/>
        <v>#N/A</v>
      </c>
      <c r="N131" s="4">
        <f t="shared" si="2"/>
        <v>3</v>
      </c>
      <c r="O131" s="5" t="str">
        <f t="shared" si="3"/>
        <v>#N/A</v>
      </c>
      <c r="P131" s="4">
        <f t="shared" si="4"/>
        <v>0</v>
      </c>
      <c r="Q131" s="4">
        <f t="shared" si="5"/>
        <v>100</v>
      </c>
    </row>
    <row r="132" ht="15.75" customHeight="1">
      <c r="A132" s="2">
        <v>162.0</v>
      </c>
      <c r="B132" s="2" t="s">
        <v>361</v>
      </c>
      <c r="D132" s="2"/>
      <c r="G132" s="2" t="s">
        <v>21</v>
      </c>
      <c r="K132" s="2" t="s">
        <v>139</v>
      </c>
      <c r="L132" s="2" t="s">
        <v>362</v>
      </c>
      <c r="M132" s="3" t="str">
        <f t="shared" si="1"/>
        <v>#N/A</v>
      </c>
      <c r="N132" s="4">
        <f t="shared" si="2"/>
        <v>3</v>
      </c>
      <c r="O132" s="5" t="str">
        <f t="shared" si="3"/>
        <v>#N/A</v>
      </c>
      <c r="P132" s="4">
        <f t="shared" si="4"/>
        <v>0</v>
      </c>
      <c r="Q132" s="4">
        <f t="shared" si="5"/>
        <v>100</v>
      </c>
    </row>
    <row r="133" ht="15.75" customHeight="1">
      <c r="A133" s="2">
        <v>163.0</v>
      </c>
      <c r="B133" s="2" t="s">
        <v>363</v>
      </c>
      <c r="D133" s="2"/>
      <c r="G133" s="2" t="s">
        <v>43</v>
      </c>
      <c r="K133" s="2" t="s">
        <v>139</v>
      </c>
      <c r="L133" s="2" t="s">
        <v>364</v>
      </c>
      <c r="M133" s="3" t="str">
        <f t="shared" si="1"/>
        <v>Advanced</v>
      </c>
      <c r="N133" s="4" t="str">
        <f t="shared" si="2"/>
        <v>#N/A</v>
      </c>
      <c r="O133" s="5">
        <f t="shared" si="3"/>
        <v>3</v>
      </c>
      <c r="P133" s="4">
        <f t="shared" si="4"/>
        <v>0</v>
      </c>
      <c r="Q133" s="4">
        <f t="shared" si="5"/>
        <v>100</v>
      </c>
    </row>
    <row r="134" ht="15.75" customHeight="1">
      <c r="A134" s="2">
        <v>164.0</v>
      </c>
      <c r="B134" s="2" t="s">
        <v>365</v>
      </c>
      <c r="D134" s="2"/>
      <c r="G134" s="2" t="s">
        <v>43</v>
      </c>
      <c r="K134" s="2" t="s">
        <v>139</v>
      </c>
      <c r="L134" s="2" t="s">
        <v>366</v>
      </c>
      <c r="M134" s="3" t="str">
        <f t="shared" si="1"/>
        <v>Advanced</v>
      </c>
      <c r="N134" s="4" t="str">
        <f t="shared" si="2"/>
        <v>#N/A</v>
      </c>
      <c r="O134" s="5">
        <f t="shared" si="3"/>
        <v>3</v>
      </c>
      <c r="P134" s="4">
        <f t="shared" si="4"/>
        <v>0</v>
      </c>
      <c r="Q134" s="4">
        <f t="shared" si="5"/>
        <v>100</v>
      </c>
    </row>
    <row r="135" ht="15.75" customHeight="1">
      <c r="A135" s="2">
        <v>165.0</v>
      </c>
      <c r="B135" s="2" t="s">
        <v>367</v>
      </c>
      <c r="D135" s="2"/>
      <c r="G135" s="2" t="s">
        <v>43</v>
      </c>
      <c r="K135" s="2" t="s">
        <v>139</v>
      </c>
      <c r="L135" s="2" t="s">
        <v>368</v>
      </c>
      <c r="M135" s="3" t="str">
        <f t="shared" si="1"/>
        <v>Advanced</v>
      </c>
      <c r="N135" s="4" t="str">
        <f t="shared" si="2"/>
        <v>#N/A</v>
      </c>
      <c r="O135" s="5">
        <f t="shared" si="3"/>
        <v>3</v>
      </c>
      <c r="P135" s="4">
        <f t="shared" si="4"/>
        <v>0</v>
      </c>
      <c r="Q135" s="4">
        <f t="shared" si="5"/>
        <v>100</v>
      </c>
    </row>
    <row r="136" ht="15.75" customHeight="1">
      <c r="A136" s="2">
        <v>168.0</v>
      </c>
      <c r="B136" s="2" t="s">
        <v>369</v>
      </c>
      <c r="D136" s="2"/>
      <c r="G136" s="2" t="s">
        <v>43</v>
      </c>
      <c r="K136" s="2" t="s">
        <v>139</v>
      </c>
      <c r="L136" s="2" t="s">
        <v>370</v>
      </c>
      <c r="M136" s="3" t="str">
        <f t="shared" si="1"/>
        <v>Advanced</v>
      </c>
      <c r="N136" s="4" t="str">
        <f t="shared" si="2"/>
        <v>#N/A</v>
      </c>
      <c r="O136" s="5">
        <f t="shared" si="3"/>
        <v>3</v>
      </c>
      <c r="P136" s="4">
        <f t="shared" si="4"/>
        <v>0</v>
      </c>
      <c r="Q136" s="4">
        <f t="shared" si="5"/>
        <v>100</v>
      </c>
    </row>
    <row r="137" ht="15.75" customHeight="1">
      <c r="A137" s="2">
        <v>169.0</v>
      </c>
      <c r="B137" s="2" t="s">
        <v>371</v>
      </c>
      <c r="D137" s="2"/>
      <c r="G137" s="2" t="s">
        <v>43</v>
      </c>
      <c r="K137" s="2" t="s">
        <v>139</v>
      </c>
      <c r="L137" s="2" t="s">
        <v>372</v>
      </c>
      <c r="M137" s="3" t="str">
        <f t="shared" si="1"/>
        <v>Advanced</v>
      </c>
      <c r="N137" s="4" t="str">
        <f t="shared" si="2"/>
        <v>#N/A</v>
      </c>
      <c r="O137" s="5">
        <f t="shared" si="3"/>
        <v>3</v>
      </c>
      <c r="P137" s="4">
        <f t="shared" si="4"/>
        <v>0</v>
      </c>
      <c r="Q137" s="4">
        <f t="shared" si="5"/>
        <v>100</v>
      </c>
    </row>
    <row r="138" ht="15.75" customHeight="1">
      <c r="A138" s="2">
        <v>170.0</v>
      </c>
      <c r="B138" s="2" t="s">
        <v>373</v>
      </c>
      <c r="D138" s="2"/>
      <c r="G138" s="2" t="s">
        <v>43</v>
      </c>
      <c r="K138" s="2" t="s">
        <v>139</v>
      </c>
      <c r="L138" s="2" t="s">
        <v>374</v>
      </c>
      <c r="M138" s="3" t="str">
        <f t="shared" si="1"/>
        <v>Advanced</v>
      </c>
      <c r="N138" s="4" t="str">
        <f t="shared" si="2"/>
        <v>#N/A</v>
      </c>
      <c r="O138" s="5">
        <f t="shared" si="3"/>
        <v>3</v>
      </c>
      <c r="P138" s="4">
        <f t="shared" si="4"/>
        <v>0</v>
      </c>
      <c r="Q138" s="4">
        <f t="shared" si="5"/>
        <v>100</v>
      </c>
    </row>
    <row r="139" ht="15.75" customHeight="1">
      <c r="A139" s="2">
        <v>171.0</v>
      </c>
      <c r="B139" s="2" t="s">
        <v>375</v>
      </c>
      <c r="D139" s="2"/>
      <c r="G139" s="2" t="s">
        <v>43</v>
      </c>
      <c r="K139" s="2" t="s">
        <v>139</v>
      </c>
      <c r="L139" s="2" t="s">
        <v>376</v>
      </c>
      <c r="M139" s="3" t="str">
        <f t="shared" si="1"/>
        <v>Advanced</v>
      </c>
      <c r="N139" s="4" t="str">
        <f t="shared" si="2"/>
        <v>#N/A</v>
      </c>
      <c r="O139" s="5">
        <f t="shared" si="3"/>
        <v>3</v>
      </c>
      <c r="P139" s="4">
        <f t="shared" si="4"/>
        <v>0</v>
      </c>
      <c r="Q139" s="4">
        <f t="shared" si="5"/>
        <v>100</v>
      </c>
    </row>
    <row r="140" ht="15.75" customHeight="1">
      <c r="A140" s="2">
        <v>172.0</v>
      </c>
      <c r="B140" s="2" t="s">
        <v>377</v>
      </c>
      <c r="D140" s="2"/>
      <c r="G140" s="2" t="s">
        <v>43</v>
      </c>
      <c r="K140" s="2" t="s">
        <v>139</v>
      </c>
      <c r="L140" s="2" t="s">
        <v>378</v>
      </c>
      <c r="M140" s="3" t="str">
        <f t="shared" si="1"/>
        <v>Advanced</v>
      </c>
      <c r="N140" s="4" t="str">
        <f t="shared" si="2"/>
        <v>#N/A</v>
      </c>
      <c r="O140" s="5">
        <f t="shared" si="3"/>
        <v>3</v>
      </c>
      <c r="P140" s="4">
        <f t="shared" si="4"/>
        <v>0</v>
      </c>
      <c r="Q140" s="4">
        <f t="shared" si="5"/>
        <v>100</v>
      </c>
    </row>
    <row r="141" ht="15.75" customHeight="1">
      <c r="A141" s="2">
        <v>173.0</v>
      </c>
      <c r="B141" s="2" t="s">
        <v>379</v>
      </c>
      <c r="D141" s="2"/>
      <c r="G141" s="2" t="s">
        <v>43</v>
      </c>
      <c r="K141" s="2" t="s">
        <v>139</v>
      </c>
      <c r="L141" s="2" t="s">
        <v>380</v>
      </c>
      <c r="M141" s="3" t="str">
        <f t="shared" si="1"/>
        <v>Advanced</v>
      </c>
      <c r="N141" s="4" t="str">
        <f t="shared" si="2"/>
        <v>#N/A</v>
      </c>
      <c r="O141" s="5">
        <f t="shared" si="3"/>
        <v>3</v>
      </c>
      <c r="P141" s="4">
        <f t="shared" si="4"/>
        <v>0</v>
      </c>
      <c r="Q141" s="4">
        <f t="shared" si="5"/>
        <v>100</v>
      </c>
    </row>
    <row r="142" ht="15.75" customHeight="1">
      <c r="A142" s="2">
        <v>174.0</v>
      </c>
      <c r="B142" s="2" t="s">
        <v>381</v>
      </c>
      <c r="D142" s="2"/>
      <c r="G142" s="2" t="s">
        <v>43</v>
      </c>
      <c r="K142" s="2" t="s">
        <v>139</v>
      </c>
      <c r="L142" s="2" t="s">
        <v>382</v>
      </c>
      <c r="M142" s="3" t="str">
        <f t="shared" si="1"/>
        <v>Advanced</v>
      </c>
      <c r="N142" s="4" t="str">
        <f t="shared" si="2"/>
        <v>#N/A</v>
      </c>
      <c r="O142" s="5">
        <f t="shared" si="3"/>
        <v>3</v>
      </c>
      <c r="P142" s="4">
        <f t="shared" si="4"/>
        <v>0</v>
      </c>
      <c r="Q142" s="4">
        <f t="shared" si="5"/>
        <v>100</v>
      </c>
    </row>
    <row r="143" ht="15.75" customHeight="1">
      <c r="A143" s="2">
        <v>175.0</v>
      </c>
      <c r="B143" s="2" t="s">
        <v>383</v>
      </c>
      <c r="D143" s="2"/>
      <c r="G143" s="2" t="s">
        <v>43</v>
      </c>
      <c r="K143" s="2" t="s">
        <v>139</v>
      </c>
      <c r="L143" s="2" t="s">
        <v>384</v>
      </c>
      <c r="M143" s="3" t="str">
        <f t="shared" si="1"/>
        <v>Advanced</v>
      </c>
      <c r="N143" s="4" t="str">
        <f t="shared" si="2"/>
        <v>#N/A</v>
      </c>
      <c r="O143" s="5">
        <f t="shared" si="3"/>
        <v>3</v>
      </c>
      <c r="P143" s="4">
        <f t="shared" si="4"/>
        <v>0</v>
      </c>
      <c r="Q143" s="4">
        <f t="shared" si="5"/>
        <v>100</v>
      </c>
    </row>
    <row r="144" ht="15.75" customHeight="1">
      <c r="A144" s="2">
        <v>176.0</v>
      </c>
      <c r="B144" s="2" t="s">
        <v>385</v>
      </c>
      <c r="D144" s="2"/>
      <c r="G144" s="2" t="s">
        <v>43</v>
      </c>
      <c r="K144" s="2" t="s">
        <v>139</v>
      </c>
      <c r="L144" s="2" t="s">
        <v>386</v>
      </c>
      <c r="M144" s="3" t="str">
        <f t="shared" si="1"/>
        <v>Advanced</v>
      </c>
      <c r="N144" s="4" t="str">
        <f t="shared" si="2"/>
        <v>#N/A</v>
      </c>
      <c r="O144" s="5">
        <f t="shared" si="3"/>
        <v>3</v>
      </c>
      <c r="P144" s="4">
        <f t="shared" si="4"/>
        <v>0</v>
      </c>
      <c r="Q144" s="4">
        <f t="shared" si="5"/>
        <v>100</v>
      </c>
    </row>
    <row r="145" ht="15.75" customHeight="1">
      <c r="A145" s="2">
        <v>178.0</v>
      </c>
      <c r="B145" s="2" t="s">
        <v>387</v>
      </c>
      <c r="C145" s="2"/>
      <c r="D145" s="2"/>
      <c r="I145" s="2"/>
      <c r="J145" s="2"/>
      <c r="K145" s="2" t="s">
        <v>139</v>
      </c>
      <c r="L145" s="2" t="s">
        <v>388</v>
      </c>
      <c r="M145" s="3" t="str">
        <f t="shared" si="1"/>
        <v>Optional</v>
      </c>
      <c r="N145" s="4" t="str">
        <f t="shared" si="2"/>
        <v>#N/A</v>
      </c>
      <c r="O145" s="5" t="str">
        <f t="shared" si="3"/>
        <v>#N/A</v>
      </c>
      <c r="P145" s="4">
        <f t="shared" si="4"/>
        <v>1</v>
      </c>
      <c r="Q145" s="4">
        <f t="shared" si="5"/>
        <v>101</v>
      </c>
    </row>
    <row r="146" ht="15.75" customHeight="1">
      <c r="A146" s="2">
        <v>180.0</v>
      </c>
      <c r="B146" s="2" t="s">
        <v>389</v>
      </c>
      <c r="D146" s="2"/>
      <c r="K146" s="2" t="s">
        <v>139</v>
      </c>
      <c r="L146" s="2" t="s">
        <v>390</v>
      </c>
      <c r="M146" s="3" t="str">
        <f t="shared" si="1"/>
        <v>Optional</v>
      </c>
      <c r="N146" s="4" t="str">
        <f t="shared" si="2"/>
        <v>#N/A</v>
      </c>
      <c r="O146" s="5" t="str">
        <f t="shared" si="3"/>
        <v>#N/A</v>
      </c>
      <c r="P146" s="4">
        <f t="shared" si="4"/>
        <v>1</v>
      </c>
      <c r="Q146" s="4">
        <f t="shared" si="5"/>
        <v>101</v>
      </c>
    </row>
    <row r="147" ht="15.75" customHeight="1">
      <c r="A147" s="2">
        <v>181.0</v>
      </c>
      <c r="B147" s="2" t="s">
        <v>391</v>
      </c>
      <c r="D147" s="2"/>
      <c r="K147" s="2" t="s">
        <v>139</v>
      </c>
      <c r="L147" s="2" t="s">
        <v>392</v>
      </c>
      <c r="M147" s="3" t="str">
        <f t="shared" si="1"/>
        <v>Optional</v>
      </c>
      <c r="N147" s="4" t="str">
        <f t="shared" si="2"/>
        <v>#N/A</v>
      </c>
      <c r="O147" s="5" t="str">
        <f t="shared" si="3"/>
        <v>#N/A</v>
      </c>
      <c r="P147" s="4">
        <f t="shared" si="4"/>
        <v>1</v>
      </c>
      <c r="Q147" s="4">
        <f t="shared" si="5"/>
        <v>101</v>
      </c>
    </row>
    <row r="148" ht="15.75" customHeight="1">
      <c r="A148" s="2">
        <v>182.0</v>
      </c>
      <c r="B148" s="2" t="s">
        <v>393</v>
      </c>
      <c r="C148" s="2"/>
      <c r="D148" s="2"/>
      <c r="I148" s="2"/>
      <c r="J148" s="2"/>
      <c r="K148" s="2" t="s">
        <v>139</v>
      </c>
      <c r="L148" s="2" t="s">
        <v>394</v>
      </c>
      <c r="M148" s="3" t="str">
        <f t="shared" si="1"/>
        <v>Optional</v>
      </c>
      <c r="N148" s="4" t="str">
        <f t="shared" si="2"/>
        <v>#N/A</v>
      </c>
      <c r="O148" s="5" t="str">
        <f t="shared" si="3"/>
        <v>#N/A</v>
      </c>
      <c r="P148" s="4">
        <f t="shared" si="4"/>
        <v>1</v>
      </c>
      <c r="Q148" s="4">
        <f t="shared" si="5"/>
        <v>101</v>
      </c>
    </row>
    <row r="149" ht="15.75" customHeight="1">
      <c r="A149" s="2">
        <v>183.0</v>
      </c>
      <c r="B149" s="2" t="s">
        <v>395</v>
      </c>
      <c r="C149" s="2"/>
      <c r="D149" s="2"/>
      <c r="E149" s="2" t="s">
        <v>21</v>
      </c>
      <c r="I149" s="2"/>
      <c r="J149" s="2"/>
      <c r="K149" s="2" t="s">
        <v>396</v>
      </c>
      <c r="L149" s="2" t="s">
        <v>397</v>
      </c>
      <c r="M149" s="3" t="str">
        <f t="shared" si="1"/>
        <v>#N/A</v>
      </c>
      <c r="N149" s="4">
        <f t="shared" si="2"/>
        <v>1</v>
      </c>
      <c r="O149" s="5" t="str">
        <f t="shared" si="3"/>
        <v>#N/A</v>
      </c>
      <c r="P149" s="4">
        <f t="shared" si="4"/>
        <v>0</v>
      </c>
      <c r="Q149" s="4">
        <f t="shared" si="5"/>
        <v>100</v>
      </c>
    </row>
    <row r="150" ht="15.75" customHeight="1">
      <c r="A150" s="2">
        <v>184.0</v>
      </c>
      <c r="B150" s="2" t="s">
        <v>398</v>
      </c>
      <c r="C150" s="2"/>
      <c r="D150" s="2"/>
      <c r="E150" s="2" t="s">
        <v>21</v>
      </c>
      <c r="I150" s="2"/>
      <c r="J150" s="2"/>
      <c r="K150" s="2" t="s">
        <v>396</v>
      </c>
      <c r="L150" s="2" t="s">
        <v>399</v>
      </c>
      <c r="M150" s="3" t="str">
        <f t="shared" si="1"/>
        <v>#N/A</v>
      </c>
      <c r="N150" s="4">
        <f t="shared" si="2"/>
        <v>1</v>
      </c>
      <c r="O150" s="5" t="str">
        <f t="shared" si="3"/>
        <v>#N/A</v>
      </c>
      <c r="P150" s="4">
        <f t="shared" si="4"/>
        <v>0</v>
      </c>
      <c r="Q150" s="4">
        <f t="shared" si="5"/>
        <v>100</v>
      </c>
    </row>
    <row r="151" ht="15.75" customHeight="1">
      <c r="A151" s="2">
        <v>185.0</v>
      </c>
      <c r="B151" s="2" t="s">
        <v>400</v>
      </c>
      <c r="C151" s="2"/>
      <c r="D151" s="2"/>
      <c r="E151" s="2" t="s">
        <v>43</v>
      </c>
      <c r="I151" s="2"/>
      <c r="J151" s="2"/>
      <c r="K151" s="2" t="s">
        <v>396</v>
      </c>
      <c r="L151" s="2" t="s">
        <v>401</v>
      </c>
      <c r="M151" s="3" t="str">
        <f t="shared" si="1"/>
        <v>Basic</v>
      </c>
      <c r="N151" s="4" t="str">
        <f t="shared" si="2"/>
        <v>#N/A</v>
      </c>
      <c r="O151" s="5">
        <f t="shared" si="3"/>
        <v>1</v>
      </c>
      <c r="P151" s="4">
        <f t="shared" si="4"/>
        <v>0</v>
      </c>
      <c r="Q151" s="4">
        <f t="shared" si="5"/>
        <v>100</v>
      </c>
    </row>
    <row r="152" ht="15.75" customHeight="1">
      <c r="A152" s="2">
        <v>186.0</v>
      </c>
      <c r="B152" s="2" t="s">
        <v>402</v>
      </c>
      <c r="C152" s="2"/>
      <c r="D152" s="2"/>
      <c r="E152" s="2" t="s">
        <v>21</v>
      </c>
      <c r="I152" s="2"/>
      <c r="J152" s="2"/>
      <c r="K152" s="2" t="s">
        <v>396</v>
      </c>
      <c r="L152" s="2" t="s">
        <v>403</v>
      </c>
      <c r="M152" s="3" t="str">
        <f t="shared" si="1"/>
        <v>#N/A</v>
      </c>
      <c r="N152" s="4">
        <f t="shared" si="2"/>
        <v>1</v>
      </c>
      <c r="O152" s="5" t="str">
        <f t="shared" si="3"/>
        <v>#N/A</v>
      </c>
      <c r="P152" s="4">
        <f t="shared" si="4"/>
        <v>0</v>
      </c>
      <c r="Q152" s="4">
        <f t="shared" si="5"/>
        <v>100</v>
      </c>
    </row>
    <row r="153" ht="15.75" customHeight="1">
      <c r="A153" s="2">
        <v>187.0</v>
      </c>
      <c r="B153" s="2" t="s">
        <v>404</v>
      </c>
      <c r="C153" s="2"/>
      <c r="D153" s="2"/>
      <c r="E153" s="2" t="s">
        <v>21</v>
      </c>
      <c r="I153" s="2"/>
      <c r="J153" s="2"/>
      <c r="K153" s="2" t="s">
        <v>396</v>
      </c>
      <c r="L153" s="2" t="s">
        <v>405</v>
      </c>
      <c r="M153" s="3" t="str">
        <f t="shared" si="1"/>
        <v>#N/A</v>
      </c>
      <c r="N153" s="4">
        <f t="shared" si="2"/>
        <v>1</v>
      </c>
      <c r="O153" s="5" t="str">
        <f t="shared" si="3"/>
        <v>#N/A</v>
      </c>
      <c r="P153" s="4">
        <f t="shared" si="4"/>
        <v>0</v>
      </c>
      <c r="Q153" s="4">
        <f t="shared" si="5"/>
        <v>100</v>
      </c>
    </row>
    <row r="154" ht="15.75" customHeight="1">
      <c r="A154" s="2">
        <v>189.0</v>
      </c>
      <c r="B154" s="2" t="s">
        <v>406</v>
      </c>
      <c r="C154" s="2"/>
      <c r="D154" s="2"/>
      <c r="E154" s="2" t="s">
        <v>21</v>
      </c>
      <c r="I154" s="2"/>
      <c r="J154" s="2"/>
      <c r="K154" s="2" t="s">
        <v>396</v>
      </c>
      <c r="L154" s="2" t="s">
        <v>407</v>
      </c>
      <c r="M154" s="3" t="str">
        <f t="shared" si="1"/>
        <v>#N/A</v>
      </c>
      <c r="N154" s="4">
        <f t="shared" si="2"/>
        <v>1</v>
      </c>
      <c r="O154" s="5" t="str">
        <f t="shared" si="3"/>
        <v>#N/A</v>
      </c>
      <c r="P154" s="4">
        <f t="shared" si="4"/>
        <v>0</v>
      </c>
      <c r="Q154" s="4">
        <f t="shared" si="5"/>
        <v>100</v>
      </c>
    </row>
    <row r="155" ht="15.75" customHeight="1">
      <c r="A155" s="2">
        <v>190.0</v>
      </c>
      <c r="B155" s="2" t="s">
        <v>408</v>
      </c>
      <c r="C155" s="2"/>
      <c r="D155" s="2"/>
      <c r="E155" s="2" t="s">
        <v>21</v>
      </c>
      <c r="I155" s="2"/>
      <c r="J155" s="2"/>
      <c r="K155" s="2" t="s">
        <v>396</v>
      </c>
      <c r="L155" s="2" t="s">
        <v>409</v>
      </c>
      <c r="M155" s="3" t="str">
        <f t="shared" si="1"/>
        <v>#N/A</v>
      </c>
      <c r="N155" s="4">
        <f t="shared" si="2"/>
        <v>1</v>
      </c>
      <c r="O155" s="5" t="str">
        <f t="shared" si="3"/>
        <v>#N/A</v>
      </c>
      <c r="P155" s="4">
        <f t="shared" si="4"/>
        <v>0</v>
      </c>
      <c r="Q155" s="4">
        <f t="shared" si="5"/>
        <v>100</v>
      </c>
    </row>
    <row r="156" ht="15.75" customHeight="1">
      <c r="A156" s="2">
        <v>192.0</v>
      </c>
      <c r="B156" s="2" t="s">
        <v>410</v>
      </c>
      <c r="C156" s="2"/>
      <c r="D156" s="2"/>
      <c r="I156" s="2"/>
      <c r="J156" s="2"/>
      <c r="K156" s="2" t="s">
        <v>396</v>
      </c>
      <c r="L156" s="2" t="s">
        <v>411</v>
      </c>
      <c r="M156" s="3" t="str">
        <f t="shared" si="1"/>
        <v>Optional</v>
      </c>
      <c r="N156" s="4" t="str">
        <f t="shared" si="2"/>
        <v>#N/A</v>
      </c>
      <c r="O156" s="5" t="str">
        <f t="shared" si="3"/>
        <v>#N/A</v>
      </c>
      <c r="P156" s="4">
        <f t="shared" si="4"/>
        <v>1</v>
      </c>
      <c r="Q156" s="4">
        <f t="shared" si="5"/>
        <v>101</v>
      </c>
    </row>
    <row r="157" ht="15.75" customHeight="1">
      <c r="A157" s="2">
        <v>193.0</v>
      </c>
      <c r="B157" s="2" t="s">
        <v>412</v>
      </c>
      <c r="C157" s="2"/>
      <c r="D157" s="2"/>
      <c r="I157" s="2"/>
      <c r="J157" s="2"/>
      <c r="K157" s="2" t="s">
        <v>396</v>
      </c>
      <c r="L157" s="2" t="s">
        <v>413</v>
      </c>
      <c r="M157" s="3" t="str">
        <f t="shared" si="1"/>
        <v>Optional</v>
      </c>
      <c r="N157" s="4" t="str">
        <f t="shared" si="2"/>
        <v>#N/A</v>
      </c>
      <c r="O157" s="5" t="str">
        <f t="shared" si="3"/>
        <v>#N/A</v>
      </c>
      <c r="P157" s="4">
        <f t="shared" si="4"/>
        <v>1</v>
      </c>
      <c r="Q157" s="4">
        <f t="shared" si="5"/>
        <v>101</v>
      </c>
    </row>
    <row r="158" ht="15.75" customHeight="1">
      <c r="A158" s="2">
        <v>196.0</v>
      </c>
      <c r="B158" s="2" t="s">
        <v>414</v>
      </c>
      <c r="C158" s="2"/>
      <c r="D158" s="2"/>
      <c r="F158" s="2" t="s">
        <v>21</v>
      </c>
      <c r="I158" s="2"/>
      <c r="J158" s="2"/>
      <c r="K158" s="2" t="s">
        <v>396</v>
      </c>
      <c r="L158" s="2" t="s">
        <v>415</v>
      </c>
      <c r="M158" s="3" t="str">
        <f t="shared" si="1"/>
        <v>#N/A</v>
      </c>
      <c r="N158" s="4">
        <f t="shared" si="2"/>
        <v>2</v>
      </c>
      <c r="O158" s="5" t="str">
        <f t="shared" si="3"/>
        <v>#N/A</v>
      </c>
      <c r="P158" s="4">
        <f t="shared" si="4"/>
        <v>0</v>
      </c>
      <c r="Q158" s="4">
        <f t="shared" si="5"/>
        <v>100</v>
      </c>
    </row>
    <row r="159" ht="15.75" customHeight="1">
      <c r="A159" s="2">
        <v>197.0</v>
      </c>
      <c r="B159" s="2" t="s">
        <v>416</v>
      </c>
      <c r="C159" s="2"/>
      <c r="D159" s="2"/>
      <c r="F159" s="2" t="s">
        <v>21</v>
      </c>
      <c r="I159" s="2"/>
      <c r="J159" s="2"/>
      <c r="K159" s="2" t="s">
        <v>396</v>
      </c>
      <c r="L159" s="2" t="s">
        <v>417</v>
      </c>
      <c r="M159" s="3" t="str">
        <f t="shared" si="1"/>
        <v>#N/A</v>
      </c>
      <c r="N159" s="4">
        <f t="shared" si="2"/>
        <v>2</v>
      </c>
      <c r="O159" s="5" t="str">
        <f t="shared" si="3"/>
        <v>#N/A</v>
      </c>
      <c r="P159" s="4">
        <f t="shared" si="4"/>
        <v>0</v>
      </c>
      <c r="Q159" s="4">
        <f t="shared" si="5"/>
        <v>100</v>
      </c>
    </row>
    <row r="160" ht="15.75" customHeight="1">
      <c r="A160" s="2">
        <v>198.0</v>
      </c>
      <c r="B160" s="2" t="s">
        <v>418</v>
      </c>
      <c r="C160" s="2"/>
      <c r="D160" s="2"/>
      <c r="F160" s="2" t="s">
        <v>21</v>
      </c>
      <c r="I160" s="2"/>
      <c r="J160" s="2"/>
      <c r="K160" s="2" t="s">
        <v>396</v>
      </c>
      <c r="L160" s="2" t="s">
        <v>419</v>
      </c>
      <c r="M160" s="3" t="str">
        <f t="shared" si="1"/>
        <v>#N/A</v>
      </c>
      <c r="N160" s="4">
        <f t="shared" si="2"/>
        <v>2</v>
      </c>
      <c r="O160" s="5" t="str">
        <f t="shared" si="3"/>
        <v>#N/A</v>
      </c>
      <c r="P160" s="4">
        <f t="shared" si="4"/>
        <v>0</v>
      </c>
      <c r="Q160" s="4">
        <f t="shared" si="5"/>
        <v>100</v>
      </c>
    </row>
    <row r="161" ht="15.75" customHeight="1">
      <c r="A161" s="2">
        <v>199.0</v>
      </c>
      <c r="B161" s="2" t="s">
        <v>420</v>
      </c>
      <c r="C161" s="2"/>
      <c r="D161" s="2"/>
      <c r="F161" s="2" t="s">
        <v>21</v>
      </c>
      <c r="I161" s="2"/>
      <c r="J161" s="2"/>
      <c r="K161" s="2" t="s">
        <v>396</v>
      </c>
      <c r="L161" s="2" t="s">
        <v>421</v>
      </c>
      <c r="M161" s="3" t="str">
        <f t="shared" si="1"/>
        <v>#N/A</v>
      </c>
      <c r="N161" s="4">
        <f t="shared" si="2"/>
        <v>2</v>
      </c>
      <c r="O161" s="5" t="str">
        <f t="shared" si="3"/>
        <v>#N/A</v>
      </c>
      <c r="P161" s="4">
        <f t="shared" si="4"/>
        <v>0</v>
      </c>
      <c r="Q161" s="4">
        <f t="shared" si="5"/>
        <v>100</v>
      </c>
    </row>
    <row r="162" ht="15.75" customHeight="1">
      <c r="A162" s="2">
        <v>200.0</v>
      </c>
      <c r="B162" s="2" t="s">
        <v>422</v>
      </c>
      <c r="C162" s="2"/>
      <c r="D162" s="2"/>
      <c r="F162" s="2" t="s">
        <v>21</v>
      </c>
      <c r="H162" s="2" t="s">
        <v>21</v>
      </c>
      <c r="I162" s="2"/>
      <c r="J162" s="2"/>
      <c r="K162" s="2" t="s">
        <v>396</v>
      </c>
      <c r="L162" s="2" t="s">
        <v>423</v>
      </c>
      <c r="M162" s="3" t="str">
        <f t="shared" si="1"/>
        <v>#N/A</v>
      </c>
      <c r="N162" s="4">
        <f t="shared" si="2"/>
        <v>2</v>
      </c>
      <c r="O162" s="5" t="str">
        <f t="shared" si="3"/>
        <v>#N/A</v>
      </c>
      <c r="P162" s="4">
        <f t="shared" si="4"/>
        <v>0</v>
      </c>
      <c r="Q162" s="4">
        <f t="shared" si="5"/>
        <v>100</v>
      </c>
    </row>
    <row r="163" ht="15.75" customHeight="1">
      <c r="A163" s="2">
        <v>202.0</v>
      </c>
      <c r="B163" s="2" t="s">
        <v>424</v>
      </c>
      <c r="D163" s="2"/>
      <c r="K163" s="2" t="s">
        <v>396</v>
      </c>
      <c r="L163" s="2" t="s">
        <v>425</v>
      </c>
      <c r="M163" s="3" t="str">
        <f t="shared" si="1"/>
        <v>Optional</v>
      </c>
      <c r="N163" s="4" t="str">
        <f t="shared" si="2"/>
        <v>#N/A</v>
      </c>
      <c r="O163" s="5" t="str">
        <f t="shared" si="3"/>
        <v>#N/A</v>
      </c>
      <c r="P163" s="4">
        <f t="shared" si="4"/>
        <v>1</v>
      </c>
      <c r="Q163" s="4">
        <f t="shared" si="5"/>
        <v>101</v>
      </c>
    </row>
    <row r="164" ht="15.75" customHeight="1">
      <c r="A164" s="2">
        <v>203.0</v>
      </c>
      <c r="B164" s="2" t="s">
        <v>426</v>
      </c>
      <c r="D164" s="2"/>
      <c r="K164" s="2" t="s">
        <v>396</v>
      </c>
      <c r="L164" s="2" t="s">
        <v>427</v>
      </c>
      <c r="M164" s="3" t="str">
        <f t="shared" si="1"/>
        <v>Optional</v>
      </c>
      <c r="N164" s="4" t="str">
        <f t="shared" si="2"/>
        <v>#N/A</v>
      </c>
      <c r="O164" s="5" t="str">
        <f t="shared" si="3"/>
        <v>#N/A</v>
      </c>
      <c r="P164" s="4">
        <f t="shared" si="4"/>
        <v>1</v>
      </c>
      <c r="Q164" s="4">
        <f t="shared" si="5"/>
        <v>101</v>
      </c>
    </row>
    <row r="165" ht="15.75" customHeight="1">
      <c r="A165" s="2">
        <v>204.0</v>
      </c>
      <c r="B165" s="2" t="s">
        <v>428</v>
      </c>
      <c r="D165" s="2"/>
      <c r="K165" s="2" t="s">
        <v>396</v>
      </c>
      <c r="L165" s="2" t="s">
        <v>429</v>
      </c>
      <c r="M165" s="3" t="str">
        <f t="shared" si="1"/>
        <v>Optional</v>
      </c>
      <c r="N165" s="4" t="str">
        <f t="shared" si="2"/>
        <v>#N/A</v>
      </c>
      <c r="O165" s="5" t="str">
        <f t="shared" si="3"/>
        <v>#N/A</v>
      </c>
      <c r="P165" s="4">
        <f t="shared" si="4"/>
        <v>1</v>
      </c>
      <c r="Q165" s="4">
        <f t="shared" si="5"/>
        <v>101</v>
      </c>
    </row>
    <row r="166" ht="15.75" customHeight="1">
      <c r="A166" s="2">
        <v>205.0</v>
      </c>
      <c r="B166" s="2" t="s">
        <v>430</v>
      </c>
      <c r="D166" s="2"/>
      <c r="K166" s="2" t="s">
        <v>396</v>
      </c>
      <c r="L166" s="2" t="s">
        <v>431</v>
      </c>
      <c r="M166" s="3" t="str">
        <f t="shared" si="1"/>
        <v>Optional</v>
      </c>
      <c r="N166" s="4" t="str">
        <f t="shared" si="2"/>
        <v>#N/A</v>
      </c>
      <c r="O166" s="5" t="str">
        <f t="shared" si="3"/>
        <v>#N/A</v>
      </c>
      <c r="P166" s="4">
        <f t="shared" si="4"/>
        <v>1</v>
      </c>
      <c r="Q166" s="4">
        <f t="shared" si="5"/>
        <v>101</v>
      </c>
    </row>
    <row r="167" ht="15.75" customHeight="1">
      <c r="A167" s="2">
        <v>206.0</v>
      </c>
      <c r="B167" s="2" t="s">
        <v>432</v>
      </c>
      <c r="C167" s="2"/>
      <c r="D167" s="2"/>
      <c r="E167" s="2" t="s">
        <v>21</v>
      </c>
      <c r="I167" s="2"/>
      <c r="J167" s="2"/>
      <c r="K167" s="2" t="s">
        <v>396</v>
      </c>
      <c r="L167" s="2" t="s">
        <v>433</v>
      </c>
      <c r="M167" s="3" t="str">
        <f t="shared" si="1"/>
        <v>#N/A</v>
      </c>
      <c r="N167" s="4">
        <f t="shared" si="2"/>
        <v>1</v>
      </c>
      <c r="O167" s="5" t="str">
        <f t="shared" si="3"/>
        <v>#N/A</v>
      </c>
      <c r="P167" s="4">
        <f t="shared" si="4"/>
        <v>0</v>
      </c>
      <c r="Q167" s="4">
        <f t="shared" si="5"/>
        <v>100</v>
      </c>
    </row>
    <row r="168" ht="15.75" customHeight="1">
      <c r="A168" s="2">
        <v>208.0</v>
      </c>
      <c r="B168" s="2" t="s">
        <v>434</v>
      </c>
      <c r="C168" s="2"/>
      <c r="D168" s="2"/>
      <c r="E168" s="2" t="s">
        <v>21</v>
      </c>
      <c r="I168" s="2"/>
      <c r="J168" s="2"/>
      <c r="K168" s="2" t="s">
        <v>396</v>
      </c>
      <c r="L168" s="2" t="s">
        <v>435</v>
      </c>
      <c r="M168" s="3" t="str">
        <f t="shared" si="1"/>
        <v>#N/A</v>
      </c>
      <c r="N168" s="4">
        <f t="shared" si="2"/>
        <v>1</v>
      </c>
      <c r="O168" s="5" t="str">
        <f t="shared" si="3"/>
        <v>#N/A</v>
      </c>
      <c r="P168" s="4">
        <f t="shared" si="4"/>
        <v>0</v>
      </c>
      <c r="Q168" s="4">
        <f t="shared" si="5"/>
        <v>100</v>
      </c>
    </row>
    <row r="169" ht="15.75" customHeight="1">
      <c r="A169" s="2">
        <v>209.0</v>
      </c>
      <c r="B169" s="2" t="s">
        <v>436</v>
      </c>
      <c r="C169" s="2"/>
      <c r="D169" s="2"/>
      <c r="E169" s="2" t="s">
        <v>21</v>
      </c>
      <c r="I169" s="2"/>
      <c r="J169" s="2"/>
      <c r="K169" s="2" t="s">
        <v>396</v>
      </c>
      <c r="L169" s="2" t="s">
        <v>437</v>
      </c>
      <c r="M169" s="3" t="str">
        <f t="shared" si="1"/>
        <v>#N/A</v>
      </c>
      <c r="N169" s="4">
        <f t="shared" si="2"/>
        <v>1</v>
      </c>
      <c r="O169" s="5" t="str">
        <f t="shared" si="3"/>
        <v>#N/A</v>
      </c>
      <c r="P169" s="4">
        <f t="shared" si="4"/>
        <v>0</v>
      </c>
      <c r="Q169" s="4">
        <f t="shared" si="5"/>
        <v>100</v>
      </c>
    </row>
    <row r="170" ht="15.75" customHeight="1">
      <c r="A170" s="2">
        <v>210.0</v>
      </c>
      <c r="B170" s="2" t="s">
        <v>438</v>
      </c>
      <c r="C170" s="2"/>
      <c r="D170" s="2"/>
      <c r="E170" s="2" t="s">
        <v>21</v>
      </c>
      <c r="I170" s="2"/>
      <c r="J170" s="2"/>
      <c r="K170" s="2" t="s">
        <v>396</v>
      </c>
      <c r="L170" s="2" t="s">
        <v>439</v>
      </c>
      <c r="M170" s="3" t="str">
        <f t="shared" si="1"/>
        <v>#N/A</v>
      </c>
      <c r="N170" s="4">
        <f t="shared" si="2"/>
        <v>1</v>
      </c>
      <c r="O170" s="5" t="str">
        <f t="shared" si="3"/>
        <v>#N/A</v>
      </c>
      <c r="P170" s="4">
        <f t="shared" si="4"/>
        <v>0</v>
      </c>
      <c r="Q170" s="4">
        <f t="shared" si="5"/>
        <v>100</v>
      </c>
    </row>
    <row r="171" ht="15.75" customHeight="1">
      <c r="A171" s="2">
        <v>211.0</v>
      </c>
      <c r="B171" s="2" t="s">
        <v>440</v>
      </c>
      <c r="C171" s="2"/>
      <c r="D171" s="2"/>
      <c r="E171" s="2" t="s">
        <v>21</v>
      </c>
      <c r="I171" s="2"/>
      <c r="J171" s="2"/>
      <c r="K171" s="2" t="s">
        <v>396</v>
      </c>
      <c r="L171" s="2" t="s">
        <v>441</v>
      </c>
      <c r="M171" s="3" t="str">
        <f t="shared" si="1"/>
        <v>#N/A</v>
      </c>
      <c r="N171" s="4">
        <f t="shared" si="2"/>
        <v>1</v>
      </c>
      <c r="O171" s="5" t="str">
        <f t="shared" si="3"/>
        <v>#N/A</v>
      </c>
      <c r="P171" s="4">
        <f t="shared" si="4"/>
        <v>0</v>
      </c>
      <c r="Q171" s="4">
        <f t="shared" si="5"/>
        <v>100</v>
      </c>
    </row>
    <row r="172" ht="15.75" customHeight="1">
      <c r="A172" s="2">
        <v>212.0</v>
      </c>
      <c r="B172" s="2" t="s">
        <v>442</v>
      </c>
      <c r="C172" s="2"/>
      <c r="D172" s="2"/>
      <c r="E172" s="2" t="s">
        <v>21</v>
      </c>
      <c r="I172" s="2"/>
      <c r="J172" s="2"/>
      <c r="K172" s="2" t="s">
        <v>396</v>
      </c>
      <c r="L172" s="2" t="s">
        <v>443</v>
      </c>
      <c r="M172" s="3" t="str">
        <f t="shared" si="1"/>
        <v>#N/A</v>
      </c>
      <c r="N172" s="4">
        <f t="shared" si="2"/>
        <v>1</v>
      </c>
      <c r="O172" s="5" t="str">
        <f t="shared" si="3"/>
        <v>#N/A</v>
      </c>
      <c r="P172" s="4">
        <f t="shared" si="4"/>
        <v>0</v>
      </c>
      <c r="Q172" s="4">
        <f t="shared" si="5"/>
        <v>100</v>
      </c>
    </row>
    <row r="173" ht="15.75" customHeight="1">
      <c r="A173" s="2">
        <v>214.0</v>
      </c>
      <c r="B173" s="2" t="s">
        <v>444</v>
      </c>
      <c r="C173" s="2"/>
      <c r="D173" s="2"/>
      <c r="E173" s="2" t="s">
        <v>43</v>
      </c>
      <c r="I173" s="2"/>
      <c r="J173" s="2"/>
      <c r="K173" s="2" t="s">
        <v>396</v>
      </c>
      <c r="L173" s="2" t="s">
        <v>445</v>
      </c>
      <c r="M173" s="3" t="str">
        <f t="shared" si="1"/>
        <v>Basic</v>
      </c>
      <c r="N173" s="4" t="str">
        <f t="shared" si="2"/>
        <v>#N/A</v>
      </c>
      <c r="O173" s="5">
        <f t="shared" si="3"/>
        <v>1</v>
      </c>
      <c r="P173" s="4">
        <f t="shared" si="4"/>
        <v>0</v>
      </c>
      <c r="Q173" s="4">
        <f t="shared" si="5"/>
        <v>100</v>
      </c>
    </row>
    <row r="174" ht="15.75" customHeight="1">
      <c r="A174" s="2">
        <v>215.0</v>
      </c>
      <c r="B174" s="2" t="s">
        <v>446</v>
      </c>
      <c r="C174" s="2"/>
      <c r="D174" s="2"/>
      <c r="E174" s="2" t="s">
        <v>43</v>
      </c>
      <c r="I174" s="2"/>
      <c r="J174" s="2"/>
      <c r="K174" s="2" t="s">
        <v>396</v>
      </c>
      <c r="L174" s="2" t="s">
        <v>447</v>
      </c>
      <c r="M174" s="3" t="str">
        <f t="shared" si="1"/>
        <v>Basic</v>
      </c>
      <c r="N174" s="4" t="str">
        <f t="shared" si="2"/>
        <v>#N/A</v>
      </c>
      <c r="O174" s="5">
        <f t="shared" si="3"/>
        <v>1</v>
      </c>
      <c r="P174" s="4">
        <f t="shared" si="4"/>
        <v>0</v>
      </c>
      <c r="Q174" s="4">
        <f t="shared" si="5"/>
        <v>100</v>
      </c>
    </row>
    <row r="175" ht="15.75" customHeight="1">
      <c r="A175" s="2">
        <v>216.0</v>
      </c>
      <c r="B175" s="2" t="s">
        <v>448</v>
      </c>
      <c r="C175" s="2"/>
      <c r="D175" s="2"/>
      <c r="E175" s="2" t="s">
        <v>43</v>
      </c>
      <c r="I175" s="2"/>
      <c r="J175" s="2"/>
      <c r="K175" s="2" t="s">
        <v>396</v>
      </c>
      <c r="L175" s="2" t="s">
        <v>449</v>
      </c>
      <c r="M175" s="3" t="str">
        <f t="shared" si="1"/>
        <v>Basic</v>
      </c>
      <c r="N175" s="4" t="str">
        <f t="shared" si="2"/>
        <v>#N/A</v>
      </c>
      <c r="O175" s="5">
        <f t="shared" si="3"/>
        <v>1</v>
      </c>
      <c r="P175" s="4">
        <f t="shared" si="4"/>
        <v>0</v>
      </c>
      <c r="Q175" s="4">
        <f t="shared" si="5"/>
        <v>100</v>
      </c>
    </row>
    <row r="176" ht="15.75" customHeight="1">
      <c r="A176" s="2">
        <v>217.0</v>
      </c>
      <c r="B176" s="2" t="s">
        <v>450</v>
      </c>
      <c r="C176" s="2"/>
      <c r="D176" s="2"/>
      <c r="E176" s="2" t="s">
        <v>43</v>
      </c>
      <c r="I176" s="2"/>
      <c r="J176" s="2"/>
      <c r="K176" s="2" t="s">
        <v>396</v>
      </c>
      <c r="L176" s="2" t="s">
        <v>451</v>
      </c>
      <c r="M176" s="3" t="str">
        <f t="shared" si="1"/>
        <v>Basic</v>
      </c>
      <c r="N176" s="4" t="str">
        <f t="shared" si="2"/>
        <v>#N/A</v>
      </c>
      <c r="O176" s="5">
        <f t="shared" si="3"/>
        <v>1</v>
      </c>
      <c r="P176" s="4">
        <f t="shared" si="4"/>
        <v>0</v>
      </c>
      <c r="Q176" s="4">
        <f t="shared" si="5"/>
        <v>100</v>
      </c>
    </row>
    <row r="177" ht="15.75" customHeight="1">
      <c r="A177" s="2">
        <v>218.0</v>
      </c>
      <c r="B177" s="2" t="s">
        <v>452</v>
      </c>
      <c r="C177" s="2"/>
      <c r="D177" s="2"/>
      <c r="E177" s="2" t="s">
        <v>43</v>
      </c>
      <c r="I177" s="2"/>
      <c r="J177" s="2"/>
      <c r="K177" s="2" t="s">
        <v>396</v>
      </c>
      <c r="L177" s="2" t="s">
        <v>453</v>
      </c>
      <c r="M177" s="3" t="str">
        <f t="shared" si="1"/>
        <v>Basic</v>
      </c>
      <c r="N177" s="4" t="str">
        <f t="shared" si="2"/>
        <v>#N/A</v>
      </c>
      <c r="O177" s="5">
        <f t="shared" si="3"/>
        <v>1</v>
      </c>
      <c r="P177" s="4">
        <f t="shared" si="4"/>
        <v>0</v>
      </c>
      <c r="Q177" s="4">
        <f t="shared" si="5"/>
        <v>100</v>
      </c>
    </row>
    <row r="178" ht="15.75" customHeight="1">
      <c r="A178" s="2">
        <v>220.0</v>
      </c>
      <c r="B178" s="2" t="s">
        <v>454</v>
      </c>
      <c r="C178" s="2"/>
      <c r="D178" s="2"/>
      <c r="E178" s="2" t="s">
        <v>21</v>
      </c>
      <c r="I178" s="2"/>
      <c r="J178" s="2"/>
      <c r="K178" s="2" t="s">
        <v>396</v>
      </c>
      <c r="L178" s="2" t="s">
        <v>455</v>
      </c>
      <c r="M178" s="3" t="str">
        <f t="shared" si="1"/>
        <v>#N/A</v>
      </c>
      <c r="N178" s="4">
        <f t="shared" si="2"/>
        <v>1</v>
      </c>
      <c r="O178" s="5" t="str">
        <f t="shared" si="3"/>
        <v>#N/A</v>
      </c>
      <c r="P178" s="4">
        <f t="shared" si="4"/>
        <v>0</v>
      </c>
      <c r="Q178" s="4">
        <f t="shared" si="5"/>
        <v>100</v>
      </c>
    </row>
    <row r="179" ht="15.75" customHeight="1">
      <c r="A179" s="2">
        <v>221.0</v>
      </c>
      <c r="B179" s="2" t="s">
        <v>456</v>
      </c>
      <c r="C179" s="2"/>
      <c r="D179" s="2"/>
      <c r="E179" s="2" t="s">
        <v>21</v>
      </c>
      <c r="I179" s="2"/>
      <c r="J179" s="2"/>
      <c r="K179" s="2" t="s">
        <v>396</v>
      </c>
      <c r="L179" s="2" t="s">
        <v>457</v>
      </c>
      <c r="M179" s="3" t="str">
        <f t="shared" si="1"/>
        <v>#N/A</v>
      </c>
      <c r="N179" s="4">
        <f t="shared" si="2"/>
        <v>1</v>
      </c>
      <c r="O179" s="5" t="str">
        <f t="shared" si="3"/>
        <v>#N/A</v>
      </c>
      <c r="P179" s="4">
        <f t="shared" si="4"/>
        <v>0</v>
      </c>
      <c r="Q179" s="4">
        <f t="shared" si="5"/>
        <v>100</v>
      </c>
    </row>
    <row r="180" ht="15.75" customHeight="1">
      <c r="A180" s="2">
        <v>223.0</v>
      </c>
      <c r="B180" s="2" t="s">
        <v>458</v>
      </c>
      <c r="C180" s="2"/>
      <c r="D180" s="2"/>
      <c r="F180" s="2" t="s">
        <v>21</v>
      </c>
      <c r="I180" s="2"/>
      <c r="J180" s="2"/>
      <c r="K180" s="2" t="s">
        <v>396</v>
      </c>
      <c r="L180" s="2" t="s">
        <v>459</v>
      </c>
      <c r="M180" s="3" t="str">
        <f t="shared" si="1"/>
        <v>#N/A</v>
      </c>
      <c r="N180" s="4">
        <f t="shared" si="2"/>
        <v>2</v>
      </c>
      <c r="O180" s="5" t="str">
        <f t="shared" si="3"/>
        <v>#N/A</v>
      </c>
      <c r="P180" s="4">
        <f t="shared" si="4"/>
        <v>0</v>
      </c>
      <c r="Q180" s="4">
        <f t="shared" si="5"/>
        <v>100</v>
      </c>
    </row>
    <row r="181" ht="15.75" customHeight="1">
      <c r="A181" s="2">
        <v>224.0</v>
      </c>
      <c r="B181" s="2" t="s">
        <v>460</v>
      </c>
      <c r="C181" s="2"/>
      <c r="D181" s="2"/>
      <c r="F181" s="2" t="s">
        <v>21</v>
      </c>
      <c r="I181" s="2"/>
      <c r="J181" s="2"/>
      <c r="K181" s="2" t="s">
        <v>396</v>
      </c>
      <c r="L181" s="2" t="s">
        <v>461</v>
      </c>
      <c r="M181" s="3" t="str">
        <f t="shared" si="1"/>
        <v>#N/A</v>
      </c>
      <c r="N181" s="4">
        <f t="shared" si="2"/>
        <v>2</v>
      </c>
      <c r="O181" s="5" t="str">
        <f t="shared" si="3"/>
        <v>#N/A</v>
      </c>
      <c r="P181" s="4">
        <f t="shared" si="4"/>
        <v>0</v>
      </c>
      <c r="Q181" s="4">
        <f t="shared" si="5"/>
        <v>100</v>
      </c>
    </row>
    <row r="182" ht="15.75" customHeight="1">
      <c r="A182" s="2">
        <v>225.0</v>
      </c>
      <c r="B182" s="2" t="s">
        <v>462</v>
      </c>
      <c r="C182" s="2"/>
      <c r="D182" s="2"/>
      <c r="F182" s="2" t="s">
        <v>21</v>
      </c>
      <c r="I182" s="2"/>
      <c r="J182" s="2"/>
      <c r="K182" s="2" t="s">
        <v>396</v>
      </c>
      <c r="L182" s="2" t="s">
        <v>463</v>
      </c>
      <c r="M182" s="3" t="str">
        <f t="shared" si="1"/>
        <v>#N/A</v>
      </c>
      <c r="N182" s="4">
        <f t="shared" si="2"/>
        <v>2</v>
      </c>
      <c r="O182" s="5" t="str">
        <f t="shared" si="3"/>
        <v>#N/A</v>
      </c>
      <c r="P182" s="4">
        <f t="shared" si="4"/>
        <v>0</v>
      </c>
      <c r="Q182" s="4">
        <f t="shared" si="5"/>
        <v>100</v>
      </c>
    </row>
    <row r="183" ht="15.75" customHeight="1">
      <c r="A183" s="2">
        <v>226.0</v>
      </c>
      <c r="B183" s="2" t="s">
        <v>464</v>
      </c>
      <c r="C183" s="2"/>
      <c r="D183" s="2"/>
      <c r="F183" s="2" t="s">
        <v>43</v>
      </c>
      <c r="H183" s="2" t="s">
        <v>21</v>
      </c>
      <c r="I183" s="2"/>
      <c r="J183" s="2"/>
      <c r="K183" s="2" t="s">
        <v>396</v>
      </c>
      <c r="L183" s="2" t="s">
        <v>465</v>
      </c>
      <c r="M183" s="3" t="str">
        <f t="shared" si="1"/>
        <v>Intermediate</v>
      </c>
      <c r="N183" s="4">
        <f t="shared" si="2"/>
        <v>4</v>
      </c>
      <c r="O183" s="5">
        <f t="shared" si="3"/>
        <v>2</v>
      </c>
      <c r="P183" s="4">
        <f t="shared" si="4"/>
        <v>0</v>
      </c>
      <c r="Q183" s="4">
        <f t="shared" si="5"/>
        <v>100</v>
      </c>
    </row>
    <row r="184" ht="15.75" customHeight="1">
      <c r="A184" s="2">
        <v>228.0</v>
      </c>
      <c r="B184" s="2" t="s">
        <v>466</v>
      </c>
      <c r="C184" s="2"/>
      <c r="D184" s="2"/>
      <c r="I184" s="2"/>
      <c r="J184" s="2"/>
      <c r="K184" s="2" t="s">
        <v>396</v>
      </c>
      <c r="L184" s="2" t="s">
        <v>467</v>
      </c>
      <c r="M184" s="3" t="str">
        <f t="shared" si="1"/>
        <v>Optional</v>
      </c>
      <c r="N184" s="4" t="str">
        <f t="shared" si="2"/>
        <v>#N/A</v>
      </c>
      <c r="O184" s="5" t="str">
        <f t="shared" si="3"/>
        <v>#N/A</v>
      </c>
      <c r="P184" s="4">
        <f t="shared" si="4"/>
        <v>1</v>
      </c>
      <c r="Q184" s="4">
        <f t="shared" si="5"/>
        <v>101</v>
      </c>
    </row>
    <row r="185" ht="15.75" customHeight="1">
      <c r="A185" s="2">
        <v>229.0</v>
      </c>
      <c r="B185" s="2" t="s">
        <v>468</v>
      </c>
      <c r="C185" s="2"/>
      <c r="D185" s="2"/>
      <c r="I185" s="2"/>
      <c r="J185" s="2"/>
      <c r="K185" s="2" t="s">
        <v>396</v>
      </c>
      <c r="L185" s="2" t="s">
        <v>469</v>
      </c>
      <c r="M185" s="3" t="str">
        <f t="shared" si="1"/>
        <v>Optional</v>
      </c>
      <c r="N185" s="4" t="str">
        <f t="shared" si="2"/>
        <v>#N/A</v>
      </c>
      <c r="O185" s="5" t="str">
        <f t="shared" si="3"/>
        <v>#N/A</v>
      </c>
      <c r="P185" s="4">
        <f t="shared" si="4"/>
        <v>1</v>
      </c>
      <c r="Q185" s="4">
        <f t="shared" si="5"/>
        <v>101</v>
      </c>
    </row>
    <row r="186" ht="15.75" customHeight="1">
      <c r="A186" s="2">
        <v>230.0</v>
      </c>
      <c r="B186" s="2" t="s">
        <v>470</v>
      </c>
      <c r="C186" s="2"/>
      <c r="D186" s="2"/>
      <c r="I186" s="2"/>
      <c r="J186" s="2"/>
      <c r="K186" s="2" t="s">
        <v>396</v>
      </c>
      <c r="L186" s="2" t="s">
        <v>471</v>
      </c>
      <c r="M186" s="3" t="str">
        <f t="shared" si="1"/>
        <v>Optional</v>
      </c>
      <c r="N186" s="4" t="str">
        <f t="shared" si="2"/>
        <v>#N/A</v>
      </c>
      <c r="O186" s="5" t="str">
        <f t="shared" si="3"/>
        <v>#N/A</v>
      </c>
      <c r="P186" s="4">
        <f t="shared" si="4"/>
        <v>1</v>
      </c>
      <c r="Q186" s="4">
        <f t="shared" si="5"/>
        <v>101</v>
      </c>
    </row>
    <row r="187" ht="15.75" customHeight="1">
      <c r="A187" s="2">
        <v>231.0</v>
      </c>
      <c r="B187" s="2" t="s">
        <v>472</v>
      </c>
      <c r="C187" s="2"/>
      <c r="D187" s="2"/>
      <c r="I187" s="2"/>
      <c r="J187" s="2"/>
      <c r="K187" s="2" t="s">
        <v>396</v>
      </c>
      <c r="L187" s="2" t="s">
        <v>473</v>
      </c>
      <c r="M187" s="3" t="str">
        <f t="shared" si="1"/>
        <v>Optional</v>
      </c>
      <c r="N187" s="4" t="str">
        <f t="shared" si="2"/>
        <v>#N/A</v>
      </c>
      <c r="O187" s="5" t="str">
        <f t="shared" si="3"/>
        <v>#N/A</v>
      </c>
      <c r="P187" s="4">
        <f t="shared" si="4"/>
        <v>1</v>
      </c>
      <c r="Q187" s="4">
        <f t="shared" si="5"/>
        <v>101</v>
      </c>
    </row>
    <row r="188" ht="15.75" customHeight="1">
      <c r="A188" s="2">
        <v>232.0</v>
      </c>
      <c r="B188" s="2" t="s">
        <v>474</v>
      </c>
      <c r="C188" s="2"/>
      <c r="D188" s="2"/>
      <c r="E188" s="2" t="s">
        <v>21</v>
      </c>
      <c r="I188" s="2"/>
      <c r="J188" s="2"/>
      <c r="K188" s="2" t="s">
        <v>396</v>
      </c>
      <c r="L188" s="2" t="s">
        <v>475</v>
      </c>
      <c r="M188" s="3" t="str">
        <f t="shared" si="1"/>
        <v>#N/A</v>
      </c>
      <c r="N188" s="4">
        <f t="shared" si="2"/>
        <v>1</v>
      </c>
      <c r="O188" s="5" t="str">
        <f t="shared" si="3"/>
        <v>#N/A</v>
      </c>
      <c r="P188" s="4">
        <f t="shared" si="4"/>
        <v>0</v>
      </c>
      <c r="Q188" s="4">
        <f t="shared" si="5"/>
        <v>100</v>
      </c>
    </row>
    <row r="189" ht="15.75" customHeight="1">
      <c r="A189" s="2">
        <v>234.0</v>
      </c>
      <c r="B189" s="2" t="s">
        <v>476</v>
      </c>
      <c r="C189" s="2"/>
      <c r="D189" s="2"/>
      <c r="G189" s="2" t="s">
        <v>21</v>
      </c>
      <c r="I189" s="2"/>
      <c r="J189" s="2"/>
      <c r="K189" s="2" t="s">
        <v>396</v>
      </c>
      <c r="L189" s="2" t="s">
        <v>477</v>
      </c>
      <c r="M189" s="3" t="str">
        <f t="shared" si="1"/>
        <v>#N/A</v>
      </c>
      <c r="N189" s="4">
        <f t="shared" si="2"/>
        <v>3</v>
      </c>
      <c r="O189" s="5" t="str">
        <f t="shared" si="3"/>
        <v>#N/A</v>
      </c>
      <c r="P189" s="4">
        <f t="shared" si="4"/>
        <v>0</v>
      </c>
      <c r="Q189" s="4">
        <f t="shared" si="5"/>
        <v>100</v>
      </c>
    </row>
    <row r="190" ht="15.75" customHeight="1">
      <c r="A190" s="2">
        <v>236.0</v>
      </c>
      <c r="B190" s="2" t="s">
        <v>478</v>
      </c>
      <c r="C190" s="2"/>
      <c r="D190" s="2"/>
      <c r="G190" s="2" t="s">
        <v>21</v>
      </c>
      <c r="I190" s="2"/>
      <c r="J190" s="2"/>
      <c r="K190" s="2" t="s">
        <v>396</v>
      </c>
      <c r="L190" s="2" t="s">
        <v>479</v>
      </c>
      <c r="M190" s="3" t="str">
        <f t="shared" si="1"/>
        <v>#N/A</v>
      </c>
      <c r="N190" s="4">
        <f t="shared" si="2"/>
        <v>3</v>
      </c>
      <c r="O190" s="5" t="str">
        <f t="shared" si="3"/>
        <v>#N/A</v>
      </c>
      <c r="P190" s="4">
        <f t="shared" si="4"/>
        <v>0</v>
      </c>
      <c r="Q190" s="4">
        <f t="shared" si="5"/>
        <v>100</v>
      </c>
    </row>
    <row r="191" ht="15.75" customHeight="1">
      <c r="A191" s="2">
        <v>237.0</v>
      </c>
      <c r="B191" s="2" t="s">
        <v>480</v>
      </c>
      <c r="C191" s="2"/>
      <c r="D191" s="2"/>
      <c r="G191" s="2" t="s">
        <v>21</v>
      </c>
      <c r="I191" s="2"/>
      <c r="J191" s="2"/>
      <c r="K191" s="2" t="s">
        <v>396</v>
      </c>
      <c r="L191" s="2" t="s">
        <v>481</v>
      </c>
      <c r="M191" s="3" t="str">
        <f t="shared" si="1"/>
        <v>#N/A</v>
      </c>
      <c r="N191" s="4">
        <f t="shared" si="2"/>
        <v>3</v>
      </c>
      <c r="O191" s="5" t="str">
        <f t="shared" si="3"/>
        <v>#N/A</v>
      </c>
      <c r="P191" s="4">
        <f t="shared" si="4"/>
        <v>0</v>
      </c>
      <c r="Q191" s="4">
        <f t="shared" si="5"/>
        <v>100</v>
      </c>
    </row>
    <row r="192" ht="15.75" customHeight="1">
      <c r="A192" s="2">
        <v>240.0</v>
      </c>
      <c r="B192" s="2" t="s">
        <v>482</v>
      </c>
      <c r="C192" s="2"/>
      <c r="D192" s="2"/>
      <c r="F192" s="2" t="s">
        <v>43</v>
      </c>
      <c r="I192" s="2"/>
      <c r="J192" s="2"/>
      <c r="K192" s="2" t="s">
        <v>396</v>
      </c>
      <c r="L192" s="2" t="s">
        <v>483</v>
      </c>
      <c r="M192" s="3" t="str">
        <f t="shared" si="1"/>
        <v>Intermediate</v>
      </c>
      <c r="N192" s="4" t="str">
        <f t="shared" si="2"/>
        <v>#N/A</v>
      </c>
      <c r="O192" s="5">
        <f t="shared" si="3"/>
        <v>2</v>
      </c>
      <c r="P192" s="4">
        <f t="shared" si="4"/>
        <v>0</v>
      </c>
      <c r="Q192" s="4">
        <f t="shared" si="5"/>
        <v>100</v>
      </c>
    </row>
    <row r="193" ht="15.75" customHeight="1">
      <c r="A193" s="2">
        <v>241.0</v>
      </c>
      <c r="B193" s="2" t="s">
        <v>484</v>
      </c>
      <c r="C193" s="2"/>
      <c r="D193" s="2"/>
      <c r="F193" s="2" t="s">
        <v>43</v>
      </c>
      <c r="I193" s="2"/>
      <c r="J193" s="2"/>
      <c r="K193" s="2" t="s">
        <v>396</v>
      </c>
      <c r="L193" s="2" t="s">
        <v>485</v>
      </c>
      <c r="M193" s="3" t="str">
        <f t="shared" si="1"/>
        <v>Intermediate</v>
      </c>
      <c r="N193" s="4" t="str">
        <f t="shared" si="2"/>
        <v>#N/A</v>
      </c>
      <c r="O193" s="5">
        <f t="shared" si="3"/>
        <v>2</v>
      </c>
      <c r="P193" s="4">
        <f t="shared" si="4"/>
        <v>0</v>
      </c>
      <c r="Q193" s="4">
        <f t="shared" si="5"/>
        <v>100</v>
      </c>
    </row>
    <row r="194" ht="15.75" customHeight="1">
      <c r="A194" s="2">
        <v>242.0</v>
      </c>
      <c r="B194" s="2" t="s">
        <v>486</v>
      </c>
      <c r="C194" s="2"/>
      <c r="D194" s="2"/>
      <c r="F194" s="2" t="s">
        <v>43</v>
      </c>
      <c r="I194" s="2"/>
      <c r="J194" s="2"/>
      <c r="K194" s="2" t="s">
        <v>396</v>
      </c>
      <c r="L194" s="2" t="s">
        <v>487</v>
      </c>
      <c r="M194" s="3" t="str">
        <f t="shared" si="1"/>
        <v>Intermediate</v>
      </c>
      <c r="N194" s="4" t="str">
        <f t="shared" si="2"/>
        <v>#N/A</v>
      </c>
      <c r="O194" s="5">
        <f t="shared" si="3"/>
        <v>2</v>
      </c>
      <c r="P194" s="4">
        <f t="shared" si="4"/>
        <v>0</v>
      </c>
      <c r="Q194" s="4">
        <f t="shared" si="5"/>
        <v>100</v>
      </c>
    </row>
    <row r="195" ht="15.75" customHeight="1">
      <c r="A195" s="2">
        <v>243.0</v>
      </c>
      <c r="B195" s="2" t="s">
        <v>488</v>
      </c>
      <c r="C195" s="2"/>
      <c r="D195" s="2"/>
      <c r="F195" s="2" t="s">
        <v>43</v>
      </c>
      <c r="I195" s="2"/>
      <c r="J195" s="2"/>
      <c r="K195" s="2" t="s">
        <v>396</v>
      </c>
      <c r="L195" s="2" t="s">
        <v>489</v>
      </c>
      <c r="M195" s="3" t="str">
        <f t="shared" si="1"/>
        <v>Intermediate</v>
      </c>
      <c r="N195" s="4" t="str">
        <f t="shared" si="2"/>
        <v>#N/A</v>
      </c>
      <c r="O195" s="5">
        <f t="shared" si="3"/>
        <v>2</v>
      </c>
      <c r="P195" s="4">
        <f t="shared" si="4"/>
        <v>0</v>
      </c>
      <c r="Q195" s="4">
        <f t="shared" si="5"/>
        <v>100</v>
      </c>
    </row>
    <row r="196" ht="15.75" customHeight="1">
      <c r="A196" s="2">
        <v>244.0</v>
      </c>
      <c r="B196" s="2" t="s">
        <v>490</v>
      </c>
      <c r="C196" s="2"/>
      <c r="D196" s="2"/>
      <c r="F196" s="2" t="s">
        <v>43</v>
      </c>
      <c r="I196" s="2"/>
      <c r="J196" s="2"/>
      <c r="K196" s="2" t="s">
        <v>396</v>
      </c>
      <c r="L196" s="2" t="s">
        <v>491</v>
      </c>
      <c r="M196" s="3" t="str">
        <f t="shared" si="1"/>
        <v>Intermediate</v>
      </c>
      <c r="N196" s="4" t="str">
        <f t="shared" si="2"/>
        <v>#N/A</v>
      </c>
      <c r="O196" s="5">
        <f t="shared" si="3"/>
        <v>2</v>
      </c>
      <c r="P196" s="4">
        <f t="shared" si="4"/>
        <v>0</v>
      </c>
      <c r="Q196" s="4">
        <f t="shared" si="5"/>
        <v>100</v>
      </c>
    </row>
    <row r="197" ht="15.75" customHeight="1">
      <c r="A197" s="2">
        <v>245.0</v>
      </c>
      <c r="B197" s="2" t="s">
        <v>492</v>
      </c>
      <c r="C197" s="2"/>
      <c r="D197" s="2"/>
      <c r="F197" s="2" t="s">
        <v>43</v>
      </c>
      <c r="I197" s="2"/>
      <c r="J197" s="2"/>
      <c r="K197" s="2" t="s">
        <v>396</v>
      </c>
      <c r="L197" s="2" t="s">
        <v>493</v>
      </c>
      <c r="M197" s="3" t="str">
        <f t="shared" si="1"/>
        <v>Intermediate</v>
      </c>
      <c r="N197" s="4" t="str">
        <f t="shared" si="2"/>
        <v>#N/A</v>
      </c>
      <c r="O197" s="5">
        <f t="shared" si="3"/>
        <v>2</v>
      </c>
      <c r="P197" s="4">
        <f t="shared" si="4"/>
        <v>0</v>
      </c>
      <c r="Q197" s="4">
        <f t="shared" si="5"/>
        <v>100</v>
      </c>
    </row>
    <row r="198" ht="15.75" customHeight="1">
      <c r="A198" s="2">
        <v>246.0</v>
      </c>
      <c r="B198" s="2" t="s">
        <v>494</v>
      </c>
      <c r="C198" s="2"/>
      <c r="D198" s="2"/>
      <c r="F198" s="2" t="s">
        <v>43</v>
      </c>
      <c r="I198" s="2"/>
      <c r="J198" s="2"/>
      <c r="K198" s="2" t="s">
        <v>396</v>
      </c>
      <c r="L198" s="2" t="s">
        <v>495</v>
      </c>
      <c r="M198" s="3" t="str">
        <f t="shared" si="1"/>
        <v>Intermediate</v>
      </c>
      <c r="N198" s="4" t="str">
        <f t="shared" si="2"/>
        <v>#N/A</v>
      </c>
      <c r="O198" s="5">
        <f t="shared" si="3"/>
        <v>2</v>
      </c>
      <c r="P198" s="4">
        <f t="shared" si="4"/>
        <v>0</v>
      </c>
      <c r="Q198" s="4">
        <f t="shared" si="5"/>
        <v>100</v>
      </c>
    </row>
    <row r="199" ht="15.75" customHeight="1">
      <c r="A199" s="2">
        <v>247.0</v>
      </c>
      <c r="B199" s="2" t="s">
        <v>496</v>
      </c>
      <c r="C199" s="2"/>
      <c r="D199" s="2"/>
      <c r="F199" s="2" t="s">
        <v>43</v>
      </c>
      <c r="I199" s="2"/>
      <c r="J199" s="2"/>
      <c r="K199" s="2" t="s">
        <v>396</v>
      </c>
      <c r="L199" s="2" t="s">
        <v>497</v>
      </c>
      <c r="M199" s="3" t="str">
        <f t="shared" si="1"/>
        <v>Intermediate</v>
      </c>
      <c r="N199" s="4" t="str">
        <f t="shared" si="2"/>
        <v>#N/A</v>
      </c>
      <c r="O199" s="5">
        <f t="shared" si="3"/>
        <v>2</v>
      </c>
      <c r="P199" s="4">
        <f t="shared" si="4"/>
        <v>0</v>
      </c>
      <c r="Q199" s="4">
        <f t="shared" si="5"/>
        <v>100</v>
      </c>
    </row>
    <row r="200" ht="15.75" customHeight="1">
      <c r="A200" s="2">
        <v>248.0</v>
      </c>
      <c r="B200" s="2" t="s">
        <v>498</v>
      </c>
      <c r="C200" s="2"/>
      <c r="D200" s="2"/>
      <c r="F200" s="2" t="s">
        <v>43</v>
      </c>
      <c r="I200" s="2"/>
      <c r="J200" s="2"/>
      <c r="K200" s="2" t="s">
        <v>396</v>
      </c>
      <c r="L200" s="2" t="s">
        <v>499</v>
      </c>
      <c r="M200" s="3" t="str">
        <f t="shared" si="1"/>
        <v>Intermediate</v>
      </c>
      <c r="N200" s="4" t="str">
        <f t="shared" si="2"/>
        <v>#N/A</v>
      </c>
      <c r="O200" s="5">
        <f t="shared" si="3"/>
        <v>2</v>
      </c>
      <c r="P200" s="4">
        <f t="shared" si="4"/>
        <v>0</v>
      </c>
      <c r="Q200" s="4">
        <f t="shared" si="5"/>
        <v>100</v>
      </c>
    </row>
    <row r="201" ht="15.75" customHeight="1">
      <c r="A201" s="2">
        <v>250.0</v>
      </c>
      <c r="B201" s="2" t="s">
        <v>500</v>
      </c>
      <c r="C201" s="2"/>
      <c r="D201" s="2"/>
      <c r="I201" s="2"/>
      <c r="J201" s="2"/>
      <c r="K201" s="2" t="s">
        <v>396</v>
      </c>
      <c r="L201" s="2" t="s">
        <v>501</v>
      </c>
      <c r="M201" s="3" t="str">
        <f t="shared" si="1"/>
        <v>Optional</v>
      </c>
      <c r="N201" s="4" t="str">
        <f t="shared" si="2"/>
        <v>#N/A</v>
      </c>
      <c r="O201" s="5" t="str">
        <f t="shared" si="3"/>
        <v>#N/A</v>
      </c>
      <c r="P201" s="4">
        <f t="shared" si="4"/>
        <v>1</v>
      </c>
      <c r="Q201" s="4">
        <f t="shared" si="5"/>
        <v>101</v>
      </c>
    </row>
    <row r="202" ht="15.75" customHeight="1">
      <c r="A202" s="2">
        <v>252.0</v>
      </c>
      <c r="B202" s="2" t="s">
        <v>502</v>
      </c>
      <c r="D202" s="2"/>
      <c r="K202" s="2" t="s">
        <v>396</v>
      </c>
      <c r="L202" s="2" t="s">
        <v>503</v>
      </c>
      <c r="M202" s="3" t="str">
        <f t="shared" si="1"/>
        <v>Optional</v>
      </c>
      <c r="N202" s="4" t="str">
        <f t="shared" si="2"/>
        <v>#N/A</v>
      </c>
      <c r="O202" s="5" t="str">
        <f t="shared" si="3"/>
        <v>#N/A</v>
      </c>
      <c r="P202" s="4">
        <f t="shared" si="4"/>
        <v>1</v>
      </c>
      <c r="Q202" s="4">
        <f t="shared" si="5"/>
        <v>101</v>
      </c>
    </row>
    <row r="203" ht="15.75" customHeight="1">
      <c r="A203" s="2">
        <v>253.0</v>
      </c>
      <c r="B203" s="2" t="s">
        <v>504</v>
      </c>
      <c r="D203" s="2"/>
      <c r="K203" s="2" t="s">
        <v>396</v>
      </c>
      <c r="L203" s="2" t="s">
        <v>505</v>
      </c>
      <c r="M203" s="3" t="str">
        <f t="shared" si="1"/>
        <v>Optional</v>
      </c>
      <c r="N203" s="4" t="str">
        <f t="shared" si="2"/>
        <v>#N/A</v>
      </c>
      <c r="O203" s="5" t="str">
        <f t="shared" si="3"/>
        <v>#N/A</v>
      </c>
      <c r="P203" s="4">
        <f t="shared" si="4"/>
        <v>1</v>
      </c>
      <c r="Q203" s="4">
        <f t="shared" si="5"/>
        <v>101</v>
      </c>
    </row>
    <row r="204" ht="15.75" customHeight="1">
      <c r="A204" s="2">
        <v>254.0</v>
      </c>
      <c r="B204" s="2" t="s">
        <v>506</v>
      </c>
      <c r="C204" s="2"/>
      <c r="D204" s="2"/>
      <c r="I204" s="2"/>
      <c r="J204" s="2"/>
      <c r="K204" s="2" t="s">
        <v>396</v>
      </c>
      <c r="L204" s="2" t="s">
        <v>507</v>
      </c>
      <c r="M204" s="3" t="str">
        <f t="shared" si="1"/>
        <v>Optional</v>
      </c>
      <c r="N204" s="4" t="str">
        <f t="shared" si="2"/>
        <v>#N/A</v>
      </c>
      <c r="O204" s="5" t="str">
        <f t="shared" si="3"/>
        <v>#N/A</v>
      </c>
      <c r="P204" s="4">
        <f t="shared" si="4"/>
        <v>1</v>
      </c>
      <c r="Q204" s="4">
        <f t="shared" si="5"/>
        <v>101</v>
      </c>
    </row>
    <row r="205" ht="15.75" customHeight="1">
      <c r="A205" s="2">
        <v>255.0</v>
      </c>
      <c r="B205" s="2" t="s">
        <v>508</v>
      </c>
      <c r="C205" s="2"/>
      <c r="D205" s="2"/>
      <c r="E205" s="2" t="s">
        <v>21</v>
      </c>
      <c r="I205" s="2"/>
      <c r="J205" s="2"/>
      <c r="K205" s="2" t="s">
        <v>509</v>
      </c>
      <c r="L205" s="2" t="s">
        <v>510</v>
      </c>
      <c r="M205" s="3" t="str">
        <f t="shared" si="1"/>
        <v>#N/A</v>
      </c>
      <c r="N205" s="4">
        <f t="shared" si="2"/>
        <v>1</v>
      </c>
      <c r="O205" s="5" t="str">
        <f t="shared" si="3"/>
        <v>#N/A</v>
      </c>
      <c r="P205" s="4">
        <f t="shared" si="4"/>
        <v>0</v>
      </c>
      <c r="Q205" s="4">
        <f t="shared" si="5"/>
        <v>100</v>
      </c>
    </row>
    <row r="206" ht="15.75" customHeight="1">
      <c r="A206" s="2">
        <v>256.0</v>
      </c>
      <c r="B206" s="2" t="s">
        <v>511</v>
      </c>
      <c r="C206" s="2"/>
      <c r="D206" s="2"/>
      <c r="E206" s="2" t="s">
        <v>43</v>
      </c>
      <c r="F206" s="2" t="s">
        <v>21</v>
      </c>
      <c r="I206" s="2"/>
      <c r="J206" s="2"/>
      <c r="K206" s="2" t="s">
        <v>509</v>
      </c>
      <c r="L206" s="2" t="s">
        <v>512</v>
      </c>
      <c r="M206" s="3" t="str">
        <f t="shared" si="1"/>
        <v>Basic</v>
      </c>
      <c r="N206" s="4">
        <f t="shared" si="2"/>
        <v>2</v>
      </c>
      <c r="O206" s="5">
        <f t="shared" si="3"/>
        <v>1</v>
      </c>
      <c r="P206" s="4">
        <f t="shared" si="4"/>
        <v>0</v>
      </c>
      <c r="Q206" s="4">
        <f t="shared" si="5"/>
        <v>100</v>
      </c>
    </row>
    <row r="207" ht="15.75" customHeight="1">
      <c r="A207" s="2">
        <v>257.0</v>
      </c>
      <c r="B207" s="2" t="s">
        <v>513</v>
      </c>
      <c r="C207" s="2"/>
      <c r="D207" s="2"/>
      <c r="E207" s="2" t="s">
        <v>21</v>
      </c>
      <c r="I207" s="2"/>
      <c r="J207" s="2"/>
      <c r="K207" s="2" t="s">
        <v>509</v>
      </c>
      <c r="L207" s="2" t="s">
        <v>514</v>
      </c>
      <c r="M207" s="3" t="str">
        <f t="shared" si="1"/>
        <v>#N/A</v>
      </c>
      <c r="N207" s="4">
        <f t="shared" si="2"/>
        <v>1</v>
      </c>
      <c r="O207" s="5" t="str">
        <f t="shared" si="3"/>
        <v>#N/A</v>
      </c>
      <c r="P207" s="4">
        <f t="shared" si="4"/>
        <v>0</v>
      </c>
      <c r="Q207" s="4">
        <f t="shared" si="5"/>
        <v>100</v>
      </c>
    </row>
    <row r="208" ht="15.75" customHeight="1">
      <c r="A208" s="2">
        <v>258.0</v>
      </c>
      <c r="B208" s="2" t="s">
        <v>515</v>
      </c>
      <c r="C208" s="2"/>
      <c r="D208" s="2"/>
      <c r="E208" s="2" t="s">
        <v>43</v>
      </c>
      <c r="I208" s="2"/>
      <c r="J208" s="2"/>
      <c r="K208" s="2" t="s">
        <v>509</v>
      </c>
      <c r="L208" s="2" t="s">
        <v>516</v>
      </c>
      <c r="M208" s="3" t="str">
        <f t="shared" si="1"/>
        <v>Basic</v>
      </c>
      <c r="N208" s="4" t="str">
        <f t="shared" si="2"/>
        <v>#N/A</v>
      </c>
      <c r="O208" s="5">
        <f t="shared" si="3"/>
        <v>1</v>
      </c>
      <c r="P208" s="4">
        <f t="shared" si="4"/>
        <v>0</v>
      </c>
      <c r="Q208" s="4">
        <f t="shared" si="5"/>
        <v>100</v>
      </c>
    </row>
    <row r="209" ht="15.75" customHeight="1">
      <c r="A209" s="2">
        <v>259.0</v>
      </c>
      <c r="B209" s="2" t="s">
        <v>517</v>
      </c>
      <c r="C209" s="2"/>
      <c r="D209" s="2"/>
      <c r="E209" s="2" t="s">
        <v>21</v>
      </c>
      <c r="I209" s="2"/>
      <c r="J209" s="2"/>
      <c r="K209" s="2" t="s">
        <v>509</v>
      </c>
      <c r="L209" s="2" t="s">
        <v>518</v>
      </c>
      <c r="M209" s="3" t="str">
        <f t="shared" si="1"/>
        <v>#N/A</v>
      </c>
      <c r="N209" s="4">
        <f t="shared" si="2"/>
        <v>1</v>
      </c>
      <c r="O209" s="5" t="str">
        <f t="shared" si="3"/>
        <v>#N/A</v>
      </c>
      <c r="P209" s="4">
        <f t="shared" si="4"/>
        <v>0</v>
      </c>
      <c r="Q209" s="4">
        <f t="shared" si="5"/>
        <v>100</v>
      </c>
    </row>
    <row r="210" ht="15.75" customHeight="1">
      <c r="A210" s="2">
        <v>261.0</v>
      </c>
      <c r="B210" s="2" t="s">
        <v>519</v>
      </c>
      <c r="C210" s="2"/>
      <c r="D210" s="2"/>
      <c r="E210" s="2" t="s">
        <v>21</v>
      </c>
      <c r="I210" s="2"/>
      <c r="J210" s="2"/>
      <c r="K210" s="2" t="s">
        <v>509</v>
      </c>
      <c r="L210" s="2" t="s">
        <v>520</v>
      </c>
      <c r="M210" s="3" t="str">
        <f t="shared" si="1"/>
        <v>#N/A</v>
      </c>
      <c r="N210" s="4">
        <f t="shared" si="2"/>
        <v>1</v>
      </c>
      <c r="O210" s="5" t="str">
        <f t="shared" si="3"/>
        <v>#N/A</v>
      </c>
      <c r="P210" s="4">
        <f t="shared" si="4"/>
        <v>0</v>
      </c>
      <c r="Q210" s="4">
        <f t="shared" si="5"/>
        <v>100</v>
      </c>
    </row>
    <row r="211" ht="15.75" customHeight="1">
      <c r="A211" s="2">
        <v>262.0</v>
      </c>
      <c r="B211" s="2" t="s">
        <v>521</v>
      </c>
      <c r="C211" s="2"/>
      <c r="D211" s="2"/>
      <c r="E211" s="2" t="s">
        <v>21</v>
      </c>
      <c r="I211" s="2"/>
      <c r="J211" s="2"/>
      <c r="K211" s="2" t="s">
        <v>509</v>
      </c>
      <c r="L211" s="2" t="s">
        <v>522</v>
      </c>
      <c r="M211" s="3" t="str">
        <f t="shared" si="1"/>
        <v>#N/A</v>
      </c>
      <c r="N211" s="4">
        <f t="shared" si="2"/>
        <v>1</v>
      </c>
      <c r="O211" s="5" t="str">
        <f t="shared" si="3"/>
        <v>#N/A</v>
      </c>
      <c r="P211" s="4">
        <f t="shared" si="4"/>
        <v>0</v>
      </c>
      <c r="Q211" s="4">
        <f t="shared" si="5"/>
        <v>100</v>
      </c>
    </row>
    <row r="212" ht="15.75" customHeight="1">
      <c r="A212" s="2">
        <v>263.0</v>
      </c>
      <c r="B212" s="2" t="s">
        <v>523</v>
      </c>
      <c r="C212" s="2"/>
      <c r="D212" s="2"/>
      <c r="F212" s="2" t="s">
        <v>21</v>
      </c>
      <c r="I212" s="2"/>
      <c r="J212" s="2"/>
      <c r="K212" s="2" t="s">
        <v>509</v>
      </c>
      <c r="L212" s="2" t="s">
        <v>524</v>
      </c>
      <c r="M212" s="3" t="str">
        <f t="shared" si="1"/>
        <v>#N/A</v>
      </c>
      <c r="N212" s="4">
        <f t="shared" si="2"/>
        <v>2</v>
      </c>
      <c r="O212" s="5" t="str">
        <f t="shared" si="3"/>
        <v>#N/A</v>
      </c>
      <c r="P212" s="4">
        <f t="shared" si="4"/>
        <v>0</v>
      </c>
      <c r="Q212" s="4">
        <f t="shared" si="5"/>
        <v>100</v>
      </c>
    </row>
    <row r="213" ht="15.75" customHeight="1">
      <c r="A213" s="2">
        <v>265.0</v>
      </c>
      <c r="B213" s="2" t="s">
        <v>525</v>
      </c>
      <c r="C213" s="2"/>
      <c r="D213" s="2"/>
      <c r="E213" s="2" t="s">
        <v>21</v>
      </c>
      <c r="I213" s="2"/>
      <c r="J213" s="2"/>
      <c r="K213" s="2" t="s">
        <v>509</v>
      </c>
      <c r="L213" s="2" t="s">
        <v>526</v>
      </c>
      <c r="M213" s="3" t="str">
        <f t="shared" si="1"/>
        <v>#N/A</v>
      </c>
      <c r="N213" s="4">
        <f t="shared" si="2"/>
        <v>1</v>
      </c>
      <c r="O213" s="5" t="str">
        <f t="shared" si="3"/>
        <v>#N/A</v>
      </c>
      <c r="P213" s="4">
        <f t="shared" si="4"/>
        <v>0</v>
      </c>
      <c r="Q213" s="4">
        <f t="shared" si="5"/>
        <v>100</v>
      </c>
    </row>
    <row r="214" ht="15.75" customHeight="1">
      <c r="A214" s="2">
        <v>266.0</v>
      </c>
      <c r="B214" s="2" t="s">
        <v>527</v>
      </c>
      <c r="C214" s="2"/>
      <c r="D214" s="2"/>
      <c r="E214" s="2" t="s">
        <v>21</v>
      </c>
      <c r="I214" s="2"/>
      <c r="J214" s="2"/>
      <c r="K214" s="2" t="s">
        <v>509</v>
      </c>
      <c r="L214" s="2" t="s">
        <v>528</v>
      </c>
      <c r="M214" s="3" t="str">
        <f t="shared" si="1"/>
        <v>#N/A</v>
      </c>
      <c r="N214" s="4">
        <f t="shared" si="2"/>
        <v>1</v>
      </c>
      <c r="O214" s="5" t="str">
        <f t="shared" si="3"/>
        <v>#N/A</v>
      </c>
      <c r="P214" s="4">
        <f t="shared" si="4"/>
        <v>0</v>
      </c>
      <c r="Q214" s="4">
        <f t="shared" si="5"/>
        <v>100</v>
      </c>
    </row>
    <row r="215" ht="15.75" customHeight="1">
      <c r="A215" s="2">
        <v>268.0</v>
      </c>
      <c r="B215" s="2" t="s">
        <v>529</v>
      </c>
      <c r="C215" s="2"/>
      <c r="D215" s="2"/>
      <c r="E215" s="2" t="s">
        <v>21</v>
      </c>
      <c r="I215" s="2"/>
      <c r="J215" s="2"/>
      <c r="K215" s="2" t="s">
        <v>509</v>
      </c>
      <c r="L215" s="2" t="s">
        <v>530</v>
      </c>
      <c r="M215" s="3" t="str">
        <f t="shared" si="1"/>
        <v>#N/A</v>
      </c>
      <c r="N215" s="4">
        <f t="shared" si="2"/>
        <v>1</v>
      </c>
      <c r="O215" s="5" t="str">
        <f t="shared" si="3"/>
        <v>#N/A</v>
      </c>
      <c r="P215" s="4">
        <f t="shared" si="4"/>
        <v>0</v>
      </c>
      <c r="Q215" s="4">
        <f t="shared" si="5"/>
        <v>100</v>
      </c>
    </row>
    <row r="216" ht="15.75" customHeight="1">
      <c r="A216" s="2">
        <v>269.0</v>
      </c>
      <c r="B216" s="2" t="s">
        <v>531</v>
      </c>
      <c r="C216" s="2"/>
      <c r="D216" s="2"/>
      <c r="E216" s="2" t="s">
        <v>21</v>
      </c>
      <c r="I216" s="2"/>
      <c r="J216" s="2"/>
      <c r="K216" s="2" t="s">
        <v>509</v>
      </c>
      <c r="L216" s="2" t="s">
        <v>532</v>
      </c>
      <c r="M216" s="3" t="str">
        <f t="shared" si="1"/>
        <v>#N/A</v>
      </c>
      <c r="N216" s="4">
        <f t="shared" si="2"/>
        <v>1</v>
      </c>
      <c r="O216" s="5" t="str">
        <f t="shared" si="3"/>
        <v>#N/A</v>
      </c>
      <c r="P216" s="4">
        <f t="shared" si="4"/>
        <v>0</v>
      </c>
      <c r="Q216" s="4">
        <f t="shared" si="5"/>
        <v>100</v>
      </c>
    </row>
    <row r="217" ht="15.75" customHeight="1">
      <c r="A217" s="2">
        <v>271.0</v>
      </c>
      <c r="B217" s="2" t="s">
        <v>533</v>
      </c>
      <c r="C217" s="2"/>
      <c r="D217" s="2"/>
      <c r="F217" s="2" t="s">
        <v>21</v>
      </c>
      <c r="I217" s="2"/>
      <c r="J217" s="2"/>
      <c r="K217" s="2" t="s">
        <v>509</v>
      </c>
      <c r="L217" s="2" t="s">
        <v>534</v>
      </c>
      <c r="M217" s="3" t="str">
        <f t="shared" si="1"/>
        <v>#N/A</v>
      </c>
      <c r="N217" s="4">
        <f t="shared" si="2"/>
        <v>2</v>
      </c>
      <c r="O217" s="5" t="str">
        <f t="shared" si="3"/>
        <v>#N/A</v>
      </c>
      <c r="P217" s="4">
        <f t="shared" si="4"/>
        <v>0</v>
      </c>
      <c r="Q217" s="4">
        <f t="shared" si="5"/>
        <v>100</v>
      </c>
    </row>
    <row r="218" ht="15.75" customHeight="1">
      <c r="A218" s="2">
        <v>272.0</v>
      </c>
      <c r="B218" s="2" t="s">
        <v>535</v>
      </c>
      <c r="C218" s="2"/>
      <c r="D218" s="2"/>
      <c r="F218" s="2" t="s">
        <v>21</v>
      </c>
      <c r="I218" s="2"/>
      <c r="J218" s="2"/>
      <c r="K218" s="2" t="s">
        <v>509</v>
      </c>
      <c r="L218" s="2" t="s">
        <v>536</v>
      </c>
      <c r="M218" s="3" t="str">
        <f t="shared" si="1"/>
        <v>#N/A</v>
      </c>
      <c r="N218" s="4">
        <f t="shared" si="2"/>
        <v>2</v>
      </c>
      <c r="O218" s="5" t="str">
        <f t="shared" si="3"/>
        <v>#N/A</v>
      </c>
      <c r="P218" s="4">
        <f t="shared" si="4"/>
        <v>0</v>
      </c>
      <c r="Q218" s="4">
        <f t="shared" si="5"/>
        <v>100</v>
      </c>
    </row>
    <row r="219" ht="15.75" customHeight="1">
      <c r="A219" s="2">
        <v>273.0</v>
      </c>
      <c r="B219" s="2" t="s">
        <v>537</v>
      </c>
      <c r="C219" s="2"/>
      <c r="D219" s="2"/>
      <c r="F219" s="2" t="s">
        <v>21</v>
      </c>
      <c r="I219" s="2"/>
      <c r="J219" s="2"/>
      <c r="K219" s="2" t="s">
        <v>509</v>
      </c>
      <c r="L219" s="2" t="s">
        <v>538</v>
      </c>
      <c r="M219" s="3" t="str">
        <f t="shared" si="1"/>
        <v>#N/A</v>
      </c>
      <c r="N219" s="4">
        <f t="shared" si="2"/>
        <v>2</v>
      </c>
      <c r="O219" s="5" t="str">
        <f t="shared" si="3"/>
        <v>#N/A</v>
      </c>
      <c r="P219" s="4">
        <f t="shared" si="4"/>
        <v>0</v>
      </c>
      <c r="Q219" s="4">
        <f t="shared" si="5"/>
        <v>100</v>
      </c>
    </row>
    <row r="220" ht="15.75" customHeight="1">
      <c r="A220" s="2">
        <v>274.0</v>
      </c>
      <c r="B220" s="2" t="s">
        <v>539</v>
      </c>
      <c r="C220" s="2"/>
      <c r="D220" s="2"/>
      <c r="F220" s="2" t="s">
        <v>43</v>
      </c>
      <c r="H220" s="2" t="s">
        <v>21</v>
      </c>
      <c r="I220" s="2"/>
      <c r="J220" s="2"/>
      <c r="K220" s="2" t="s">
        <v>509</v>
      </c>
      <c r="L220" s="2" t="s">
        <v>540</v>
      </c>
      <c r="M220" s="3" t="str">
        <f t="shared" si="1"/>
        <v>Intermediate</v>
      </c>
      <c r="N220" s="4">
        <f t="shared" si="2"/>
        <v>4</v>
      </c>
      <c r="O220" s="5">
        <f t="shared" si="3"/>
        <v>2</v>
      </c>
      <c r="P220" s="4">
        <f t="shared" si="4"/>
        <v>0</v>
      </c>
      <c r="Q220" s="4">
        <f t="shared" si="5"/>
        <v>100</v>
      </c>
    </row>
    <row r="221" ht="15.75" customHeight="1">
      <c r="A221" s="2">
        <v>276.0</v>
      </c>
      <c r="B221" s="2" t="s">
        <v>541</v>
      </c>
      <c r="C221" s="2"/>
      <c r="D221" s="2"/>
      <c r="I221" s="2"/>
      <c r="J221" s="2"/>
      <c r="K221" s="2" t="s">
        <v>509</v>
      </c>
      <c r="L221" s="2" t="s">
        <v>542</v>
      </c>
      <c r="M221" s="3" t="str">
        <f t="shared" si="1"/>
        <v>Optional</v>
      </c>
      <c r="N221" s="4" t="str">
        <f t="shared" si="2"/>
        <v>#N/A</v>
      </c>
      <c r="O221" s="5" t="str">
        <f t="shared" si="3"/>
        <v>#N/A</v>
      </c>
      <c r="P221" s="4">
        <f t="shared" si="4"/>
        <v>1</v>
      </c>
      <c r="Q221" s="4">
        <f t="shared" si="5"/>
        <v>101</v>
      </c>
    </row>
    <row r="222" ht="15.75" customHeight="1">
      <c r="A222" s="2">
        <v>277.0</v>
      </c>
      <c r="B222" s="2" t="s">
        <v>543</v>
      </c>
      <c r="C222" s="2"/>
      <c r="D222" s="2"/>
      <c r="I222" s="2"/>
      <c r="J222" s="2"/>
      <c r="K222" s="2" t="s">
        <v>509</v>
      </c>
      <c r="L222" s="2" t="s">
        <v>544</v>
      </c>
      <c r="M222" s="3" t="str">
        <f t="shared" si="1"/>
        <v>Optional</v>
      </c>
      <c r="N222" s="4" t="str">
        <f t="shared" si="2"/>
        <v>#N/A</v>
      </c>
      <c r="O222" s="5" t="str">
        <f t="shared" si="3"/>
        <v>#N/A</v>
      </c>
      <c r="P222" s="4">
        <f t="shared" si="4"/>
        <v>1</v>
      </c>
      <c r="Q222" s="4">
        <f t="shared" si="5"/>
        <v>101</v>
      </c>
    </row>
    <row r="223" ht="15.75" customHeight="1">
      <c r="A223" s="2">
        <v>278.0</v>
      </c>
      <c r="B223" s="2" t="s">
        <v>545</v>
      </c>
      <c r="C223" s="2"/>
      <c r="D223" s="2"/>
      <c r="I223" s="2"/>
      <c r="J223" s="2"/>
      <c r="K223" s="2" t="s">
        <v>509</v>
      </c>
      <c r="L223" s="2" t="s">
        <v>546</v>
      </c>
      <c r="M223" s="3" t="str">
        <f t="shared" si="1"/>
        <v>Optional</v>
      </c>
      <c r="N223" s="4" t="str">
        <f t="shared" si="2"/>
        <v>#N/A</v>
      </c>
      <c r="O223" s="5" t="str">
        <f t="shared" si="3"/>
        <v>#N/A</v>
      </c>
      <c r="P223" s="4">
        <f t="shared" si="4"/>
        <v>1</v>
      </c>
      <c r="Q223" s="4">
        <f t="shared" si="5"/>
        <v>101</v>
      </c>
    </row>
    <row r="224" ht="15.75" customHeight="1">
      <c r="A224" s="2">
        <v>279.0</v>
      </c>
      <c r="B224" s="2" t="s">
        <v>547</v>
      </c>
      <c r="C224" s="2"/>
      <c r="D224" s="2"/>
      <c r="I224" s="2"/>
      <c r="J224" s="2"/>
      <c r="K224" s="2" t="s">
        <v>509</v>
      </c>
      <c r="L224" s="2" t="s">
        <v>548</v>
      </c>
      <c r="M224" s="3" t="str">
        <f t="shared" si="1"/>
        <v>Optional</v>
      </c>
      <c r="N224" s="4" t="str">
        <f t="shared" si="2"/>
        <v>#N/A</v>
      </c>
      <c r="O224" s="5" t="str">
        <f t="shared" si="3"/>
        <v>#N/A</v>
      </c>
      <c r="P224" s="4">
        <f t="shared" si="4"/>
        <v>1</v>
      </c>
      <c r="Q224" s="4">
        <f t="shared" si="5"/>
        <v>101</v>
      </c>
    </row>
    <row r="225" ht="15.75" customHeight="1">
      <c r="A225" s="2">
        <v>280.0</v>
      </c>
      <c r="B225" s="2" t="s">
        <v>549</v>
      </c>
      <c r="C225" s="2"/>
      <c r="D225" s="2"/>
      <c r="E225" s="2" t="s">
        <v>21</v>
      </c>
      <c r="I225" s="2"/>
      <c r="J225" s="2"/>
      <c r="K225" s="2" t="s">
        <v>509</v>
      </c>
      <c r="L225" s="2" t="s">
        <v>550</v>
      </c>
      <c r="M225" s="3" t="str">
        <f t="shared" si="1"/>
        <v>#N/A</v>
      </c>
      <c r="N225" s="4">
        <f t="shared" si="2"/>
        <v>1</v>
      </c>
      <c r="O225" s="5" t="str">
        <f t="shared" si="3"/>
        <v>#N/A</v>
      </c>
      <c r="P225" s="4">
        <f t="shared" si="4"/>
        <v>0</v>
      </c>
      <c r="Q225" s="4">
        <f t="shared" si="5"/>
        <v>100</v>
      </c>
    </row>
    <row r="226" ht="15.75" customHeight="1">
      <c r="A226" s="2">
        <v>282.0</v>
      </c>
      <c r="B226" s="2" t="s">
        <v>551</v>
      </c>
      <c r="C226" s="2"/>
      <c r="D226" s="2"/>
      <c r="G226" s="2" t="s">
        <v>21</v>
      </c>
      <c r="I226" s="2"/>
      <c r="J226" s="2"/>
      <c r="K226" s="2" t="s">
        <v>509</v>
      </c>
      <c r="L226" s="2" t="s">
        <v>552</v>
      </c>
      <c r="M226" s="3" t="str">
        <f t="shared" si="1"/>
        <v>#N/A</v>
      </c>
      <c r="N226" s="4">
        <f t="shared" si="2"/>
        <v>3</v>
      </c>
      <c r="O226" s="5" t="str">
        <f t="shared" si="3"/>
        <v>#N/A</v>
      </c>
      <c r="P226" s="4">
        <f t="shared" si="4"/>
        <v>0</v>
      </c>
      <c r="Q226" s="4">
        <f t="shared" si="5"/>
        <v>100</v>
      </c>
    </row>
    <row r="227" ht="15.75" customHeight="1">
      <c r="A227" s="2">
        <v>284.0</v>
      </c>
      <c r="B227" s="2" t="s">
        <v>553</v>
      </c>
      <c r="C227" s="2"/>
      <c r="D227" s="2"/>
      <c r="G227" s="2" t="s">
        <v>21</v>
      </c>
      <c r="I227" s="2"/>
      <c r="J227" s="2"/>
      <c r="K227" s="2" t="s">
        <v>509</v>
      </c>
      <c r="L227" s="2" t="s">
        <v>554</v>
      </c>
      <c r="M227" s="3" t="str">
        <f t="shared" si="1"/>
        <v>#N/A</v>
      </c>
      <c r="N227" s="4">
        <f t="shared" si="2"/>
        <v>3</v>
      </c>
      <c r="O227" s="5" t="str">
        <f t="shared" si="3"/>
        <v>#N/A</v>
      </c>
      <c r="P227" s="4">
        <f t="shared" si="4"/>
        <v>0</v>
      </c>
      <c r="Q227" s="4">
        <f t="shared" si="5"/>
        <v>100</v>
      </c>
    </row>
    <row r="228" ht="15.75" customHeight="1">
      <c r="A228" s="2">
        <v>285.0</v>
      </c>
      <c r="B228" s="2" t="s">
        <v>555</v>
      </c>
      <c r="C228" s="2"/>
      <c r="D228" s="2"/>
      <c r="G228" s="2" t="s">
        <v>21</v>
      </c>
      <c r="I228" s="2"/>
      <c r="J228" s="2"/>
      <c r="K228" s="2" t="s">
        <v>509</v>
      </c>
      <c r="L228" s="2" t="s">
        <v>556</v>
      </c>
      <c r="M228" s="3" t="str">
        <f t="shared" si="1"/>
        <v>#N/A</v>
      </c>
      <c r="N228" s="4">
        <f t="shared" si="2"/>
        <v>3</v>
      </c>
      <c r="O228" s="5" t="str">
        <f t="shared" si="3"/>
        <v>#N/A</v>
      </c>
      <c r="P228" s="4">
        <f t="shared" si="4"/>
        <v>0</v>
      </c>
      <c r="Q228" s="4">
        <f t="shared" si="5"/>
        <v>100</v>
      </c>
    </row>
    <row r="229" ht="15.75" customHeight="1">
      <c r="A229" s="2">
        <v>288.0</v>
      </c>
      <c r="B229" s="2" t="s">
        <v>557</v>
      </c>
      <c r="C229" s="2"/>
      <c r="D229" s="2"/>
      <c r="E229" s="2" t="s">
        <v>43</v>
      </c>
      <c r="F229" s="2" t="s">
        <v>21</v>
      </c>
      <c r="I229" s="2"/>
      <c r="J229" s="2"/>
      <c r="K229" s="2" t="s">
        <v>509</v>
      </c>
      <c r="L229" s="2" t="s">
        <v>558</v>
      </c>
      <c r="M229" s="3" t="str">
        <f t="shared" si="1"/>
        <v>Basic</v>
      </c>
      <c r="N229" s="4">
        <f t="shared" si="2"/>
        <v>2</v>
      </c>
      <c r="O229" s="5">
        <f t="shared" si="3"/>
        <v>1</v>
      </c>
      <c r="P229" s="4">
        <f t="shared" si="4"/>
        <v>0</v>
      </c>
      <c r="Q229" s="4">
        <f t="shared" si="5"/>
        <v>100</v>
      </c>
    </row>
    <row r="230" ht="15.75" customHeight="1">
      <c r="A230" s="2">
        <v>289.0</v>
      </c>
      <c r="B230" s="2" t="s">
        <v>559</v>
      </c>
      <c r="C230" s="2"/>
      <c r="D230" s="2"/>
      <c r="E230" s="2" t="s">
        <v>43</v>
      </c>
      <c r="F230" s="2" t="s">
        <v>43</v>
      </c>
      <c r="I230" s="2"/>
      <c r="J230" s="2"/>
      <c r="K230" s="2" t="s">
        <v>509</v>
      </c>
      <c r="L230" s="2" t="s">
        <v>560</v>
      </c>
      <c r="M230" s="3" t="str">
        <f t="shared" si="1"/>
        <v>Basic</v>
      </c>
      <c r="N230" s="4" t="str">
        <f t="shared" si="2"/>
        <v>#N/A</v>
      </c>
      <c r="O230" s="5">
        <f t="shared" si="3"/>
        <v>1</v>
      </c>
      <c r="P230" s="4">
        <f t="shared" si="4"/>
        <v>0</v>
      </c>
      <c r="Q230" s="4">
        <f t="shared" si="5"/>
        <v>100</v>
      </c>
    </row>
    <row r="231" ht="15.75" customHeight="1">
      <c r="A231" s="2">
        <v>290.0</v>
      </c>
      <c r="B231" s="2" t="s">
        <v>561</v>
      </c>
      <c r="C231" s="2"/>
      <c r="D231" s="2"/>
      <c r="E231" s="2" t="s">
        <v>43</v>
      </c>
      <c r="F231" s="2" t="s">
        <v>21</v>
      </c>
      <c r="I231" s="2"/>
      <c r="J231" s="2"/>
      <c r="K231" s="2" t="s">
        <v>509</v>
      </c>
      <c r="L231" s="2" t="s">
        <v>562</v>
      </c>
      <c r="M231" s="3" t="str">
        <f t="shared" si="1"/>
        <v>Basic</v>
      </c>
      <c r="N231" s="4">
        <f t="shared" si="2"/>
        <v>2</v>
      </c>
      <c r="O231" s="5">
        <f t="shared" si="3"/>
        <v>1</v>
      </c>
      <c r="P231" s="4">
        <f t="shared" si="4"/>
        <v>0</v>
      </c>
      <c r="Q231" s="4">
        <f t="shared" si="5"/>
        <v>100</v>
      </c>
    </row>
    <row r="232" ht="15.75" customHeight="1">
      <c r="A232" s="2">
        <v>291.0</v>
      </c>
      <c r="B232" s="2" t="s">
        <v>563</v>
      </c>
      <c r="C232" s="2"/>
      <c r="D232" s="2"/>
      <c r="E232" s="2" t="s">
        <v>43</v>
      </c>
      <c r="F232" s="2" t="s">
        <v>43</v>
      </c>
      <c r="I232" s="2"/>
      <c r="J232" s="2"/>
      <c r="K232" s="2" t="s">
        <v>509</v>
      </c>
      <c r="L232" s="2" t="s">
        <v>564</v>
      </c>
      <c r="M232" s="3" t="str">
        <f t="shared" si="1"/>
        <v>Basic</v>
      </c>
      <c r="N232" s="4" t="str">
        <f t="shared" si="2"/>
        <v>#N/A</v>
      </c>
      <c r="O232" s="5">
        <f t="shared" si="3"/>
        <v>1</v>
      </c>
      <c r="P232" s="4">
        <f t="shared" si="4"/>
        <v>0</v>
      </c>
      <c r="Q232" s="4">
        <f t="shared" si="5"/>
        <v>100</v>
      </c>
    </row>
    <row r="233" ht="15.75" customHeight="1">
      <c r="A233" s="2">
        <v>292.0</v>
      </c>
      <c r="B233" s="2" t="s">
        <v>565</v>
      </c>
      <c r="C233" s="2"/>
      <c r="D233" s="2"/>
      <c r="E233" s="2" t="s">
        <v>43</v>
      </c>
      <c r="F233" s="2" t="s">
        <v>43</v>
      </c>
      <c r="I233" s="2"/>
      <c r="J233" s="2"/>
      <c r="K233" s="2" t="s">
        <v>509</v>
      </c>
      <c r="L233" s="2" t="s">
        <v>566</v>
      </c>
      <c r="M233" s="3" t="str">
        <f t="shared" si="1"/>
        <v>Basic</v>
      </c>
      <c r="N233" s="4" t="str">
        <f t="shared" si="2"/>
        <v>#N/A</v>
      </c>
      <c r="O233" s="5">
        <f t="shared" si="3"/>
        <v>1</v>
      </c>
      <c r="P233" s="4">
        <f t="shared" si="4"/>
        <v>0</v>
      </c>
      <c r="Q233" s="4">
        <f t="shared" si="5"/>
        <v>100</v>
      </c>
    </row>
    <row r="234" ht="15.75" customHeight="1">
      <c r="A234" s="2">
        <v>293.0</v>
      </c>
      <c r="B234" s="2" t="s">
        <v>572</v>
      </c>
      <c r="C234" s="2"/>
      <c r="D234" s="2"/>
      <c r="E234" s="2" t="s">
        <v>43</v>
      </c>
      <c r="F234" s="2" t="s">
        <v>21</v>
      </c>
      <c r="I234" s="2"/>
      <c r="J234" s="2"/>
      <c r="K234" s="2" t="s">
        <v>509</v>
      </c>
      <c r="L234" s="2" t="s">
        <v>573</v>
      </c>
      <c r="M234" s="3" t="str">
        <f t="shared" si="1"/>
        <v>Basic</v>
      </c>
      <c r="N234" s="4">
        <f t="shared" si="2"/>
        <v>2</v>
      </c>
      <c r="O234" s="5">
        <f t="shared" si="3"/>
        <v>1</v>
      </c>
      <c r="P234" s="4">
        <f t="shared" si="4"/>
        <v>0</v>
      </c>
      <c r="Q234" s="4">
        <f t="shared" si="5"/>
        <v>100</v>
      </c>
    </row>
    <row r="235" ht="15.75" customHeight="1">
      <c r="A235" s="2">
        <v>294.0</v>
      </c>
      <c r="B235" s="2" t="s">
        <v>576</v>
      </c>
      <c r="C235" s="2"/>
      <c r="D235" s="2"/>
      <c r="E235" s="2" t="s">
        <v>43</v>
      </c>
      <c r="F235" s="2" t="s">
        <v>21</v>
      </c>
      <c r="I235" s="2"/>
      <c r="J235" s="2"/>
      <c r="K235" s="2" t="s">
        <v>509</v>
      </c>
      <c r="L235" s="2" t="s">
        <v>578</v>
      </c>
      <c r="M235" s="3" t="str">
        <f t="shared" si="1"/>
        <v>Basic</v>
      </c>
      <c r="N235" s="4">
        <f t="shared" si="2"/>
        <v>2</v>
      </c>
      <c r="O235" s="5">
        <f t="shared" si="3"/>
        <v>1</v>
      </c>
      <c r="P235" s="4">
        <f t="shared" si="4"/>
        <v>0</v>
      </c>
      <c r="Q235" s="4">
        <f t="shared" si="5"/>
        <v>100</v>
      </c>
    </row>
    <row r="236" ht="15.75" customHeight="1">
      <c r="A236" s="2">
        <v>295.0</v>
      </c>
      <c r="B236" s="2" t="s">
        <v>581</v>
      </c>
      <c r="C236" s="2"/>
      <c r="D236" s="2"/>
      <c r="E236" s="2" t="s">
        <v>43</v>
      </c>
      <c r="F236" s="2" t="s">
        <v>43</v>
      </c>
      <c r="I236" s="2"/>
      <c r="J236" s="2"/>
      <c r="K236" s="2" t="s">
        <v>509</v>
      </c>
      <c r="L236" s="2" t="s">
        <v>582</v>
      </c>
      <c r="M236" s="3" t="str">
        <f t="shared" si="1"/>
        <v>Basic</v>
      </c>
      <c r="N236" s="4" t="str">
        <f t="shared" si="2"/>
        <v>#N/A</v>
      </c>
      <c r="O236" s="5">
        <f t="shared" si="3"/>
        <v>1</v>
      </c>
      <c r="P236" s="4">
        <f t="shared" si="4"/>
        <v>0</v>
      </c>
      <c r="Q236" s="4">
        <f t="shared" si="5"/>
        <v>100</v>
      </c>
    </row>
    <row r="237" ht="15.75" customHeight="1">
      <c r="A237" s="2">
        <v>296.0</v>
      </c>
      <c r="B237" s="2" t="s">
        <v>585</v>
      </c>
      <c r="C237" s="2"/>
      <c r="D237" s="2"/>
      <c r="E237" s="2" t="s">
        <v>43</v>
      </c>
      <c r="F237" s="2" t="s">
        <v>43</v>
      </c>
      <c r="I237" s="2"/>
      <c r="J237" s="2"/>
      <c r="K237" s="2" t="s">
        <v>509</v>
      </c>
      <c r="L237" s="2" t="s">
        <v>587</v>
      </c>
      <c r="M237" s="3" t="str">
        <f t="shared" si="1"/>
        <v>Basic</v>
      </c>
      <c r="N237" s="4" t="str">
        <f t="shared" si="2"/>
        <v>#N/A</v>
      </c>
      <c r="O237" s="5">
        <f t="shared" si="3"/>
        <v>1</v>
      </c>
      <c r="P237" s="4">
        <f t="shared" si="4"/>
        <v>0</v>
      </c>
      <c r="Q237" s="4">
        <f t="shared" si="5"/>
        <v>100</v>
      </c>
    </row>
    <row r="238" ht="15.75" customHeight="1">
      <c r="A238" s="2">
        <v>298.0</v>
      </c>
      <c r="B238" s="2" t="s">
        <v>590</v>
      </c>
      <c r="C238" s="2"/>
      <c r="D238" s="2"/>
      <c r="G238" s="2" t="s">
        <v>43</v>
      </c>
      <c r="I238" s="2"/>
      <c r="J238" s="2"/>
      <c r="K238" s="2" t="s">
        <v>509</v>
      </c>
      <c r="L238" s="2" t="s">
        <v>591</v>
      </c>
      <c r="M238" s="3" t="str">
        <f t="shared" si="1"/>
        <v>Advanced</v>
      </c>
      <c r="N238" s="4" t="str">
        <f t="shared" si="2"/>
        <v>#N/A</v>
      </c>
      <c r="O238" s="5">
        <f t="shared" si="3"/>
        <v>3</v>
      </c>
      <c r="P238" s="4">
        <f t="shared" si="4"/>
        <v>0</v>
      </c>
      <c r="Q238" s="4">
        <f t="shared" si="5"/>
        <v>100</v>
      </c>
    </row>
    <row r="239" ht="15.75" customHeight="1">
      <c r="A239" s="2">
        <v>300.0</v>
      </c>
      <c r="B239" s="2" t="s">
        <v>595</v>
      </c>
      <c r="D239" s="2"/>
      <c r="G239" s="2" t="s">
        <v>43</v>
      </c>
      <c r="K239" s="2" t="s">
        <v>509</v>
      </c>
      <c r="L239" s="2" t="s">
        <v>597</v>
      </c>
      <c r="M239" s="3" t="str">
        <f t="shared" si="1"/>
        <v>Advanced</v>
      </c>
      <c r="N239" s="4" t="str">
        <f t="shared" si="2"/>
        <v>#N/A</v>
      </c>
      <c r="O239" s="5">
        <f t="shared" si="3"/>
        <v>3</v>
      </c>
      <c r="P239" s="4">
        <f t="shared" si="4"/>
        <v>0</v>
      </c>
      <c r="Q239" s="4">
        <f t="shared" si="5"/>
        <v>100</v>
      </c>
    </row>
    <row r="240" ht="15.75" customHeight="1">
      <c r="A240" s="2">
        <v>301.0</v>
      </c>
      <c r="B240" s="2" t="s">
        <v>601</v>
      </c>
      <c r="D240" s="2"/>
      <c r="G240" s="2" t="s">
        <v>43</v>
      </c>
      <c r="K240" s="2" t="s">
        <v>509</v>
      </c>
      <c r="L240" s="2" t="s">
        <v>602</v>
      </c>
      <c r="M240" s="3" t="str">
        <f t="shared" si="1"/>
        <v>Advanced</v>
      </c>
      <c r="N240" s="4" t="str">
        <f t="shared" si="2"/>
        <v>#N/A</v>
      </c>
      <c r="O240" s="5">
        <f t="shared" si="3"/>
        <v>3</v>
      </c>
      <c r="P240" s="4">
        <f t="shared" si="4"/>
        <v>0</v>
      </c>
      <c r="Q240" s="4">
        <f t="shared" si="5"/>
        <v>100</v>
      </c>
    </row>
    <row r="241" ht="15.75" customHeight="1">
      <c r="A241" s="2">
        <v>302.0</v>
      </c>
      <c r="B241" s="2" t="s">
        <v>606</v>
      </c>
      <c r="C241" s="2"/>
      <c r="D241" s="2"/>
      <c r="G241" s="2" t="s">
        <v>43</v>
      </c>
      <c r="I241" s="2"/>
      <c r="J241" s="2"/>
      <c r="K241" s="2" t="s">
        <v>509</v>
      </c>
      <c r="L241" s="2" t="s">
        <v>607</v>
      </c>
      <c r="M241" s="3" t="str">
        <f t="shared" si="1"/>
        <v>Advanced</v>
      </c>
      <c r="N241" s="4" t="str">
        <f t="shared" si="2"/>
        <v>#N/A</v>
      </c>
      <c r="O241" s="5">
        <f t="shared" si="3"/>
        <v>3</v>
      </c>
      <c r="P241" s="4">
        <f t="shared" si="4"/>
        <v>0</v>
      </c>
      <c r="Q241" s="4">
        <f t="shared" si="5"/>
        <v>100</v>
      </c>
    </row>
    <row r="242" ht="15.75" customHeight="1">
      <c r="A242" s="2">
        <v>306.0</v>
      </c>
      <c r="B242" s="2" t="s">
        <v>611</v>
      </c>
      <c r="D242" s="2"/>
      <c r="G242" s="2" t="s">
        <v>21</v>
      </c>
      <c r="K242" s="2" t="s">
        <v>509</v>
      </c>
      <c r="L242" s="2" t="s">
        <v>613</v>
      </c>
      <c r="M242" s="3" t="str">
        <f t="shared" si="1"/>
        <v>#N/A</v>
      </c>
      <c r="N242" s="4">
        <f t="shared" si="2"/>
        <v>3</v>
      </c>
      <c r="O242" s="5" t="str">
        <f t="shared" si="3"/>
        <v>#N/A</v>
      </c>
      <c r="P242" s="4">
        <f t="shared" si="4"/>
        <v>0</v>
      </c>
      <c r="Q242" s="4">
        <f t="shared" si="5"/>
        <v>100</v>
      </c>
    </row>
    <row r="243" ht="15.75" customHeight="1">
      <c r="A243" s="2">
        <v>307.0</v>
      </c>
      <c r="B243" s="2" t="s">
        <v>618</v>
      </c>
      <c r="D243" s="2"/>
      <c r="G243" s="2" t="s">
        <v>43</v>
      </c>
      <c r="H243" s="2" t="s">
        <v>21</v>
      </c>
      <c r="K243" s="2" t="s">
        <v>509</v>
      </c>
      <c r="L243" s="2" t="s">
        <v>620</v>
      </c>
      <c r="M243" s="3" t="str">
        <f t="shared" si="1"/>
        <v>Advanced</v>
      </c>
      <c r="N243" s="4">
        <f t="shared" si="2"/>
        <v>4</v>
      </c>
      <c r="O243" s="5">
        <f t="shared" si="3"/>
        <v>3</v>
      </c>
      <c r="P243" s="4">
        <f t="shared" si="4"/>
        <v>0</v>
      </c>
      <c r="Q243" s="4">
        <f t="shared" si="5"/>
        <v>100</v>
      </c>
    </row>
    <row r="244" ht="15.75" customHeight="1">
      <c r="A244" s="2">
        <v>308.0</v>
      </c>
      <c r="B244" s="2" t="s">
        <v>624</v>
      </c>
      <c r="D244" s="2"/>
      <c r="G244" s="2" t="s">
        <v>21</v>
      </c>
      <c r="K244" s="2" t="s">
        <v>509</v>
      </c>
      <c r="L244" s="2" t="s">
        <v>626</v>
      </c>
      <c r="M244" s="3" t="str">
        <f t="shared" si="1"/>
        <v>#N/A</v>
      </c>
      <c r="N244" s="4">
        <f t="shared" si="2"/>
        <v>3</v>
      </c>
      <c r="O244" s="5" t="str">
        <f t="shared" si="3"/>
        <v>#N/A</v>
      </c>
      <c r="P244" s="4">
        <f t="shared" si="4"/>
        <v>0</v>
      </c>
      <c r="Q244" s="4">
        <f t="shared" si="5"/>
        <v>100</v>
      </c>
    </row>
    <row r="245" ht="15.75" customHeight="1">
      <c r="A245" s="2">
        <v>310.0</v>
      </c>
      <c r="B245" s="2" t="s">
        <v>629</v>
      </c>
      <c r="D245" s="2"/>
      <c r="G245" s="2" t="s">
        <v>21</v>
      </c>
      <c r="K245" s="2" t="s">
        <v>509</v>
      </c>
      <c r="L245" s="2" t="s">
        <v>630</v>
      </c>
      <c r="M245" s="3" t="str">
        <f t="shared" si="1"/>
        <v>#N/A</v>
      </c>
      <c r="N245" s="4">
        <f t="shared" si="2"/>
        <v>3</v>
      </c>
      <c r="O245" s="5" t="str">
        <f t="shared" si="3"/>
        <v>#N/A</v>
      </c>
      <c r="P245" s="4">
        <f t="shared" si="4"/>
        <v>0</v>
      </c>
      <c r="Q245" s="4">
        <f t="shared" si="5"/>
        <v>100</v>
      </c>
    </row>
    <row r="246" ht="15.75" customHeight="1">
      <c r="A246" s="2">
        <v>311.0</v>
      </c>
      <c r="B246" s="2" t="s">
        <v>631</v>
      </c>
      <c r="D246" s="2"/>
      <c r="G246" s="2" t="s">
        <v>21</v>
      </c>
      <c r="K246" s="2" t="s">
        <v>509</v>
      </c>
      <c r="L246" s="2" t="s">
        <v>632</v>
      </c>
      <c r="M246" s="3" t="str">
        <f t="shared" si="1"/>
        <v>#N/A</v>
      </c>
      <c r="N246" s="4">
        <f t="shared" si="2"/>
        <v>3</v>
      </c>
      <c r="O246" s="5" t="str">
        <f t="shared" si="3"/>
        <v>#N/A</v>
      </c>
      <c r="P246" s="4">
        <f t="shared" si="4"/>
        <v>0</v>
      </c>
      <c r="Q246" s="4">
        <f t="shared" si="5"/>
        <v>100</v>
      </c>
    </row>
    <row r="247" ht="15.75" customHeight="1">
      <c r="A247" s="2">
        <v>313.0</v>
      </c>
      <c r="B247" s="2" t="s">
        <v>633</v>
      </c>
      <c r="D247" s="2"/>
      <c r="G247" s="2" t="s">
        <v>21</v>
      </c>
      <c r="K247" s="2" t="s">
        <v>509</v>
      </c>
      <c r="L247" s="2" t="s">
        <v>634</v>
      </c>
      <c r="M247" s="3" t="str">
        <f t="shared" si="1"/>
        <v>#N/A</v>
      </c>
      <c r="N247" s="4">
        <f t="shared" si="2"/>
        <v>3</v>
      </c>
      <c r="O247" s="5" t="str">
        <f t="shared" si="3"/>
        <v>#N/A</v>
      </c>
      <c r="P247" s="4">
        <f t="shared" si="4"/>
        <v>0</v>
      </c>
      <c r="Q247" s="4">
        <f t="shared" si="5"/>
        <v>100</v>
      </c>
    </row>
    <row r="248" ht="15.75" customHeight="1">
      <c r="A248" s="2">
        <v>314.0</v>
      </c>
      <c r="B248" s="2" t="s">
        <v>635</v>
      </c>
      <c r="D248" s="2"/>
      <c r="G248" s="2" t="s">
        <v>21</v>
      </c>
      <c r="K248" s="2" t="s">
        <v>509</v>
      </c>
      <c r="L248" s="2" t="s">
        <v>636</v>
      </c>
      <c r="M248" s="3" t="str">
        <f t="shared" si="1"/>
        <v>#N/A</v>
      </c>
      <c r="N248" s="4">
        <f t="shared" si="2"/>
        <v>3</v>
      </c>
      <c r="O248" s="5" t="str">
        <f t="shared" si="3"/>
        <v>#N/A</v>
      </c>
      <c r="P248" s="4">
        <f t="shared" si="4"/>
        <v>0</v>
      </c>
      <c r="Q248" s="4">
        <f t="shared" si="5"/>
        <v>100</v>
      </c>
    </row>
    <row r="249" ht="15.75" customHeight="1">
      <c r="A249" s="2">
        <v>315.0</v>
      </c>
      <c r="B249" s="2" t="s">
        <v>637</v>
      </c>
      <c r="D249" s="2"/>
      <c r="G249" s="2" t="s">
        <v>21</v>
      </c>
      <c r="K249" s="2" t="s">
        <v>509</v>
      </c>
      <c r="L249" s="2" t="s">
        <v>638</v>
      </c>
      <c r="M249" s="3" t="str">
        <f t="shared" si="1"/>
        <v>#N/A</v>
      </c>
      <c r="N249" s="4">
        <f t="shared" si="2"/>
        <v>3</v>
      </c>
      <c r="O249" s="5" t="str">
        <f t="shared" si="3"/>
        <v>#N/A</v>
      </c>
      <c r="P249" s="4">
        <f t="shared" si="4"/>
        <v>0</v>
      </c>
      <c r="Q249" s="4">
        <f t="shared" si="5"/>
        <v>100</v>
      </c>
    </row>
    <row r="250" ht="15.75" customHeight="1">
      <c r="A250" s="2">
        <v>316.0</v>
      </c>
      <c r="B250" s="2" t="s">
        <v>639</v>
      </c>
      <c r="D250" s="2"/>
      <c r="G250" s="2" t="s">
        <v>43</v>
      </c>
      <c r="K250" s="2" t="s">
        <v>509</v>
      </c>
      <c r="L250" s="2" t="s">
        <v>640</v>
      </c>
      <c r="M250" s="3" t="str">
        <f t="shared" si="1"/>
        <v>Advanced</v>
      </c>
      <c r="N250" s="4" t="str">
        <f t="shared" si="2"/>
        <v>#N/A</v>
      </c>
      <c r="O250" s="5">
        <f t="shared" si="3"/>
        <v>3</v>
      </c>
      <c r="P250" s="4">
        <f t="shared" si="4"/>
        <v>0</v>
      </c>
      <c r="Q250" s="4">
        <f t="shared" si="5"/>
        <v>100</v>
      </c>
    </row>
    <row r="251" ht="15.75" customHeight="1">
      <c r="A251" s="2">
        <v>318.0</v>
      </c>
      <c r="B251" s="2" t="s">
        <v>641</v>
      </c>
      <c r="D251" s="2"/>
      <c r="G251" s="2" t="s">
        <v>21</v>
      </c>
      <c r="K251" s="2" t="s">
        <v>509</v>
      </c>
      <c r="L251" s="2" t="s">
        <v>642</v>
      </c>
      <c r="M251" s="3" t="str">
        <f t="shared" si="1"/>
        <v>#N/A</v>
      </c>
      <c r="N251" s="4">
        <f t="shared" si="2"/>
        <v>3</v>
      </c>
      <c r="O251" s="5" t="str">
        <f t="shared" si="3"/>
        <v>#N/A</v>
      </c>
      <c r="P251" s="4">
        <f t="shared" si="4"/>
        <v>0</v>
      </c>
      <c r="Q251" s="4">
        <f t="shared" si="5"/>
        <v>100</v>
      </c>
    </row>
    <row r="252" ht="15.75" customHeight="1">
      <c r="A252" s="2">
        <v>319.0</v>
      </c>
      <c r="B252" s="2" t="s">
        <v>643</v>
      </c>
      <c r="D252" s="2"/>
      <c r="G252" s="2" t="s">
        <v>21</v>
      </c>
      <c r="K252" s="2" t="s">
        <v>509</v>
      </c>
      <c r="L252" s="2" t="s">
        <v>644</v>
      </c>
      <c r="M252" s="3" t="str">
        <f t="shared" si="1"/>
        <v>#N/A</v>
      </c>
      <c r="N252" s="4">
        <f t="shared" si="2"/>
        <v>3</v>
      </c>
      <c r="O252" s="5" t="str">
        <f t="shared" si="3"/>
        <v>#N/A</v>
      </c>
      <c r="P252" s="4">
        <f t="shared" si="4"/>
        <v>0</v>
      </c>
      <c r="Q252" s="4">
        <f t="shared" si="5"/>
        <v>100</v>
      </c>
    </row>
    <row r="253" ht="15.75" customHeight="1">
      <c r="A253" s="2">
        <v>320.0</v>
      </c>
      <c r="B253" s="2" t="s">
        <v>645</v>
      </c>
      <c r="D253" s="2"/>
      <c r="G253" s="2" t="s">
        <v>21</v>
      </c>
      <c r="K253" s="2" t="s">
        <v>509</v>
      </c>
      <c r="L253" s="2" t="s">
        <v>646</v>
      </c>
      <c r="M253" s="3" t="str">
        <f t="shared" si="1"/>
        <v>#N/A</v>
      </c>
      <c r="N253" s="4">
        <f t="shared" si="2"/>
        <v>3</v>
      </c>
      <c r="O253" s="5" t="str">
        <f t="shared" si="3"/>
        <v>#N/A</v>
      </c>
      <c r="P253" s="4">
        <f t="shared" si="4"/>
        <v>0</v>
      </c>
      <c r="Q253" s="4">
        <f t="shared" si="5"/>
        <v>100</v>
      </c>
    </row>
    <row r="254" ht="15.75" customHeight="1">
      <c r="A254" s="2">
        <v>321.0</v>
      </c>
      <c r="B254" s="2" t="s">
        <v>647</v>
      </c>
      <c r="D254" s="2"/>
      <c r="G254" s="2" t="s">
        <v>43</v>
      </c>
      <c r="K254" s="2" t="s">
        <v>509</v>
      </c>
      <c r="L254" s="2" t="s">
        <v>648</v>
      </c>
      <c r="M254" s="3" t="str">
        <f t="shared" si="1"/>
        <v>Advanced</v>
      </c>
      <c r="N254" s="4" t="str">
        <f t="shared" si="2"/>
        <v>#N/A</v>
      </c>
      <c r="O254" s="5">
        <f t="shared" si="3"/>
        <v>3</v>
      </c>
      <c r="P254" s="4">
        <f t="shared" si="4"/>
        <v>0</v>
      </c>
      <c r="Q254" s="4">
        <f t="shared" si="5"/>
        <v>100</v>
      </c>
    </row>
    <row r="255" ht="15.75" customHeight="1">
      <c r="A255" s="2">
        <v>322.0</v>
      </c>
      <c r="B255" s="2" t="s">
        <v>649</v>
      </c>
      <c r="D255" s="2"/>
      <c r="G255" s="2" t="s">
        <v>43</v>
      </c>
      <c r="H255" s="2" t="s">
        <v>21</v>
      </c>
      <c r="K255" s="2" t="s">
        <v>509</v>
      </c>
      <c r="L255" s="2" t="s">
        <v>650</v>
      </c>
      <c r="M255" s="3" t="str">
        <f t="shared" si="1"/>
        <v>Advanced</v>
      </c>
      <c r="N255" s="4">
        <f t="shared" si="2"/>
        <v>4</v>
      </c>
      <c r="O255" s="5">
        <f t="shared" si="3"/>
        <v>3</v>
      </c>
      <c r="P255" s="4">
        <f t="shared" si="4"/>
        <v>0</v>
      </c>
      <c r="Q255" s="4">
        <f t="shared" si="5"/>
        <v>100</v>
      </c>
    </row>
    <row r="256" ht="15.75" customHeight="1">
      <c r="A256" s="2">
        <v>324.0</v>
      </c>
      <c r="B256" s="2" t="s">
        <v>651</v>
      </c>
      <c r="D256" s="2"/>
      <c r="F256" s="2" t="s">
        <v>21</v>
      </c>
      <c r="K256" s="2" t="s">
        <v>509</v>
      </c>
      <c r="L256" s="2" t="s">
        <v>652</v>
      </c>
      <c r="M256" s="3" t="str">
        <f t="shared" si="1"/>
        <v>#N/A</v>
      </c>
      <c r="N256" s="4">
        <f t="shared" si="2"/>
        <v>2</v>
      </c>
      <c r="O256" s="5" t="str">
        <f t="shared" si="3"/>
        <v>#N/A</v>
      </c>
      <c r="P256" s="4">
        <f t="shared" si="4"/>
        <v>0</v>
      </c>
      <c r="Q256" s="4">
        <f t="shared" si="5"/>
        <v>100</v>
      </c>
    </row>
    <row r="257" ht="15.75" customHeight="1">
      <c r="A257" s="2">
        <v>325.0</v>
      </c>
      <c r="B257" s="2" t="s">
        <v>653</v>
      </c>
      <c r="D257" s="2"/>
      <c r="F257" s="2" t="s">
        <v>21</v>
      </c>
      <c r="K257" s="2" t="s">
        <v>509</v>
      </c>
      <c r="L257" s="2" t="s">
        <v>654</v>
      </c>
      <c r="M257" s="3" t="str">
        <f t="shared" si="1"/>
        <v>#N/A</v>
      </c>
      <c r="N257" s="4">
        <f t="shared" si="2"/>
        <v>2</v>
      </c>
      <c r="O257" s="5" t="str">
        <f t="shared" si="3"/>
        <v>#N/A</v>
      </c>
      <c r="P257" s="4">
        <f t="shared" si="4"/>
        <v>0</v>
      </c>
      <c r="Q257" s="4">
        <f t="shared" si="5"/>
        <v>100</v>
      </c>
    </row>
    <row r="258" ht="15.75" customHeight="1">
      <c r="A258" s="2">
        <v>326.0</v>
      </c>
      <c r="B258" s="2" t="s">
        <v>655</v>
      </c>
      <c r="D258" s="2"/>
      <c r="F258" s="2" t="s">
        <v>43</v>
      </c>
      <c r="K258" s="2" t="s">
        <v>509</v>
      </c>
      <c r="L258" s="2" t="s">
        <v>656</v>
      </c>
      <c r="M258" s="3" t="str">
        <f t="shared" si="1"/>
        <v>Intermediate</v>
      </c>
      <c r="N258" s="4" t="str">
        <f t="shared" si="2"/>
        <v>#N/A</v>
      </c>
      <c r="O258" s="5">
        <f t="shared" si="3"/>
        <v>2</v>
      </c>
      <c r="P258" s="4">
        <f t="shared" si="4"/>
        <v>0</v>
      </c>
      <c r="Q258" s="4">
        <f t="shared" si="5"/>
        <v>100</v>
      </c>
    </row>
    <row r="259" ht="15.75" customHeight="1">
      <c r="A259" s="2">
        <v>327.0</v>
      </c>
      <c r="B259" s="2" t="s">
        <v>657</v>
      </c>
      <c r="D259" s="2"/>
      <c r="F259" s="2" t="s">
        <v>21</v>
      </c>
      <c r="K259" s="2" t="s">
        <v>509</v>
      </c>
      <c r="L259" s="2" t="s">
        <v>658</v>
      </c>
      <c r="M259" s="3" t="str">
        <f t="shared" si="1"/>
        <v>#N/A</v>
      </c>
      <c r="N259" s="4">
        <f t="shared" si="2"/>
        <v>2</v>
      </c>
      <c r="O259" s="5" t="str">
        <f t="shared" si="3"/>
        <v>#N/A</v>
      </c>
      <c r="P259" s="4">
        <f t="shared" si="4"/>
        <v>0</v>
      </c>
      <c r="Q259" s="4">
        <f t="shared" si="5"/>
        <v>100</v>
      </c>
    </row>
    <row r="260" ht="15.75" customHeight="1">
      <c r="A260" s="2">
        <v>328.0</v>
      </c>
      <c r="B260" s="2" t="s">
        <v>659</v>
      </c>
      <c r="D260" s="2"/>
      <c r="G260" s="2" t="s">
        <v>21</v>
      </c>
      <c r="K260" s="2" t="s">
        <v>509</v>
      </c>
      <c r="L260" s="2" t="s">
        <v>660</v>
      </c>
      <c r="M260" s="3" t="str">
        <f t="shared" si="1"/>
        <v>#N/A</v>
      </c>
      <c r="N260" s="4">
        <f t="shared" si="2"/>
        <v>3</v>
      </c>
      <c r="O260" s="5" t="str">
        <f t="shared" si="3"/>
        <v>#N/A</v>
      </c>
      <c r="P260" s="4">
        <f t="shared" si="4"/>
        <v>0</v>
      </c>
      <c r="Q260" s="4">
        <f t="shared" si="5"/>
        <v>100</v>
      </c>
    </row>
    <row r="261" ht="15.75" customHeight="1">
      <c r="A261" s="2">
        <v>329.0</v>
      </c>
      <c r="B261" s="2" t="s">
        <v>661</v>
      </c>
      <c r="D261" s="2"/>
      <c r="G261" s="2" t="s">
        <v>21</v>
      </c>
      <c r="K261" s="2" t="s">
        <v>509</v>
      </c>
      <c r="L261" s="2" t="s">
        <v>662</v>
      </c>
      <c r="M261" s="3" t="str">
        <f t="shared" si="1"/>
        <v>#N/A</v>
      </c>
      <c r="N261" s="4">
        <f t="shared" si="2"/>
        <v>3</v>
      </c>
      <c r="O261" s="5" t="str">
        <f t="shared" si="3"/>
        <v>#N/A</v>
      </c>
      <c r="P261" s="4">
        <f t="shared" si="4"/>
        <v>0</v>
      </c>
      <c r="Q261" s="4">
        <f t="shared" si="5"/>
        <v>100</v>
      </c>
    </row>
    <row r="262" ht="15.75" customHeight="1">
      <c r="A262" s="2">
        <v>332.0</v>
      </c>
      <c r="B262" s="2" t="s">
        <v>663</v>
      </c>
      <c r="D262" s="2"/>
      <c r="E262" s="2" t="s">
        <v>43</v>
      </c>
      <c r="F262" s="2" t="s">
        <v>21</v>
      </c>
      <c r="K262" s="2" t="s">
        <v>509</v>
      </c>
      <c r="L262" s="2" t="s">
        <v>664</v>
      </c>
      <c r="M262" s="3" t="str">
        <f t="shared" si="1"/>
        <v>Basic</v>
      </c>
      <c r="N262" s="4">
        <f t="shared" si="2"/>
        <v>2</v>
      </c>
      <c r="O262" s="5">
        <f t="shared" si="3"/>
        <v>1</v>
      </c>
      <c r="P262" s="4">
        <f t="shared" si="4"/>
        <v>0</v>
      </c>
      <c r="Q262" s="4">
        <f t="shared" si="5"/>
        <v>100</v>
      </c>
    </row>
    <row r="263" ht="15.75" customHeight="1">
      <c r="A263" s="2">
        <v>333.0</v>
      </c>
      <c r="B263" s="2" t="s">
        <v>665</v>
      </c>
      <c r="D263" s="2"/>
      <c r="E263" s="2" t="s">
        <v>43</v>
      </c>
      <c r="F263" s="2" t="s">
        <v>43</v>
      </c>
      <c r="K263" s="2" t="s">
        <v>509</v>
      </c>
      <c r="L263" s="2" t="s">
        <v>666</v>
      </c>
      <c r="M263" s="3" t="str">
        <f t="shared" si="1"/>
        <v>Basic</v>
      </c>
      <c r="N263" s="4" t="str">
        <f t="shared" si="2"/>
        <v>#N/A</v>
      </c>
      <c r="O263" s="5">
        <f t="shared" si="3"/>
        <v>1</v>
      </c>
      <c r="P263" s="4">
        <f t="shared" si="4"/>
        <v>0</v>
      </c>
      <c r="Q263" s="4">
        <f t="shared" si="5"/>
        <v>100</v>
      </c>
    </row>
    <row r="264" ht="15.75" customHeight="1">
      <c r="A264" s="2">
        <v>334.0</v>
      </c>
      <c r="B264" s="2" t="s">
        <v>667</v>
      </c>
      <c r="D264" s="2"/>
      <c r="E264" s="2" t="s">
        <v>43</v>
      </c>
      <c r="F264" s="2" t="s">
        <v>21</v>
      </c>
      <c r="K264" s="2" t="s">
        <v>509</v>
      </c>
      <c r="L264" s="2" t="s">
        <v>668</v>
      </c>
      <c r="M264" s="3" t="str">
        <f t="shared" si="1"/>
        <v>Basic</v>
      </c>
      <c r="N264" s="4">
        <f t="shared" si="2"/>
        <v>2</v>
      </c>
      <c r="O264" s="5">
        <f t="shared" si="3"/>
        <v>1</v>
      </c>
      <c r="P264" s="4">
        <f t="shared" si="4"/>
        <v>0</v>
      </c>
      <c r="Q264" s="4">
        <f t="shared" si="5"/>
        <v>100</v>
      </c>
    </row>
    <row r="265" ht="15.75" customHeight="1">
      <c r="A265" s="2">
        <v>335.0</v>
      </c>
      <c r="B265" s="2" t="s">
        <v>669</v>
      </c>
      <c r="D265" s="2"/>
      <c r="E265" s="2" t="s">
        <v>43</v>
      </c>
      <c r="F265" s="2" t="s">
        <v>43</v>
      </c>
      <c r="K265" s="2" t="s">
        <v>509</v>
      </c>
      <c r="L265" s="2" t="s">
        <v>670</v>
      </c>
      <c r="M265" s="3" t="str">
        <f t="shared" si="1"/>
        <v>Basic</v>
      </c>
      <c r="N265" s="4" t="str">
        <f t="shared" si="2"/>
        <v>#N/A</v>
      </c>
      <c r="O265" s="5">
        <f t="shared" si="3"/>
        <v>1</v>
      </c>
      <c r="P265" s="4">
        <f t="shared" si="4"/>
        <v>0</v>
      </c>
      <c r="Q265" s="4">
        <f t="shared" si="5"/>
        <v>100</v>
      </c>
    </row>
    <row r="266" ht="15.75" customHeight="1">
      <c r="A266" s="2">
        <v>336.0</v>
      </c>
      <c r="B266" s="2" t="s">
        <v>671</v>
      </c>
      <c r="D266" s="2"/>
      <c r="E266" s="2" t="s">
        <v>43</v>
      </c>
      <c r="F266" s="2" t="s">
        <v>43</v>
      </c>
      <c r="K266" s="2" t="s">
        <v>509</v>
      </c>
      <c r="L266" s="2" t="s">
        <v>672</v>
      </c>
      <c r="M266" s="3" t="str">
        <f t="shared" si="1"/>
        <v>Basic</v>
      </c>
      <c r="N266" s="4" t="str">
        <f t="shared" si="2"/>
        <v>#N/A</v>
      </c>
      <c r="O266" s="5">
        <f t="shared" si="3"/>
        <v>1</v>
      </c>
      <c r="P266" s="4">
        <f t="shared" si="4"/>
        <v>0</v>
      </c>
      <c r="Q266" s="4">
        <f t="shared" si="5"/>
        <v>100</v>
      </c>
    </row>
    <row r="267" ht="15.75" customHeight="1">
      <c r="A267" s="2">
        <v>337.0</v>
      </c>
      <c r="B267" s="2" t="s">
        <v>673</v>
      </c>
      <c r="D267" s="2"/>
      <c r="E267" s="2" t="s">
        <v>43</v>
      </c>
      <c r="F267" s="2" t="s">
        <v>21</v>
      </c>
      <c r="K267" s="2" t="s">
        <v>509</v>
      </c>
      <c r="L267" s="2" t="s">
        <v>674</v>
      </c>
      <c r="M267" s="3" t="str">
        <f t="shared" si="1"/>
        <v>Basic</v>
      </c>
      <c r="N267" s="4">
        <f t="shared" si="2"/>
        <v>2</v>
      </c>
      <c r="O267" s="5">
        <f t="shared" si="3"/>
        <v>1</v>
      </c>
      <c r="P267" s="4">
        <f t="shared" si="4"/>
        <v>0</v>
      </c>
      <c r="Q267" s="4">
        <f t="shared" si="5"/>
        <v>100</v>
      </c>
    </row>
    <row r="268" ht="15.75" customHeight="1">
      <c r="A268" s="2">
        <v>338.0</v>
      </c>
      <c r="B268" s="2" t="s">
        <v>675</v>
      </c>
      <c r="D268" s="2"/>
      <c r="E268" s="2" t="s">
        <v>43</v>
      </c>
      <c r="F268" s="2" t="s">
        <v>21</v>
      </c>
      <c r="K268" s="2" t="s">
        <v>509</v>
      </c>
      <c r="L268" s="2" t="s">
        <v>676</v>
      </c>
      <c r="M268" s="3" t="str">
        <f t="shared" si="1"/>
        <v>Basic</v>
      </c>
      <c r="N268" s="4">
        <f t="shared" si="2"/>
        <v>2</v>
      </c>
      <c r="O268" s="5">
        <f t="shared" si="3"/>
        <v>1</v>
      </c>
      <c r="P268" s="4">
        <f t="shared" si="4"/>
        <v>0</v>
      </c>
      <c r="Q268" s="4">
        <f t="shared" si="5"/>
        <v>100</v>
      </c>
    </row>
    <row r="269" ht="15.75" customHeight="1">
      <c r="A269" s="2">
        <v>339.0</v>
      </c>
      <c r="B269" s="2" t="s">
        <v>677</v>
      </c>
      <c r="D269" s="2"/>
      <c r="E269" s="2" t="s">
        <v>43</v>
      </c>
      <c r="F269" s="2" t="s">
        <v>43</v>
      </c>
      <c r="K269" s="2" t="s">
        <v>509</v>
      </c>
      <c r="L269" s="2" t="s">
        <v>678</v>
      </c>
      <c r="M269" s="3" t="str">
        <f t="shared" si="1"/>
        <v>Basic</v>
      </c>
      <c r="N269" s="4" t="str">
        <f t="shared" si="2"/>
        <v>#N/A</v>
      </c>
      <c r="O269" s="5">
        <f t="shared" si="3"/>
        <v>1</v>
      </c>
      <c r="P269" s="4">
        <f t="shared" si="4"/>
        <v>0</v>
      </c>
      <c r="Q269" s="4">
        <f t="shared" si="5"/>
        <v>100</v>
      </c>
    </row>
    <row r="270" ht="15.75" customHeight="1">
      <c r="A270" s="2">
        <v>340.0</v>
      </c>
      <c r="B270" s="2" t="s">
        <v>679</v>
      </c>
      <c r="D270" s="2"/>
      <c r="E270" s="2" t="s">
        <v>43</v>
      </c>
      <c r="F270" s="2" t="s">
        <v>43</v>
      </c>
      <c r="K270" s="2" t="s">
        <v>509</v>
      </c>
      <c r="L270" s="2" t="s">
        <v>680</v>
      </c>
      <c r="M270" s="3" t="str">
        <f t="shared" si="1"/>
        <v>Basic</v>
      </c>
      <c r="N270" s="4" t="str">
        <f t="shared" si="2"/>
        <v>#N/A</v>
      </c>
      <c r="O270" s="5">
        <f t="shared" si="3"/>
        <v>1</v>
      </c>
      <c r="P270" s="4">
        <f t="shared" si="4"/>
        <v>0</v>
      </c>
      <c r="Q270" s="4">
        <f t="shared" si="5"/>
        <v>100</v>
      </c>
    </row>
    <row r="271" ht="15.75" customHeight="1">
      <c r="A271" s="2">
        <v>343.0</v>
      </c>
      <c r="B271" s="2" t="s">
        <v>681</v>
      </c>
      <c r="D271" s="2"/>
      <c r="E271" s="2" t="s">
        <v>43</v>
      </c>
      <c r="F271" s="2" t="s">
        <v>21</v>
      </c>
      <c r="K271" s="2" t="s">
        <v>509</v>
      </c>
      <c r="L271" s="2" t="s">
        <v>682</v>
      </c>
      <c r="M271" s="3" t="str">
        <f t="shared" si="1"/>
        <v>Basic</v>
      </c>
      <c r="N271" s="4">
        <f t="shared" si="2"/>
        <v>2</v>
      </c>
      <c r="O271" s="5">
        <f t="shared" si="3"/>
        <v>1</v>
      </c>
      <c r="P271" s="4">
        <f t="shared" si="4"/>
        <v>0</v>
      </c>
      <c r="Q271" s="4">
        <f t="shared" si="5"/>
        <v>100</v>
      </c>
    </row>
    <row r="272" ht="15.75" customHeight="1">
      <c r="A272" s="2">
        <v>344.0</v>
      </c>
      <c r="B272" s="2" t="s">
        <v>683</v>
      </c>
      <c r="D272" s="2"/>
      <c r="E272" s="2" t="s">
        <v>43</v>
      </c>
      <c r="F272" s="2" t="s">
        <v>43</v>
      </c>
      <c r="K272" s="2" t="s">
        <v>509</v>
      </c>
      <c r="L272" s="2" t="s">
        <v>684</v>
      </c>
      <c r="M272" s="3" t="str">
        <f t="shared" si="1"/>
        <v>Basic</v>
      </c>
      <c r="N272" s="4" t="str">
        <f t="shared" si="2"/>
        <v>#N/A</v>
      </c>
      <c r="O272" s="5">
        <f t="shared" si="3"/>
        <v>1</v>
      </c>
      <c r="P272" s="4">
        <f t="shared" si="4"/>
        <v>0</v>
      </c>
      <c r="Q272" s="4">
        <f t="shared" si="5"/>
        <v>100</v>
      </c>
    </row>
    <row r="273" ht="15.75" customHeight="1">
      <c r="A273" s="2">
        <v>345.0</v>
      </c>
      <c r="B273" s="2" t="s">
        <v>685</v>
      </c>
      <c r="D273" s="2"/>
      <c r="E273" s="2" t="s">
        <v>43</v>
      </c>
      <c r="F273" s="2" t="s">
        <v>21</v>
      </c>
      <c r="K273" s="2" t="s">
        <v>509</v>
      </c>
      <c r="L273" s="2" t="s">
        <v>686</v>
      </c>
      <c r="M273" s="3" t="str">
        <f t="shared" si="1"/>
        <v>Basic</v>
      </c>
      <c r="N273" s="4">
        <f t="shared" si="2"/>
        <v>2</v>
      </c>
      <c r="O273" s="5">
        <f t="shared" si="3"/>
        <v>1</v>
      </c>
      <c r="P273" s="4">
        <f t="shared" si="4"/>
        <v>0</v>
      </c>
      <c r="Q273" s="4">
        <f t="shared" si="5"/>
        <v>100</v>
      </c>
    </row>
    <row r="274" ht="15.75" customHeight="1">
      <c r="A274" s="2">
        <v>346.0</v>
      </c>
      <c r="B274" s="2" t="s">
        <v>687</v>
      </c>
      <c r="D274" s="2"/>
      <c r="E274" s="2" t="s">
        <v>43</v>
      </c>
      <c r="F274" s="2" t="s">
        <v>43</v>
      </c>
      <c r="K274" s="2" t="s">
        <v>509</v>
      </c>
      <c r="L274" s="2" t="s">
        <v>688</v>
      </c>
      <c r="M274" s="3" t="str">
        <f t="shared" si="1"/>
        <v>Basic</v>
      </c>
      <c r="N274" s="4" t="str">
        <f t="shared" si="2"/>
        <v>#N/A</v>
      </c>
      <c r="O274" s="5">
        <f t="shared" si="3"/>
        <v>1</v>
      </c>
      <c r="P274" s="4">
        <f t="shared" si="4"/>
        <v>0</v>
      </c>
      <c r="Q274" s="4">
        <f t="shared" si="5"/>
        <v>100</v>
      </c>
    </row>
    <row r="275" ht="15.75" customHeight="1">
      <c r="A275" s="2">
        <v>347.0</v>
      </c>
      <c r="B275" s="2" t="s">
        <v>689</v>
      </c>
      <c r="D275" s="2"/>
      <c r="E275" s="2" t="s">
        <v>43</v>
      </c>
      <c r="F275" s="2" t="s">
        <v>43</v>
      </c>
      <c r="K275" s="2" t="s">
        <v>509</v>
      </c>
      <c r="L275" s="2" t="s">
        <v>690</v>
      </c>
      <c r="M275" s="3" t="str">
        <f t="shared" si="1"/>
        <v>Basic</v>
      </c>
      <c r="N275" s="4" t="str">
        <f t="shared" si="2"/>
        <v>#N/A</v>
      </c>
      <c r="O275" s="5">
        <f t="shared" si="3"/>
        <v>1</v>
      </c>
      <c r="P275" s="4">
        <f t="shared" si="4"/>
        <v>0</v>
      </c>
      <c r="Q275" s="4">
        <f t="shared" si="5"/>
        <v>100</v>
      </c>
    </row>
    <row r="276" ht="15.75" customHeight="1">
      <c r="A276" s="2">
        <v>348.0</v>
      </c>
      <c r="B276" s="2" t="s">
        <v>691</v>
      </c>
      <c r="D276" s="2"/>
      <c r="E276" s="2" t="s">
        <v>43</v>
      </c>
      <c r="F276" s="2" t="s">
        <v>21</v>
      </c>
      <c r="K276" s="2" t="s">
        <v>509</v>
      </c>
      <c r="L276" s="2" t="s">
        <v>692</v>
      </c>
      <c r="M276" s="3" t="str">
        <f t="shared" si="1"/>
        <v>Basic</v>
      </c>
      <c r="N276" s="4">
        <f t="shared" si="2"/>
        <v>2</v>
      </c>
      <c r="O276" s="5">
        <f t="shared" si="3"/>
        <v>1</v>
      </c>
      <c r="P276" s="4">
        <f t="shared" si="4"/>
        <v>0</v>
      </c>
      <c r="Q276" s="4">
        <f t="shared" si="5"/>
        <v>100</v>
      </c>
    </row>
    <row r="277" ht="15.75" customHeight="1">
      <c r="A277" s="2">
        <v>349.0</v>
      </c>
      <c r="B277" s="2" t="s">
        <v>693</v>
      </c>
      <c r="D277" s="2"/>
      <c r="E277" s="2" t="s">
        <v>43</v>
      </c>
      <c r="F277" s="2" t="s">
        <v>21</v>
      </c>
      <c r="K277" s="2" t="s">
        <v>509</v>
      </c>
      <c r="L277" s="2" t="s">
        <v>694</v>
      </c>
      <c r="M277" s="3" t="str">
        <f t="shared" si="1"/>
        <v>Basic</v>
      </c>
      <c r="N277" s="4">
        <f t="shared" si="2"/>
        <v>2</v>
      </c>
      <c r="O277" s="5">
        <f t="shared" si="3"/>
        <v>1</v>
      </c>
      <c r="P277" s="4">
        <f t="shared" si="4"/>
        <v>0</v>
      </c>
      <c r="Q277" s="4">
        <f t="shared" si="5"/>
        <v>100</v>
      </c>
    </row>
    <row r="278" ht="15.75" customHeight="1">
      <c r="A278" s="2">
        <v>350.0</v>
      </c>
      <c r="B278" s="2" t="s">
        <v>695</v>
      </c>
      <c r="D278" s="2"/>
      <c r="E278" s="2" t="s">
        <v>43</v>
      </c>
      <c r="F278" s="2" t="s">
        <v>43</v>
      </c>
      <c r="K278" s="2" t="s">
        <v>509</v>
      </c>
      <c r="L278" s="2" t="s">
        <v>696</v>
      </c>
      <c r="M278" s="3" t="str">
        <f t="shared" si="1"/>
        <v>Basic</v>
      </c>
      <c r="N278" s="4" t="str">
        <f t="shared" si="2"/>
        <v>#N/A</v>
      </c>
      <c r="O278" s="5">
        <f t="shared" si="3"/>
        <v>1</v>
      </c>
      <c r="P278" s="4">
        <f t="shared" si="4"/>
        <v>0</v>
      </c>
      <c r="Q278" s="4">
        <f t="shared" si="5"/>
        <v>100</v>
      </c>
    </row>
    <row r="279" ht="15.75" customHeight="1">
      <c r="A279" s="2">
        <v>351.0</v>
      </c>
      <c r="B279" s="2" t="s">
        <v>697</v>
      </c>
      <c r="D279" s="2"/>
      <c r="E279" s="2" t="s">
        <v>43</v>
      </c>
      <c r="F279" s="2" t="s">
        <v>43</v>
      </c>
      <c r="K279" s="2" t="s">
        <v>509</v>
      </c>
      <c r="L279" s="2" t="s">
        <v>698</v>
      </c>
      <c r="M279" s="3" t="str">
        <f t="shared" si="1"/>
        <v>Basic</v>
      </c>
      <c r="N279" s="4" t="str">
        <f t="shared" si="2"/>
        <v>#N/A</v>
      </c>
      <c r="O279" s="5">
        <f t="shared" si="3"/>
        <v>1</v>
      </c>
      <c r="P279" s="4">
        <f t="shared" si="4"/>
        <v>0</v>
      </c>
      <c r="Q279" s="4">
        <f t="shared" si="5"/>
        <v>100</v>
      </c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3.0"/>
    <col customWidth="1" min="2" max="2" width="11.14"/>
    <col customWidth="1" min="3" max="3" width="25.57"/>
    <col customWidth="1" min="4" max="4" width="41.71"/>
    <col customWidth="1" min="5" max="5" width="23.14"/>
    <col customWidth="1" min="6" max="6" width="16.0"/>
    <col customWidth="1" min="7" max="26" width="8.71"/>
  </cols>
  <sheetData>
    <row r="1" ht="15.75" customHeight="1">
      <c r="A1" s="1" t="s">
        <v>567</v>
      </c>
      <c r="B1" s="1" t="s">
        <v>568</v>
      </c>
      <c r="C1" s="1" t="s">
        <v>569</v>
      </c>
      <c r="D1" s="1" t="s">
        <v>570</v>
      </c>
      <c r="E1" s="1" t="s">
        <v>571</v>
      </c>
      <c r="F1" s="45" t="s">
        <v>102</v>
      </c>
    </row>
    <row r="2" ht="15.75" customHeight="1">
      <c r="A2" s="2">
        <v>1.0</v>
      </c>
      <c r="B2" s="2" t="s">
        <v>189</v>
      </c>
      <c r="C2" s="2" t="s">
        <v>574</v>
      </c>
      <c r="D2" s="2" t="s">
        <v>190</v>
      </c>
      <c r="E2" s="2" t="s">
        <v>574</v>
      </c>
      <c r="F2" s="2">
        <v>0.0</v>
      </c>
    </row>
    <row r="3" ht="15.75" customHeight="1">
      <c r="A3" s="2">
        <v>2.0</v>
      </c>
      <c r="B3" s="2" t="s">
        <v>189</v>
      </c>
      <c r="C3" s="2" t="s">
        <v>575</v>
      </c>
      <c r="D3" s="2" t="s">
        <v>192</v>
      </c>
      <c r="E3" s="2" t="s">
        <v>575</v>
      </c>
      <c r="F3" s="2">
        <v>0.0</v>
      </c>
    </row>
    <row r="4" ht="15.75" customHeight="1">
      <c r="A4" s="2">
        <v>3.0</v>
      </c>
      <c r="B4" s="2" t="s">
        <v>189</v>
      </c>
      <c r="C4" s="2" t="s">
        <v>577</v>
      </c>
      <c r="D4" s="2" t="s">
        <v>194</v>
      </c>
      <c r="E4" s="2" t="s">
        <v>577</v>
      </c>
      <c r="F4" s="2">
        <v>0.0</v>
      </c>
    </row>
    <row r="5" ht="15.75" customHeight="1">
      <c r="A5" s="2">
        <v>4.0</v>
      </c>
      <c r="B5" s="2" t="s">
        <v>189</v>
      </c>
      <c r="C5" s="2" t="s">
        <v>579</v>
      </c>
      <c r="D5" s="2" t="s">
        <v>195</v>
      </c>
      <c r="F5" s="2">
        <v>0.0</v>
      </c>
    </row>
    <row r="6" ht="15.75" customHeight="1">
      <c r="A6" s="2">
        <v>5.0</v>
      </c>
      <c r="B6" s="2" t="s">
        <v>189</v>
      </c>
      <c r="C6" s="2" t="s">
        <v>580</v>
      </c>
      <c r="D6" s="2" t="s">
        <v>198</v>
      </c>
      <c r="F6" s="2">
        <v>0.0</v>
      </c>
    </row>
    <row r="7" ht="15.75" customHeight="1">
      <c r="A7" s="2">
        <v>6.0</v>
      </c>
      <c r="B7" s="2" t="s">
        <v>189</v>
      </c>
      <c r="C7" s="2" t="s">
        <v>583</v>
      </c>
      <c r="D7" s="2" t="s">
        <v>199</v>
      </c>
      <c r="E7" s="2" t="s">
        <v>583</v>
      </c>
      <c r="F7" s="2">
        <v>0.0</v>
      </c>
    </row>
    <row r="8" ht="15.75" customHeight="1">
      <c r="A8" s="2">
        <v>7.0</v>
      </c>
      <c r="B8" s="2" t="s">
        <v>189</v>
      </c>
      <c r="C8" s="2" t="s">
        <v>584</v>
      </c>
      <c r="D8" s="2" t="s">
        <v>200</v>
      </c>
      <c r="E8" s="2" t="s">
        <v>584</v>
      </c>
      <c r="F8" s="2">
        <v>0.0</v>
      </c>
    </row>
    <row r="9" ht="15.75" customHeight="1">
      <c r="A9" s="2">
        <v>8.0</v>
      </c>
      <c r="B9" s="2" t="s">
        <v>189</v>
      </c>
      <c r="C9" s="2" t="s">
        <v>586</v>
      </c>
      <c r="D9" s="2" t="s">
        <v>203</v>
      </c>
      <c r="E9" s="2" t="s">
        <v>586</v>
      </c>
      <c r="F9" s="2">
        <v>0.0</v>
      </c>
    </row>
    <row r="10" ht="15.75" customHeight="1">
      <c r="A10" s="2">
        <v>9.0</v>
      </c>
      <c r="B10" s="2" t="s">
        <v>204</v>
      </c>
      <c r="C10" s="2" t="s">
        <v>588</v>
      </c>
      <c r="D10" s="2" t="s">
        <v>205</v>
      </c>
      <c r="E10" s="2" t="s">
        <v>588</v>
      </c>
      <c r="F10" s="2">
        <v>0.0</v>
      </c>
    </row>
    <row r="11" ht="15.75" customHeight="1">
      <c r="A11" s="2">
        <v>10.0</v>
      </c>
      <c r="B11" s="2" t="s">
        <v>204</v>
      </c>
      <c r="C11" s="2" t="s">
        <v>589</v>
      </c>
      <c r="D11" s="2" t="s">
        <v>206</v>
      </c>
      <c r="E11" s="2" t="s">
        <v>589</v>
      </c>
      <c r="F11" s="2">
        <v>0.0</v>
      </c>
    </row>
    <row r="12" ht="15.75" customHeight="1">
      <c r="A12" s="2">
        <v>11.0</v>
      </c>
      <c r="B12" s="2" t="s">
        <v>204</v>
      </c>
      <c r="C12" s="2" t="s">
        <v>592</v>
      </c>
      <c r="D12" s="2" t="s">
        <v>209</v>
      </c>
      <c r="E12" s="2" t="s">
        <v>592</v>
      </c>
      <c r="F12" s="2">
        <v>0.0</v>
      </c>
    </row>
    <row r="13" ht="15.75" customHeight="1">
      <c r="A13" s="2">
        <v>12.0</v>
      </c>
      <c r="B13" s="2" t="s">
        <v>204</v>
      </c>
      <c r="C13" s="2" t="s">
        <v>593</v>
      </c>
      <c r="D13" s="2" t="s">
        <v>210</v>
      </c>
      <c r="E13" s="2" t="s">
        <v>593</v>
      </c>
      <c r="F13" s="2">
        <v>0.0</v>
      </c>
    </row>
    <row r="14" ht="15.75" customHeight="1">
      <c r="A14" s="2">
        <v>13.0</v>
      </c>
      <c r="B14" s="2" t="s">
        <v>204</v>
      </c>
      <c r="C14" s="2" t="s">
        <v>594</v>
      </c>
      <c r="D14" s="2" t="s">
        <v>211</v>
      </c>
      <c r="F14" s="2">
        <v>0.0</v>
      </c>
    </row>
    <row r="15" ht="15.75" customHeight="1">
      <c r="A15" s="2">
        <v>14.0</v>
      </c>
      <c r="B15" s="2" t="s">
        <v>204</v>
      </c>
      <c r="C15" s="2" t="s">
        <v>596</v>
      </c>
      <c r="D15" s="2" t="s">
        <v>212</v>
      </c>
      <c r="F15" s="2">
        <v>0.0</v>
      </c>
    </row>
    <row r="16" ht="15.75" customHeight="1">
      <c r="A16" s="2">
        <v>15.0</v>
      </c>
      <c r="B16" s="2" t="s">
        <v>204</v>
      </c>
      <c r="C16" s="2" t="s">
        <v>598</v>
      </c>
      <c r="D16" s="2" t="s">
        <v>214</v>
      </c>
      <c r="F16" s="2">
        <v>0.0</v>
      </c>
    </row>
    <row r="17" ht="15.75" customHeight="1">
      <c r="A17" s="2">
        <v>16.0</v>
      </c>
      <c r="B17" s="2" t="s">
        <v>204</v>
      </c>
      <c r="C17" s="2" t="s">
        <v>599</v>
      </c>
      <c r="D17" s="2" t="s">
        <v>216</v>
      </c>
      <c r="F17" s="2">
        <v>0.0</v>
      </c>
    </row>
    <row r="18" ht="15.75" customHeight="1">
      <c r="A18" s="2">
        <v>17.0</v>
      </c>
      <c r="B18" s="2" t="s">
        <v>204</v>
      </c>
      <c r="C18" s="2" t="s">
        <v>600</v>
      </c>
      <c r="D18" s="2" t="s">
        <v>217</v>
      </c>
      <c r="F18" s="2">
        <v>0.0</v>
      </c>
    </row>
    <row r="19" ht="15.75" customHeight="1">
      <c r="A19" s="2">
        <v>18.0</v>
      </c>
      <c r="B19" s="2" t="s">
        <v>204</v>
      </c>
      <c r="C19" s="2" t="s">
        <v>603</v>
      </c>
      <c r="D19" s="2" t="s">
        <v>218</v>
      </c>
      <c r="E19" s="2" t="s">
        <v>603</v>
      </c>
      <c r="F19" s="2">
        <v>0.0</v>
      </c>
    </row>
    <row r="20" ht="15.75" customHeight="1">
      <c r="A20" s="2">
        <v>19.0</v>
      </c>
      <c r="B20" s="2" t="s">
        <v>204</v>
      </c>
      <c r="C20" s="2" t="s">
        <v>604</v>
      </c>
      <c r="D20" s="2" t="s">
        <v>219</v>
      </c>
      <c r="E20" s="2" t="s">
        <v>604</v>
      </c>
      <c r="F20" s="2">
        <v>0.0</v>
      </c>
    </row>
    <row r="21" ht="15.75" customHeight="1">
      <c r="A21" s="2">
        <v>20.0</v>
      </c>
      <c r="B21" s="2" t="s">
        <v>204</v>
      </c>
      <c r="C21" s="2" t="s">
        <v>605</v>
      </c>
      <c r="D21" s="2" t="s">
        <v>221</v>
      </c>
      <c r="E21" s="2" t="s">
        <v>605</v>
      </c>
      <c r="F21" s="2">
        <v>0.0</v>
      </c>
    </row>
    <row r="22" ht="15.75" customHeight="1">
      <c r="A22" s="2">
        <v>21.0</v>
      </c>
      <c r="B22" s="2" t="s">
        <v>223</v>
      </c>
      <c r="C22" s="2" t="s">
        <v>608</v>
      </c>
      <c r="D22" s="2" t="s">
        <v>224</v>
      </c>
      <c r="F22" s="2">
        <v>0.0</v>
      </c>
    </row>
    <row r="23" ht="15.75" customHeight="1">
      <c r="A23" s="2">
        <v>22.0</v>
      </c>
      <c r="B23" s="2" t="s">
        <v>223</v>
      </c>
      <c r="C23" s="2" t="s">
        <v>609</v>
      </c>
      <c r="D23" s="2" t="s">
        <v>225</v>
      </c>
      <c r="F23" s="2">
        <v>0.0</v>
      </c>
    </row>
    <row r="24" ht="15.75" customHeight="1">
      <c r="A24" s="2">
        <v>23.0</v>
      </c>
      <c r="B24" s="2" t="s">
        <v>223</v>
      </c>
      <c r="C24" s="2" t="s">
        <v>610</v>
      </c>
      <c r="D24" s="2" t="s">
        <v>227</v>
      </c>
      <c r="F24" s="2">
        <v>0.0</v>
      </c>
    </row>
    <row r="25" ht="15.75" customHeight="1">
      <c r="A25" s="2">
        <v>24.0</v>
      </c>
      <c r="B25" s="2" t="s">
        <v>223</v>
      </c>
      <c r="C25" s="2" t="s">
        <v>612</v>
      </c>
      <c r="D25" s="2" t="s">
        <v>229</v>
      </c>
      <c r="E25" s="2" t="s">
        <v>612</v>
      </c>
      <c r="F25" s="2">
        <v>0.0</v>
      </c>
    </row>
    <row r="26" ht="15.75" customHeight="1">
      <c r="A26" s="2">
        <v>25.0</v>
      </c>
      <c r="B26" s="2" t="s">
        <v>223</v>
      </c>
      <c r="C26" s="2" t="s">
        <v>614</v>
      </c>
      <c r="D26" s="2" t="s">
        <v>230</v>
      </c>
      <c r="E26" s="2" t="s">
        <v>614</v>
      </c>
      <c r="F26" s="2">
        <v>0.0</v>
      </c>
    </row>
    <row r="27" ht="15.75" customHeight="1">
      <c r="A27" s="2">
        <v>26.0</v>
      </c>
      <c r="B27" s="2" t="s">
        <v>223</v>
      </c>
      <c r="C27" s="2" t="s">
        <v>615</v>
      </c>
      <c r="D27" s="2" t="s">
        <v>231</v>
      </c>
      <c r="E27" s="2" t="s">
        <v>615</v>
      </c>
      <c r="F27" s="2">
        <v>0.0</v>
      </c>
    </row>
    <row r="28" ht="15.75" customHeight="1">
      <c r="A28" s="2">
        <v>27.0</v>
      </c>
      <c r="B28" s="2" t="s">
        <v>223</v>
      </c>
      <c r="C28" s="2" t="s">
        <v>616</v>
      </c>
      <c r="D28" s="2" t="s">
        <v>233</v>
      </c>
      <c r="E28" s="2" t="s">
        <v>616</v>
      </c>
      <c r="F28" s="2">
        <v>0.0</v>
      </c>
    </row>
    <row r="29" ht="15.75" customHeight="1">
      <c r="A29" s="2">
        <v>28.0</v>
      </c>
      <c r="B29" s="2" t="s">
        <v>223</v>
      </c>
      <c r="C29" s="2" t="s">
        <v>617</v>
      </c>
      <c r="D29" s="2" t="s">
        <v>235</v>
      </c>
      <c r="E29" s="2" t="s">
        <v>617</v>
      </c>
      <c r="F29" s="2">
        <v>0.0</v>
      </c>
    </row>
    <row r="30" ht="15.75" customHeight="1">
      <c r="A30" s="2">
        <v>29.0</v>
      </c>
      <c r="B30" s="2" t="s">
        <v>223</v>
      </c>
      <c r="C30" s="2" t="s">
        <v>619</v>
      </c>
      <c r="D30" s="2" t="s">
        <v>236</v>
      </c>
      <c r="F30" s="2">
        <v>0.0</v>
      </c>
    </row>
    <row r="31" ht="15.75" customHeight="1">
      <c r="A31" s="2">
        <v>30.0</v>
      </c>
      <c r="B31" s="2" t="s">
        <v>223</v>
      </c>
      <c r="C31" s="2" t="s">
        <v>621</v>
      </c>
      <c r="D31" s="2" t="s">
        <v>237</v>
      </c>
      <c r="F31" s="2">
        <v>0.0</v>
      </c>
    </row>
    <row r="32" ht="15.75" customHeight="1">
      <c r="A32" s="2">
        <v>31.0</v>
      </c>
      <c r="B32" s="2" t="s">
        <v>223</v>
      </c>
      <c r="C32" s="2" t="s">
        <v>622</v>
      </c>
      <c r="D32" s="2" t="s">
        <v>239</v>
      </c>
      <c r="F32" s="2">
        <v>0.0</v>
      </c>
    </row>
    <row r="33" ht="15.75" customHeight="1">
      <c r="A33" s="2">
        <v>32.0</v>
      </c>
      <c r="B33" s="2" t="s">
        <v>223</v>
      </c>
      <c r="C33" s="2" t="s">
        <v>623</v>
      </c>
      <c r="D33" s="2" t="s">
        <v>240</v>
      </c>
      <c r="E33" s="2" t="s">
        <v>623</v>
      </c>
      <c r="F33" s="2">
        <v>0.0</v>
      </c>
    </row>
    <row r="34" ht="15.75" customHeight="1">
      <c r="A34" s="2">
        <v>33.0</v>
      </c>
      <c r="B34" s="2" t="s">
        <v>223</v>
      </c>
      <c r="C34" s="2" t="s">
        <v>625</v>
      </c>
      <c r="D34" s="2" t="s">
        <v>242</v>
      </c>
      <c r="E34" s="2" t="s">
        <v>625</v>
      </c>
      <c r="F34" s="2">
        <v>0.0</v>
      </c>
    </row>
    <row r="35" ht="15.75" customHeight="1">
      <c r="A35" s="2">
        <v>34.0</v>
      </c>
      <c r="B35" s="2" t="s">
        <v>223</v>
      </c>
      <c r="C35" s="2" t="s">
        <v>627</v>
      </c>
      <c r="D35" s="2" t="s">
        <v>243</v>
      </c>
      <c r="F35" s="2">
        <v>0.0</v>
      </c>
    </row>
    <row r="36" ht="15.75" customHeight="1">
      <c r="A36" s="2">
        <v>35.0</v>
      </c>
      <c r="B36" s="2" t="s">
        <v>223</v>
      </c>
      <c r="C36" s="2" t="s">
        <v>628</v>
      </c>
      <c r="D36" s="2" t="s">
        <v>244</v>
      </c>
      <c r="E36" s="2" t="s">
        <v>628</v>
      </c>
      <c r="F36" s="2">
        <v>0.0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drawing r:id="rId1"/>
</worksheet>
</file>