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u/Desktop/SL Excel Sheets/"/>
    </mc:Choice>
  </mc:AlternateContent>
  <xr:revisionPtr revIDLastSave="0" documentId="13_ncr:1_{11E6E13E-6C43-CD41-ADBC-2B7652564166}" xr6:coauthVersionLast="36" xr6:coauthVersionMax="36" xr10:uidLastSave="{00000000-0000-0000-0000-000000000000}"/>
  <bookViews>
    <workbookView xWindow="0" yWindow="0" windowWidth="28800" windowHeight="18000" xr2:uid="{C3D1F63E-C761-574F-9868-BEFA66A817D8}"/>
  </bookViews>
  <sheets>
    <sheet name="Descriptive Statistics" sheetId="1" r:id="rId1"/>
    <sheet name="Normal Distribution" sheetId="6" r:id="rId2"/>
    <sheet name="Z-Scores" sheetId="2" r:id="rId3"/>
    <sheet name="Student Heights" sheetId="3" r:id="rId4"/>
    <sheet name="Confidence Intervals" sheetId="10" r:id="rId5"/>
    <sheet name="1-sample t-test" sheetId="8" r:id="rId6"/>
    <sheet name="Linear Models" sheetId="11" r:id="rId7"/>
    <sheet name="ANOVA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8" l="1"/>
  <c r="I12" i="8"/>
  <c r="L45" i="11" l="1"/>
</calcChain>
</file>

<file path=xl/sharedStrings.xml><?xml version="1.0" encoding="utf-8"?>
<sst xmlns="http://schemas.openxmlformats.org/spreadsheetml/2006/main" count="248" uniqueCount="122">
  <si>
    <t>Descriptive Statistics</t>
  </si>
  <si>
    <t>n</t>
  </si>
  <si>
    <t>Quartiles</t>
  </si>
  <si>
    <t>A</t>
  </si>
  <si>
    <t>Z-Scores</t>
  </si>
  <si>
    <t>Population 1:</t>
  </si>
  <si>
    <t>Population 2:</t>
  </si>
  <si>
    <t>s</t>
  </si>
  <si>
    <t>SEM</t>
  </si>
  <si>
    <t>95%CI N</t>
  </si>
  <si>
    <t>95% t</t>
  </si>
  <si>
    <t>Normal Distribution</t>
  </si>
  <si>
    <t>Lower Limit</t>
  </si>
  <si>
    <t>Upper Limit</t>
  </si>
  <si>
    <t>95% of the area under the curve:</t>
  </si>
  <si>
    <t>Student Heights Example</t>
  </si>
  <si>
    <t>-sigma (99,8% area under the curve)</t>
  </si>
  <si>
    <t>-sigma (95,4% area under the curve)</t>
  </si>
  <si>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- </t>
    </r>
    <r>
      <rPr>
        <sz val="12"/>
        <color theme="1"/>
        <rFont val="Symbol"/>
        <charset val="2"/>
      </rPr>
      <t>m</t>
    </r>
  </si>
  <si>
    <r>
      <t>x</t>
    </r>
    <r>
      <rPr>
        <vertAlign val="subscript"/>
        <sz val="12"/>
        <color theme="1"/>
        <rFont val="Calibri (Body)"/>
      </rPr>
      <t>i</t>
    </r>
  </si>
  <si>
    <r>
      <t>z</t>
    </r>
    <r>
      <rPr>
        <vertAlign val="subscript"/>
        <sz val="12"/>
        <color theme="1"/>
        <rFont val="SY"/>
      </rPr>
      <t>i</t>
    </r>
  </si>
  <si>
    <t>m</t>
  </si>
  <si>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Calibri (Body)"/>
      </rPr>
      <t>i</t>
    </r>
  </si>
  <si>
    <t>-sigma (68,2% area under the curve)</t>
  </si>
  <si>
    <r>
      <t>Median (Q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</si>
  <si>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Max (Q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)</t>
    </r>
  </si>
  <si>
    <r>
      <t>Q</t>
    </r>
    <r>
      <rPr>
        <vertAlign val="subscript"/>
        <sz val="12"/>
        <color theme="1"/>
        <rFont val="Calibri (Body)"/>
      </rPr>
      <t>3</t>
    </r>
  </si>
  <si>
    <r>
      <t>Q</t>
    </r>
    <r>
      <rPr>
        <vertAlign val="subscript"/>
        <sz val="12"/>
        <color theme="1"/>
        <rFont val="Calibri (Body)"/>
      </rPr>
      <t>1</t>
    </r>
  </si>
  <si>
    <r>
      <t>Min (Q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)</t>
    </r>
  </si>
  <si>
    <t>Range</t>
  </si>
  <si>
    <t>IQR</t>
  </si>
  <si>
    <t>Standard Deviation (s)</t>
  </si>
  <si>
    <r>
      <t>Variance (s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</si>
  <si>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x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- x̅</t>
    </r>
  </si>
  <si>
    <r>
      <t>(xi - x̅)</t>
    </r>
    <r>
      <rPr>
        <vertAlign val="superscript"/>
        <sz val="12"/>
        <color theme="1"/>
        <rFont val="Calibri (Body)"/>
      </rPr>
      <t>2</t>
    </r>
  </si>
  <si>
    <t>mean (x̅)</t>
  </si>
  <si>
    <r>
      <t>sum x</t>
    </r>
    <r>
      <rPr>
        <vertAlign val="subscript"/>
        <sz val="12"/>
        <color theme="1"/>
        <rFont val="Calibri (Body)"/>
      </rPr>
      <t>i</t>
    </r>
  </si>
  <si>
    <t>Linear Models</t>
  </si>
  <si>
    <t>y_i</t>
  </si>
  <si>
    <t>y_i - y-bar</t>
  </si>
  <si>
    <t>(y_i - y-bar)^2</t>
  </si>
  <si>
    <t>(x_i - x-bar) * (y_i - y-bar)</t>
  </si>
  <si>
    <t>y-hat</t>
  </si>
  <si>
    <t>y_i - y-hat</t>
  </si>
  <si>
    <t>y-bar - y-hat</t>
  </si>
  <si>
    <t>y-var</t>
  </si>
  <si>
    <t>y-stdev</t>
  </si>
  <si>
    <t>COV</t>
  </si>
  <si>
    <t>y-bar</t>
  </si>
  <si>
    <t>beta-1</t>
  </si>
  <si>
    <t>beta-0</t>
  </si>
  <si>
    <t>r</t>
  </si>
  <si>
    <t>R^2</t>
  </si>
  <si>
    <t>SSM/SST</t>
  </si>
  <si>
    <t>SSR</t>
  </si>
  <si>
    <t>SST</t>
  </si>
  <si>
    <t>SSM</t>
  </si>
  <si>
    <t>Unscaled</t>
  </si>
  <si>
    <t>SSM/SSR</t>
  </si>
  <si>
    <t>Scaled</t>
  </si>
  <si>
    <t>MSM = SSM/k-1</t>
  </si>
  <si>
    <t>MSM/MSR</t>
  </si>
  <si>
    <t>MSR = SSR/n-k</t>
  </si>
  <si>
    <t>y-i</t>
  </si>
  <si>
    <t>y-bar (null)</t>
  </si>
  <si>
    <t>(y_i - y-hat)^2</t>
  </si>
  <si>
    <t>(y-bar - y-hat)^2</t>
  </si>
  <si>
    <t>B</t>
  </si>
  <si>
    <t>C</t>
  </si>
  <si>
    <t>k-1 (DF1)</t>
  </si>
  <si>
    <t>Method 1</t>
  </si>
  <si>
    <t>95% Confidence Intervals</t>
  </si>
  <si>
    <t>NORMAL</t>
  </si>
  <si>
    <t>x_bar</t>
  </si>
  <si>
    <t>Sample</t>
  </si>
  <si>
    <t>Hypotheses</t>
  </si>
  <si>
    <t>Advantage:</t>
  </si>
  <si>
    <t>Disadvantage:</t>
  </si>
  <si>
    <t>Lower 95% CI</t>
  </si>
  <si>
    <t>Upper 95% CI</t>
  </si>
  <si>
    <t>Reject</t>
  </si>
  <si>
    <t>Intuitive</t>
  </si>
  <si>
    <t>Black/white</t>
  </si>
  <si>
    <t>Method 2</t>
  </si>
  <si>
    <t>lower</t>
  </si>
  <si>
    <t>upper</t>
  </si>
  <si>
    <t>t</t>
  </si>
  <si>
    <t>x_bar - 1,96*SEM</t>
  </si>
  <si>
    <t>x_bar + 1,96*SEM</t>
  </si>
  <si>
    <t>x_bar - 2,26*SEM</t>
  </si>
  <si>
    <t>x_bar + 2,26*SEM</t>
  </si>
  <si>
    <t>Fail to reject</t>
  </si>
  <si>
    <t>Method 3</t>
  </si>
  <si>
    <t>Test Statistic, described by a Standard Normal Dist</t>
  </si>
  <si>
    <t>Test Statistic, described by a t (DF = 9)</t>
  </si>
  <si>
    <t>t-dist:</t>
  </si>
  <si>
    <t xml:space="preserve">One distribution, Easy, Many different experiments are directly comparable </t>
  </si>
  <si>
    <t>Unintuitive</t>
  </si>
  <si>
    <t>p-value</t>
  </si>
  <si>
    <t>Standard Normal:</t>
  </si>
  <si>
    <t>CTL, Define region where we expect to find x_bar</t>
  </si>
  <si>
    <t>Hypothesis Testing - One-sample t-tests</t>
  </si>
  <si>
    <t>Confidence Intervals</t>
  </si>
  <si>
    <t>Lower limit:</t>
  </si>
  <si>
    <t>Upper limit:</t>
  </si>
  <si>
    <t>x_i - x-bar</t>
  </si>
  <si>
    <t>x-bar</t>
  </si>
  <si>
    <t>x-stdev</t>
  </si>
  <si>
    <t>x-var</t>
  </si>
  <si>
    <t>k (numb of est.)</t>
  </si>
  <si>
    <t>n (numb of obs.)</t>
  </si>
  <si>
    <t>n-k (DF2)</t>
  </si>
  <si>
    <t>Input values</t>
  </si>
  <si>
    <t>Calculated Values</t>
  </si>
  <si>
    <t>b_1 error</t>
  </si>
  <si>
    <t>[??, ??]</t>
  </si>
  <si>
    <t>Classic ANOVA</t>
  </si>
  <si>
    <t>Group</t>
  </si>
  <si>
    <r>
      <t>x</t>
    </r>
    <r>
      <rPr>
        <b/>
        <vertAlign val="subscript"/>
        <sz val="12"/>
        <color theme="1"/>
        <rFont val="Calibri (Body)"/>
      </rPr>
      <t>i</t>
    </r>
  </si>
  <si>
    <r>
      <t>(x_i - x-bar)</t>
    </r>
    <r>
      <rPr>
        <b/>
        <vertAlign val="superscript"/>
        <sz val="12"/>
        <color theme="1"/>
        <rFont val="Calibri (Body)"/>
      </rPr>
      <t>2</t>
    </r>
  </si>
  <si>
    <r>
      <t>(y_i - y-bar)</t>
    </r>
    <r>
      <rPr>
        <b/>
        <vertAlign val="superscript"/>
        <sz val="12"/>
        <color theme="0" tint="-0.249977111117893"/>
        <rFont val="Calibri (Body)"/>
      </rPr>
      <t>2</t>
    </r>
  </si>
  <si>
    <t>beta-2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</si>
</sst>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Symbol"/>
      <charset val="2"/>
    </font>
    <font>
      <sz val="12"/>
      <color theme="1"/>
      <name val="Times New Roman"/>
      <family val="1"/>
    </font>
    <font>
      <sz val="12"/>
      <color theme="1"/>
      <name val="Calibri"/>
      <family val="1"/>
      <scheme val="minor"/>
    </font>
    <font>
      <vertAlign val="subscript"/>
      <sz val="12"/>
      <color theme="1"/>
      <name val="SY"/>
    </font>
    <font>
      <sz val="12"/>
      <color theme="1"/>
      <name val="Calibri"/>
      <family val="1"/>
    </font>
    <font>
      <vertAlign val="superscript"/>
      <sz val="12"/>
      <color theme="1"/>
      <name val="Calibri (Body)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b/>
      <sz val="12"/>
      <color theme="0" tint="-0.249977111117893"/>
      <name val="Calibri"/>
      <family val="2"/>
      <scheme val="minor"/>
    </font>
    <font>
      <b/>
      <vertAlign val="superscript"/>
      <sz val="12"/>
      <color theme="0" tint="-0.249977111117893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5F"/>
        <bgColor indexed="64"/>
      </patternFill>
    </fill>
    <fill>
      <patternFill patternType="solid">
        <fgColor rgb="FFAEA5D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5C7E8"/>
        <bgColor indexed="64"/>
      </patternFill>
    </fill>
    <fill>
      <patternFill patternType="solid">
        <fgColor rgb="FFAEA5D2"/>
        <bgColor indexed="64"/>
      </patternFill>
    </fill>
    <fill>
      <patternFill patternType="solid">
        <fgColor rgb="FFFFA49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  <xf numFmtId="0" fontId="2" fillId="0" borderId="0" xfId="0" applyFont="1"/>
    <xf numFmtId="0" fontId="0" fillId="5" borderId="0" xfId="0" applyFill="1" applyAlignment="1">
      <alignment horizontal="left"/>
    </xf>
    <xf numFmtId="0" fontId="3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0" fillId="6" borderId="0" xfId="0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4" fillId="0" borderId="0" xfId="0" applyFont="1"/>
    <xf numFmtId="0" fontId="0" fillId="0" borderId="0" xfId="0" quotePrefix="1"/>
    <xf numFmtId="0" fontId="6" fillId="5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center"/>
    </xf>
    <xf numFmtId="0" fontId="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2" fontId="0" fillId="6" borderId="0" xfId="0" applyNumberFormat="1" applyFill="1" applyAlignment="1">
      <alignment horizontal="left"/>
    </xf>
    <xf numFmtId="0" fontId="12" fillId="3" borderId="0" xfId="0" applyFont="1" applyFill="1" applyAlignment="1">
      <alignment horizontal="right"/>
    </xf>
    <xf numFmtId="2" fontId="12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horizontal="right"/>
    </xf>
    <xf numFmtId="2" fontId="13" fillId="3" borderId="0" xfId="0" applyNumberFormat="1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2" fontId="0" fillId="7" borderId="0" xfId="0" applyNumberFormat="1" applyFill="1" applyAlignment="1">
      <alignment horizontal="right"/>
    </xf>
    <xf numFmtId="0" fontId="0" fillId="7" borderId="0" xfId="0" applyFill="1" applyAlignment="1">
      <alignment horizontal="left"/>
    </xf>
    <xf numFmtId="2" fontId="0" fillId="7" borderId="0" xfId="0" applyNumberFormat="1" applyFill="1"/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4" fillId="0" borderId="0" xfId="0" applyFont="1" applyAlignment="1">
      <alignment horizontal="center"/>
    </xf>
    <xf numFmtId="2" fontId="0" fillId="3" borderId="0" xfId="0" applyNumberFormat="1" applyFill="1"/>
    <xf numFmtId="166" fontId="0" fillId="0" borderId="0" xfId="0" applyNumberFormat="1"/>
    <xf numFmtId="2" fontId="0" fillId="6" borderId="0" xfId="0" applyNumberFormat="1" applyFill="1"/>
    <xf numFmtId="0" fontId="1" fillId="14" borderId="0" xfId="0" applyFont="1" applyFill="1"/>
    <xf numFmtId="0" fontId="0" fillId="14" borderId="0" xfId="0" applyFill="1"/>
    <xf numFmtId="0" fontId="0" fillId="14" borderId="1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/>
    <xf numFmtId="0" fontId="0" fillId="14" borderId="7" xfId="0" applyFill="1" applyBorder="1"/>
    <xf numFmtId="0" fontId="0" fillId="14" borderId="0" xfId="0" applyFill="1" applyBorder="1" applyAlignment="1">
      <alignment horizontal="right"/>
    </xf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 applyAlignment="1">
      <alignment horizontal="right"/>
    </xf>
    <xf numFmtId="0" fontId="0" fillId="14" borderId="6" xfId="0" applyFill="1" applyBorder="1"/>
    <xf numFmtId="0" fontId="14" fillId="14" borderId="0" xfId="0" applyFont="1" applyFill="1" applyAlignment="1">
      <alignment horizontal="right"/>
    </xf>
    <xf numFmtId="0" fontId="15" fillId="14" borderId="1" xfId="0" applyFont="1" applyFill="1" applyBorder="1" applyAlignment="1">
      <alignment horizontal="right"/>
    </xf>
    <xf numFmtId="0" fontId="15" fillId="14" borderId="2" xfId="0" applyFont="1" applyFill="1" applyBorder="1"/>
    <xf numFmtId="0" fontId="0" fillId="14" borderId="2" xfId="0" applyFill="1" applyBorder="1"/>
    <xf numFmtId="0" fontId="0" fillId="14" borderId="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6" borderId="0" xfId="0" applyFill="1" applyBorder="1" applyAlignment="1">
      <alignment horizontal="right"/>
    </xf>
    <xf numFmtId="0" fontId="0" fillId="6" borderId="0" xfId="0" applyFill="1" applyBorder="1"/>
    <xf numFmtId="0" fontId="0" fillId="14" borderId="7" xfId="0" applyFill="1" applyBorder="1" applyAlignment="1">
      <alignment horizontal="right"/>
    </xf>
    <xf numFmtId="0" fontId="0" fillId="14" borderId="5" xfId="0" applyFill="1" applyBorder="1"/>
    <xf numFmtId="165" fontId="0" fillId="14" borderId="6" xfId="0" applyNumberFormat="1" applyFill="1" applyBorder="1"/>
    <xf numFmtId="2" fontId="0" fillId="14" borderId="6" xfId="0" applyNumberFormat="1" applyFill="1" applyBorder="1"/>
    <xf numFmtId="2" fontId="0" fillId="14" borderId="0" xfId="0" applyNumberFormat="1" applyFill="1"/>
    <xf numFmtId="0" fontId="0" fillId="7" borderId="2" xfId="0" applyFill="1" applyBorder="1" applyAlignment="1">
      <alignment horizontal="right"/>
    </xf>
    <xf numFmtId="0" fontId="0" fillId="7" borderId="3" xfId="0" applyFill="1" applyBorder="1"/>
    <xf numFmtId="0" fontId="0" fillId="15" borderId="5" xfId="0" applyFill="1" applyBorder="1" applyAlignment="1">
      <alignment horizontal="right"/>
    </xf>
    <xf numFmtId="0" fontId="0" fillId="15" borderId="6" xfId="0" applyFill="1" applyBorder="1"/>
    <xf numFmtId="2" fontId="0" fillId="2" borderId="0" xfId="0" applyNumberFormat="1" applyFill="1" applyBorder="1"/>
    <xf numFmtId="2" fontId="0" fillId="6" borderId="0" xfId="0" applyNumberFormat="1" applyFill="1" applyBorder="1"/>
    <xf numFmtId="0" fontId="0" fillId="14" borderId="4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2" fontId="0" fillId="14" borderId="2" xfId="0" applyNumberFormat="1" applyFill="1" applyBorder="1"/>
    <xf numFmtId="2" fontId="0" fillId="14" borderId="3" xfId="0" applyNumberFormat="1" applyFill="1" applyBorder="1"/>
    <xf numFmtId="2" fontId="0" fillId="14" borderId="5" xfId="0" applyNumberFormat="1" applyFill="1" applyBorder="1"/>
    <xf numFmtId="165" fontId="0" fillId="14" borderId="3" xfId="0" applyNumberFormat="1" applyFill="1" applyBorder="1"/>
    <xf numFmtId="2" fontId="0" fillId="5" borderId="3" xfId="0" applyNumberForma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0" fillId="0" borderId="8" xfId="0" applyNumberFormat="1" applyBorder="1"/>
    <xf numFmtId="0" fontId="14" fillId="0" borderId="0" xfId="0" applyFont="1"/>
    <xf numFmtId="0" fontId="0" fillId="5" borderId="1" xfId="0" applyFill="1" applyBorder="1"/>
    <xf numFmtId="0" fontId="0" fillId="0" borderId="1" xfId="0" applyBorder="1"/>
    <xf numFmtId="0" fontId="0" fillId="11" borderId="3" xfId="0" applyFill="1" applyBorder="1"/>
    <xf numFmtId="0" fontId="0" fillId="0" borderId="7" xfId="0" applyBorder="1"/>
    <xf numFmtId="0" fontId="0" fillId="13" borderId="8" xfId="0" applyFill="1" applyBorder="1"/>
    <xf numFmtId="2" fontId="0" fillId="12" borderId="8" xfId="0" applyNumberFormat="1" applyFill="1" applyBorder="1"/>
    <xf numFmtId="0" fontId="0" fillId="0" borderId="4" xfId="0" applyBorder="1"/>
    <xf numFmtId="166" fontId="4" fillId="0" borderId="6" xfId="0" applyNumberFormat="1" applyFont="1" applyBorder="1"/>
    <xf numFmtId="0" fontId="0" fillId="9" borderId="0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3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0" fontId="4" fillId="0" borderId="1" xfId="0" applyFont="1" applyBorder="1"/>
    <xf numFmtId="0" fontId="4" fillId="8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8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9" borderId="5" xfId="0" applyFill="1" applyBorder="1"/>
    <xf numFmtId="0" fontId="0" fillId="9" borderId="2" xfId="0" applyFill="1" applyBorder="1"/>
    <xf numFmtId="0" fontId="0" fillId="9" borderId="0" xfId="0" applyFill="1" applyBorder="1"/>
    <xf numFmtId="164" fontId="0" fillId="9" borderId="0" xfId="0" applyNumberFormat="1" applyFill="1" applyBorder="1" applyAlignment="1">
      <alignment horizontal="center"/>
    </xf>
    <xf numFmtId="164" fontId="0" fillId="9" borderId="5" xfId="0" applyNumberFormat="1" applyFill="1" applyBorder="1"/>
    <xf numFmtId="164" fontId="0" fillId="9" borderId="2" xfId="0" applyNumberFormat="1" applyFill="1" applyBorder="1"/>
    <xf numFmtId="164" fontId="0" fillId="9" borderId="0" xfId="0" applyNumberFormat="1" applyFill="1" applyBorder="1"/>
    <xf numFmtId="0" fontId="0" fillId="16" borderId="5" xfId="0" applyFill="1" applyBorder="1"/>
    <xf numFmtId="0" fontId="0" fillId="16" borderId="2" xfId="0" applyFill="1" applyBorder="1"/>
    <xf numFmtId="0" fontId="0" fillId="16" borderId="0" xfId="0" applyFill="1" applyBorder="1"/>
    <xf numFmtId="164" fontId="0" fillId="16" borderId="0" xfId="0" applyNumberFormat="1" applyFill="1" applyBorder="1" applyAlignment="1">
      <alignment horizontal="center"/>
    </xf>
    <xf numFmtId="164" fontId="0" fillId="16" borderId="5" xfId="0" applyNumberFormat="1" applyFill="1" applyBorder="1"/>
    <xf numFmtId="164" fontId="0" fillId="16" borderId="2" xfId="0" applyNumberFormat="1" applyFill="1" applyBorder="1"/>
    <xf numFmtId="164" fontId="0" fillId="16" borderId="0" xfId="0" applyNumberFormat="1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0" xfId="0" applyFill="1" applyBorder="1"/>
    <xf numFmtId="0" fontId="0" fillId="17" borderId="8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5" xfId="0" applyFill="1" applyBorder="1"/>
    <xf numFmtId="0" fontId="0" fillId="18" borderId="2" xfId="0" applyFill="1" applyBorder="1"/>
    <xf numFmtId="0" fontId="0" fillId="18" borderId="0" xfId="0" applyFill="1" applyBorder="1"/>
    <xf numFmtId="2" fontId="0" fillId="18" borderId="5" xfId="0" applyNumberFormat="1" applyFill="1" applyBorder="1" applyAlignment="1">
      <alignment horizontal="center"/>
    </xf>
    <xf numFmtId="2" fontId="0" fillId="18" borderId="2" xfId="0" applyNumberFormat="1" applyFill="1" applyBorder="1" applyAlignment="1">
      <alignment horizontal="center"/>
    </xf>
    <xf numFmtId="2" fontId="0" fillId="18" borderId="0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4" fillId="9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94"/>
      <color rgb="FFAEA5D2"/>
      <color rgb="FFB5C7E8"/>
      <color rgb="FFFF66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1880-E4A4-854E-BCDE-CE8308CBBCAD}">
  <dimension ref="A1:I13"/>
  <sheetViews>
    <sheetView tabSelected="1" zoomScaleNormal="100" workbookViewId="0"/>
  </sheetViews>
  <sheetFormatPr baseColWidth="10" defaultRowHeight="16"/>
  <cols>
    <col min="7" max="7" width="13" bestFit="1" customWidth="1"/>
    <col min="8" max="8" width="13.5" customWidth="1"/>
    <col min="9" max="9" width="19.5" bestFit="1" customWidth="1"/>
  </cols>
  <sheetData>
    <row r="1" spans="1:9" ht="31">
      <c r="A1" s="1" t="s">
        <v>0</v>
      </c>
    </row>
    <row r="3" spans="1:9" ht="20">
      <c r="A3" s="2" t="s">
        <v>19</v>
      </c>
      <c r="B3" t="s">
        <v>2</v>
      </c>
      <c r="C3" s="4" t="s">
        <v>1</v>
      </c>
      <c r="D3" s="2" t="s">
        <v>36</v>
      </c>
      <c r="E3" s="4" t="s">
        <v>35</v>
      </c>
      <c r="F3" s="2" t="s">
        <v>33</v>
      </c>
      <c r="G3" s="2" t="s">
        <v>34</v>
      </c>
      <c r="H3" s="5" t="s">
        <v>32</v>
      </c>
      <c r="I3" s="4" t="s">
        <v>31</v>
      </c>
    </row>
    <row r="4" spans="1:9" ht="18">
      <c r="A4" s="3"/>
      <c r="B4" s="3" t="s">
        <v>25</v>
      </c>
      <c r="C4" s="4"/>
      <c r="D4" s="2"/>
      <c r="E4" s="19"/>
      <c r="F4" s="2"/>
      <c r="G4" s="2"/>
      <c r="H4" s="6"/>
      <c r="I4" s="7"/>
    </row>
    <row r="5" spans="1:9">
      <c r="F5" s="2"/>
      <c r="G5" s="2"/>
    </row>
    <row r="6" spans="1:9" ht="18">
      <c r="A6" s="3"/>
      <c r="B6" s="8" t="s">
        <v>26</v>
      </c>
      <c r="F6" s="2"/>
      <c r="G6" s="2"/>
    </row>
    <row r="7" spans="1:9">
      <c r="F7" s="2"/>
      <c r="G7" s="2"/>
    </row>
    <row r="8" spans="1:9" ht="18">
      <c r="B8" s="8" t="s">
        <v>24</v>
      </c>
      <c r="F8" s="2"/>
      <c r="G8" s="2"/>
    </row>
    <row r="9" spans="1:9">
      <c r="B9" s="8"/>
      <c r="D9" s="24" t="s">
        <v>29</v>
      </c>
      <c r="E9" s="25" t="s">
        <v>30</v>
      </c>
      <c r="F9" s="2"/>
      <c r="G9" s="2"/>
    </row>
    <row r="10" spans="1:9">
      <c r="D10" s="24"/>
      <c r="E10" s="26"/>
      <c r="F10" s="2"/>
      <c r="G10" s="2"/>
    </row>
    <row r="11" spans="1:9" ht="18">
      <c r="A11" s="9"/>
      <c r="B11" s="8" t="s">
        <v>27</v>
      </c>
      <c r="F11" s="2"/>
      <c r="G11" s="2"/>
    </row>
    <row r="12" spans="1:9">
      <c r="F12" s="2"/>
      <c r="G12" s="2"/>
    </row>
    <row r="13" spans="1:9" ht="18">
      <c r="A13" s="3"/>
      <c r="B13" s="3" t="s">
        <v>28</v>
      </c>
      <c r="F13" s="2"/>
      <c r="G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AF12-D4FE-0A4B-8996-CBC5074CB841}">
  <dimension ref="A1:G21"/>
  <sheetViews>
    <sheetView zoomScaleNormal="100" workbookViewId="0"/>
  </sheetViews>
  <sheetFormatPr baseColWidth="10" defaultRowHeight="16"/>
  <sheetData>
    <row r="1" spans="1:7" ht="31">
      <c r="A1" s="1" t="s">
        <v>11</v>
      </c>
    </row>
    <row r="3" spans="1:7" ht="21">
      <c r="A3" s="12" t="s">
        <v>5</v>
      </c>
      <c r="F3" s="12" t="s">
        <v>6</v>
      </c>
    </row>
    <row r="4" spans="1:7">
      <c r="A4" s="22" t="s">
        <v>21</v>
      </c>
      <c r="B4" s="13">
        <v>200</v>
      </c>
      <c r="F4" s="22" t="s">
        <v>21</v>
      </c>
      <c r="G4" s="13">
        <v>210</v>
      </c>
    </row>
    <row r="5" spans="1:7">
      <c r="A5" s="22" t="s">
        <v>7</v>
      </c>
      <c r="B5" s="13">
        <v>6</v>
      </c>
      <c r="F5" s="22" t="s">
        <v>7</v>
      </c>
      <c r="G5" s="13">
        <v>1</v>
      </c>
    </row>
    <row r="7" spans="1:7">
      <c r="A7" t="s">
        <v>14</v>
      </c>
      <c r="F7" t="s">
        <v>14</v>
      </c>
    </row>
    <row r="8" spans="1:7">
      <c r="A8" s="2" t="s">
        <v>12</v>
      </c>
      <c r="F8" s="2" t="s">
        <v>12</v>
      </c>
    </row>
    <row r="9" spans="1:7">
      <c r="A9" s="2" t="s">
        <v>13</v>
      </c>
      <c r="F9" s="2" t="s">
        <v>13</v>
      </c>
    </row>
    <row r="11" spans="1:7">
      <c r="A11">
        <v>1</v>
      </c>
      <c r="B11" s="21" t="s">
        <v>23</v>
      </c>
      <c r="F11">
        <v>1</v>
      </c>
      <c r="G11" s="21" t="s">
        <v>23</v>
      </c>
    </row>
    <row r="12" spans="1:7">
      <c r="A12" s="2" t="s">
        <v>12</v>
      </c>
      <c r="F12" s="2" t="s">
        <v>12</v>
      </c>
    </row>
    <row r="13" spans="1:7">
      <c r="A13" s="2" t="s">
        <v>13</v>
      </c>
      <c r="F13" s="2" t="s">
        <v>13</v>
      </c>
    </row>
    <row r="15" spans="1:7">
      <c r="A15">
        <v>2</v>
      </c>
      <c r="B15" s="21" t="s">
        <v>17</v>
      </c>
      <c r="F15">
        <v>2</v>
      </c>
      <c r="G15" s="21" t="s">
        <v>17</v>
      </c>
    </row>
    <row r="16" spans="1:7">
      <c r="A16" s="2" t="s">
        <v>12</v>
      </c>
      <c r="F16" s="2" t="s">
        <v>12</v>
      </c>
    </row>
    <row r="17" spans="1:7">
      <c r="A17" s="2" t="s">
        <v>13</v>
      </c>
      <c r="F17" s="2" t="s">
        <v>13</v>
      </c>
    </row>
    <row r="19" spans="1:7">
      <c r="A19">
        <v>3</v>
      </c>
      <c r="B19" s="21" t="s">
        <v>16</v>
      </c>
      <c r="F19">
        <v>3</v>
      </c>
      <c r="G19" s="21" t="s">
        <v>16</v>
      </c>
    </row>
    <row r="20" spans="1:7">
      <c r="A20" s="2" t="s">
        <v>12</v>
      </c>
      <c r="F20" s="2" t="s">
        <v>12</v>
      </c>
    </row>
    <row r="21" spans="1:7">
      <c r="A21" s="2" t="s">
        <v>13</v>
      </c>
      <c r="F21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641F-3B47-F34A-8BDF-DB498570E933}">
  <dimension ref="A1:J20"/>
  <sheetViews>
    <sheetView zoomScaleNormal="100" workbookViewId="0">
      <selection activeCell="A5" sqref="A5"/>
    </sheetView>
  </sheetViews>
  <sheetFormatPr baseColWidth="10" defaultRowHeight="16"/>
  <cols>
    <col min="5" max="5" width="3.1640625" customWidth="1"/>
  </cols>
  <sheetData>
    <row r="1" spans="1:10" ht="31">
      <c r="A1" s="1" t="s">
        <v>4</v>
      </c>
    </row>
    <row r="3" spans="1:10" ht="21">
      <c r="A3" s="12" t="s">
        <v>5</v>
      </c>
      <c r="F3" s="12" t="s">
        <v>6</v>
      </c>
    </row>
    <row r="4" spans="1:10">
      <c r="A4" s="22" t="s">
        <v>21</v>
      </c>
      <c r="B4" s="13">
        <v>200</v>
      </c>
      <c r="F4" s="22" t="s">
        <v>21</v>
      </c>
      <c r="G4" s="13">
        <v>210</v>
      </c>
    </row>
    <row r="5" spans="1:10">
      <c r="A5" s="22" t="s">
        <v>7</v>
      </c>
      <c r="B5" s="13">
        <v>6</v>
      </c>
      <c r="F5" s="22" t="s">
        <v>7</v>
      </c>
      <c r="G5" s="13">
        <v>1</v>
      </c>
    </row>
    <row r="6" spans="1:10" ht="18">
      <c r="B6" s="23" t="s">
        <v>22</v>
      </c>
      <c r="C6" s="27" t="s">
        <v>18</v>
      </c>
      <c r="D6" s="2" t="s">
        <v>20</v>
      </c>
      <c r="G6" s="23" t="s">
        <v>22</v>
      </c>
      <c r="H6" s="27" t="s">
        <v>18</v>
      </c>
      <c r="I6" s="2" t="s">
        <v>20</v>
      </c>
    </row>
    <row r="7" spans="1:10">
      <c r="B7" s="3">
        <v>182</v>
      </c>
      <c r="G7" s="3">
        <v>207</v>
      </c>
      <c r="J7" s="2"/>
    </row>
    <row r="8" spans="1:10">
      <c r="B8" s="3">
        <v>188</v>
      </c>
      <c r="G8" s="3">
        <v>208</v>
      </c>
      <c r="J8" s="2"/>
    </row>
    <row r="9" spans="1:10">
      <c r="B9" s="3">
        <v>194</v>
      </c>
      <c r="G9" s="3">
        <v>209</v>
      </c>
    </row>
    <row r="10" spans="1:10">
      <c r="B10" s="3">
        <v>200</v>
      </c>
      <c r="G10" s="3">
        <v>210</v>
      </c>
    </row>
    <row r="11" spans="1:10">
      <c r="B11" s="3">
        <v>206</v>
      </c>
      <c r="G11" s="3">
        <v>211</v>
      </c>
    </row>
    <row r="12" spans="1:10">
      <c r="B12" s="3">
        <v>212</v>
      </c>
      <c r="G12" s="3">
        <v>212</v>
      </c>
    </row>
    <row r="13" spans="1:10">
      <c r="B13" s="3">
        <v>218</v>
      </c>
      <c r="G13" s="3">
        <v>213</v>
      </c>
    </row>
    <row r="18" spans="1:1">
      <c r="A18" s="10"/>
    </row>
    <row r="19" spans="1:1">
      <c r="A19" s="10"/>
    </row>
    <row r="20" spans="1:1">
      <c r="A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61EC-C393-AD48-8D35-A123C742A58F}">
  <dimension ref="A1:H11"/>
  <sheetViews>
    <sheetView zoomScaleNormal="100" workbookViewId="0"/>
  </sheetViews>
  <sheetFormatPr baseColWidth="10" defaultRowHeight="16"/>
  <cols>
    <col min="6" max="6" width="13" bestFit="1" customWidth="1"/>
    <col min="7" max="7" width="13.6640625" customWidth="1"/>
  </cols>
  <sheetData>
    <row r="1" spans="1:8" ht="31">
      <c r="A1" s="1" t="s">
        <v>15</v>
      </c>
    </row>
    <row r="3" spans="1:8" ht="20">
      <c r="A3" s="2" t="s">
        <v>19</v>
      </c>
      <c r="B3" s="4" t="s">
        <v>1</v>
      </c>
      <c r="C3" s="2" t="s">
        <v>36</v>
      </c>
      <c r="D3" s="4" t="s">
        <v>35</v>
      </c>
      <c r="E3" s="2" t="s">
        <v>33</v>
      </c>
      <c r="F3" s="2" t="s">
        <v>34</v>
      </c>
      <c r="G3" s="5" t="s">
        <v>32</v>
      </c>
      <c r="H3" s="4" t="s">
        <v>31</v>
      </c>
    </row>
    <row r="4" spans="1:8">
      <c r="A4" s="14"/>
      <c r="B4" s="4"/>
      <c r="C4" s="2"/>
      <c r="D4" s="7"/>
      <c r="E4" s="15"/>
      <c r="F4" s="15"/>
      <c r="G4" s="6"/>
      <c r="H4" s="7"/>
    </row>
    <row r="5" spans="1:8">
      <c r="A5" s="14"/>
      <c r="E5" s="15"/>
      <c r="F5" s="16"/>
    </row>
    <row r="6" spans="1:8">
      <c r="A6" s="14"/>
      <c r="E6" s="15"/>
      <c r="F6" s="16"/>
    </row>
    <row r="9" spans="1:8">
      <c r="B9" s="5" t="s">
        <v>8</v>
      </c>
      <c r="C9" s="17"/>
    </row>
    <row r="10" spans="1:8">
      <c r="B10" s="18" t="s">
        <v>9</v>
      </c>
      <c r="C10" s="51"/>
      <c r="D10" s="51"/>
    </row>
    <row r="11" spans="1:8">
      <c r="B11" s="4" t="s">
        <v>10</v>
      </c>
      <c r="C11" s="49"/>
      <c r="D11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B441-E0F3-6844-AE60-9C1282203C9C}">
  <dimension ref="A1:C9"/>
  <sheetViews>
    <sheetView zoomScaleNormal="100" workbookViewId="0">
      <selection activeCell="B10" sqref="B10"/>
    </sheetView>
  </sheetViews>
  <sheetFormatPr baseColWidth="10" defaultRowHeight="16"/>
  <sheetData>
    <row r="1" spans="1:3" ht="31">
      <c r="A1" s="1" t="s">
        <v>102</v>
      </c>
    </row>
    <row r="2" spans="1:3" ht="17" thickBot="1"/>
    <row r="3" spans="1:3">
      <c r="A3" s="54" t="s">
        <v>74</v>
      </c>
      <c r="B3" s="55" t="s">
        <v>73</v>
      </c>
      <c r="C3" s="56"/>
    </row>
    <row r="4" spans="1:3">
      <c r="A4" s="57"/>
      <c r="B4" s="58" t="s">
        <v>7</v>
      </c>
      <c r="C4" s="59"/>
    </row>
    <row r="5" spans="1:3">
      <c r="A5" s="57"/>
      <c r="B5" s="58" t="s">
        <v>1</v>
      </c>
      <c r="C5" s="59"/>
    </row>
    <row r="6" spans="1:3" ht="17" thickBot="1">
      <c r="A6" s="60"/>
      <c r="B6" s="61" t="s">
        <v>8</v>
      </c>
      <c r="C6" s="75"/>
    </row>
    <row r="8" spans="1:3">
      <c r="A8" s="2" t="s">
        <v>103</v>
      </c>
      <c r="B8" s="16"/>
    </row>
    <row r="9" spans="1:3">
      <c r="A9" s="2" t="s">
        <v>104</v>
      </c>
      <c r="B9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84FD-1861-FC41-A184-048B5FCD6C36}">
  <dimension ref="A1:K35"/>
  <sheetViews>
    <sheetView zoomScaleNormal="100" workbookViewId="0">
      <selection activeCell="E11" sqref="E11"/>
    </sheetView>
  </sheetViews>
  <sheetFormatPr baseColWidth="10" defaultRowHeight="16"/>
  <cols>
    <col min="1" max="1" width="13" style="53" customWidth="1"/>
    <col min="2" max="2" width="12.83203125" style="53" customWidth="1"/>
    <col min="3" max="4" width="10.83203125" style="53"/>
    <col min="5" max="5" width="7.33203125" style="53" customWidth="1"/>
    <col min="6" max="6" width="5.83203125" style="53" customWidth="1"/>
    <col min="7" max="7" width="12.6640625" style="53" bestFit="1" customWidth="1"/>
    <col min="8" max="10" width="10.83203125" style="53"/>
    <col min="11" max="11" width="12.33203125" style="53" customWidth="1"/>
    <col min="12" max="16384" width="10.83203125" style="53"/>
  </cols>
  <sheetData>
    <row r="1" spans="1:11" ht="31">
      <c r="A1" s="52" t="s">
        <v>101</v>
      </c>
    </row>
    <row r="2" spans="1:11" ht="17" thickBot="1"/>
    <row r="3" spans="1:11">
      <c r="A3" s="54" t="s">
        <v>74</v>
      </c>
      <c r="B3" s="55" t="s">
        <v>73</v>
      </c>
      <c r="C3" s="56"/>
      <c r="D3" s="54" t="s">
        <v>75</v>
      </c>
      <c r="E3" s="77" t="s">
        <v>3</v>
      </c>
      <c r="F3" s="78">
        <v>195</v>
      </c>
    </row>
    <row r="4" spans="1:11" ht="17" thickBot="1">
      <c r="A4" s="57"/>
      <c r="B4" s="58" t="s">
        <v>7</v>
      </c>
      <c r="C4" s="59"/>
      <c r="D4" s="60"/>
      <c r="E4" s="79" t="s">
        <v>67</v>
      </c>
      <c r="F4" s="80">
        <v>196</v>
      </c>
    </row>
    <row r="5" spans="1:11">
      <c r="A5" s="57"/>
      <c r="B5" s="58" t="s">
        <v>1</v>
      </c>
      <c r="C5" s="59"/>
    </row>
    <row r="6" spans="1:11" ht="17" thickBot="1">
      <c r="A6" s="60"/>
      <c r="B6" s="61" t="s">
        <v>8</v>
      </c>
      <c r="C6" s="75"/>
    </row>
    <row r="7" spans="1:11">
      <c r="C7" s="76"/>
    </row>
    <row r="8" spans="1:11">
      <c r="A8" s="63" t="s">
        <v>72</v>
      </c>
      <c r="G8" s="63" t="s">
        <v>86</v>
      </c>
    </row>
    <row r="9" spans="1:11" ht="17" thickBot="1"/>
    <row r="10" spans="1:11">
      <c r="A10" s="64" t="s">
        <v>70</v>
      </c>
      <c r="B10" s="65" t="s">
        <v>71</v>
      </c>
      <c r="C10" s="66"/>
      <c r="D10" s="66"/>
      <c r="E10" s="56"/>
      <c r="G10" s="64" t="s">
        <v>70</v>
      </c>
      <c r="H10" s="65" t="s">
        <v>71</v>
      </c>
      <c r="I10" s="66"/>
      <c r="J10" s="66"/>
      <c r="K10" s="56"/>
    </row>
    <row r="11" spans="1:11">
      <c r="A11" s="57"/>
      <c r="B11" s="67"/>
      <c r="C11" s="67"/>
      <c r="D11" s="67"/>
      <c r="E11" s="59"/>
      <c r="G11" s="57"/>
      <c r="H11" s="67"/>
      <c r="I11" s="67"/>
      <c r="J11" s="67"/>
      <c r="K11" s="59"/>
    </row>
    <row r="12" spans="1:11">
      <c r="A12" s="57"/>
      <c r="B12" s="68" t="s">
        <v>78</v>
      </c>
      <c r="C12" s="69">
        <v>196.28</v>
      </c>
      <c r="D12" s="67" t="s">
        <v>87</v>
      </c>
      <c r="E12" s="59"/>
      <c r="G12" s="57"/>
      <c r="H12" s="68" t="s">
        <v>78</v>
      </c>
      <c r="I12" s="81">
        <f>C3-(2.26*C6)</f>
        <v>0</v>
      </c>
      <c r="J12" s="67" t="s">
        <v>89</v>
      </c>
      <c r="K12" s="59"/>
    </row>
    <row r="13" spans="1:11">
      <c r="A13" s="57"/>
      <c r="B13" s="70" t="s">
        <v>79</v>
      </c>
      <c r="C13" s="71">
        <v>203.72</v>
      </c>
      <c r="D13" s="67" t="s">
        <v>88</v>
      </c>
      <c r="E13" s="59"/>
      <c r="G13" s="57"/>
      <c r="H13" s="70" t="s">
        <v>79</v>
      </c>
      <c r="I13" s="82">
        <f>C3+(2.26*C6)</f>
        <v>0</v>
      </c>
      <c r="J13" s="67" t="s">
        <v>90</v>
      </c>
      <c r="K13" s="59"/>
    </row>
    <row r="14" spans="1:11">
      <c r="A14" s="57"/>
      <c r="B14" s="67"/>
      <c r="C14" s="67"/>
      <c r="D14" s="67"/>
      <c r="E14" s="59"/>
      <c r="G14" s="57"/>
      <c r="H14" s="67"/>
      <c r="I14" s="67"/>
      <c r="J14" s="67"/>
      <c r="K14" s="59"/>
    </row>
    <row r="15" spans="1:11" ht="17" thickBot="1">
      <c r="A15" s="57"/>
      <c r="B15" s="67"/>
      <c r="C15" s="67"/>
      <c r="D15" s="67"/>
      <c r="E15" s="59"/>
      <c r="G15" s="57"/>
      <c r="H15" s="67"/>
      <c r="I15" s="67"/>
      <c r="J15" s="67"/>
      <c r="K15" s="59"/>
    </row>
    <row r="16" spans="1:11">
      <c r="A16" s="57"/>
      <c r="B16" s="54" t="s">
        <v>75</v>
      </c>
      <c r="C16" s="77" t="s">
        <v>3</v>
      </c>
      <c r="D16" s="56"/>
      <c r="E16" s="59"/>
      <c r="G16" s="57"/>
      <c r="H16" s="54" t="s">
        <v>75</v>
      </c>
      <c r="I16" s="77" t="s">
        <v>3</v>
      </c>
      <c r="J16" s="56"/>
      <c r="K16" s="59"/>
    </row>
    <row r="17" spans="1:11" ht="17" thickBot="1">
      <c r="A17" s="57"/>
      <c r="B17" s="60"/>
      <c r="C17" s="79" t="s">
        <v>67</v>
      </c>
      <c r="D17" s="62"/>
      <c r="E17" s="59"/>
      <c r="G17" s="57"/>
      <c r="H17" s="60"/>
      <c r="I17" s="79" t="s">
        <v>67</v>
      </c>
      <c r="J17" s="62"/>
      <c r="K17" s="59"/>
    </row>
    <row r="18" spans="1:11">
      <c r="A18" s="57"/>
      <c r="B18" s="67"/>
      <c r="C18" s="67"/>
      <c r="D18" s="67"/>
      <c r="E18" s="59"/>
      <c r="G18" s="57"/>
      <c r="H18" s="67"/>
      <c r="I18" s="67"/>
      <c r="J18" s="67"/>
      <c r="K18" s="59"/>
    </row>
    <row r="19" spans="1:11">
      <c r="A19" s="72" t="s">
        <v>76</v>
      </c>
      <c r="B19" s="67" t="s">
        <v>81</v>
      </c>
      <c r="C19" s="67"/>
      <c r="D19" s="67"/>
      <c r="E19" s="59"/>
      <c r="G19" s="72" t="s">
        <v>76</v>
      </c>
      <c r="H19" s="67" t="s">
        <v>81</v>
      </c>
      <c r="I19" s="67"/>
      <c r="J19" s="67"/>
      <c r="K19" s="59"/>
    </row>
    <row r="20" spans="1:11">
      <c r="A20" s="72" t="s">
        <v>77</v>
      </c>
      <c r="B20" s="67" t="s">
        <v>82</v>
      </c>
      <c r="C20" s="67"/>
      <c r="D20" s="67"/>
      <c r="E20" s="59"/>
      <c r="G20" s="72" t="s">
        <v>77</v>
      </c>
      <c r="H20" s="67" t="s">
        <v>82</v>
      </c>
      <c r="I20" s="67"/>
      <c r="J20" s="67"/>
      <c r="K20" s="59"/>
    </row>
    <row r="21" spans="1:11" ht="17" thickBot="1">
      <c r="A21" s="60"/>
      <c r="B21" s="73"/>
      <c r="C21" s="73"/>
      <c r="D21" s="73"/>
      <c r="E21" s="62"/>
      <c r="G21" s="60"/>
      <c r="H21" s="73"/>
      <c r="I21" s="73"/>
      <c r="J21" s="73"/>
      <c r="K21" s="62"/>
    </row>
    <row r="22" spans="1:11">
      <c r="A22" s="64" t="s">
        <v>83</v>
      </c>
      <c r="B22" s="65" t="s">
        <v>100</v>
      </c>
      <c r="C22" s="66"/>
      <c r="D22" s="66"/>
      <c r="E22" s="56"/>
    </row>
    <row r="23" spans="1:11" ht="17" thickBot="1">
      <c r="A23" s="57"/>
      <c r="B23" s="67"/>
      <c r="C23" s="67" t="s">
        <v>84</v>
      </c>
      <c r="D23" s="67" t="s">
        <v>85</v>
      </c>
      <c r="E23" s="59"/>
    </row>
    <row r="24" spans="1:11">
      <c r="A24" s="57"/>
      <c r="B24" s="84" t="s">
        <v>3</v>
      </c>
      <c r="C24" s="66"/>
      <c r="D24" s="56"/>
      <c r="E24" s="59"/>
    </row>
    <row r="25" spans="1:11" ht="17" thickBot="1">
      <c r="A25" s="57"/>
      <c r="B25" s="85" t="s">
        <v>67</v>
      </c>
      <c r="C25" s="61"/>
      <c r="D25" s="62"/>
      <c r="E25" s="59"/>
    </row>
    <row r="26" spans="1:11" ht="17" thickBot="1">
      <c r="A26" s="60"/>
      <c r="B26" s="73"/>
      <c r="C26" s="73"/>
      <c r="D26" s="73"/>
      <c r="E26" s="62"/>
    </row>
    <row r="27" spans="1:11">
      <c r="A27" s="64" t="s">
        <v>92</v>
      </c>
      <c r="B27" s="65" t="s">
        <v>93</v>
      </c>
      <c r="C27" s="66"/>
      <c r="D27" s="66"/>
      <c r="E27" s="56"/>
      <c r="G27" s="64" t="s">
        <v>92</v>
      </c>
      <c r="H27" s="65" t="s">
        <v>94</v>
      </c>
      <c r="I27" s="66"/>
      <c r="J27" s="66"/>
      <c r="K27" s="56"/>
    </row>
    <row r="28" spans="1:11" ht="17" thickBot="1">
      <c r="A28" s="57"/>
      <c r="B28" s="67"/>
      <c r="C28" s="67"/>
      <c r="D28" s="67"/>
      <c r="E28" s="59" t="s">
        <v>98</v>
      </c>
      <c r="G28" s="57"/>
      <c r="H28" s="67"/>
      <c r="I28" s="67"/>
      <c r="J28" s="67"/>
      <c r="K28" s="59" t="s">
        <v>98</v>
      </c>
    </row>
    <row r="29" spans="1:11">
      <c r="A29" s="57"/>
      <c r="B29" s="84" t="s">
        <v>3</v>
      </c>
      <c r="C29" s="86"/>
      <c r="D29" s="66" t="s">
        <v>80</v>
      </c>
      <c r="E29" s="87"/>
      <c r="G29" s="57"/>
      <c r="H29" s="84" t="s">
        <v>3</v>
      </c>
      <c r="I29" s="86"/>
      <c r="J29" s="66" t="s">
        <v>80</v>
      </c>
      <c r="K29" s="89"/>
    </row>
    <row r="30" spans="1:11" ht="17" thickBot="1">
      <c r="A30" s="57"/>
      <c r="B30" s="85" t="s">
        <v>67</v>
      </c>
      <c r="C30" s="88"/>
      <c r="D30" s="73" t="s">
        <v>80</v>
      </c>
      <c r="E30" s="75"/>
      <c r="G30" s="57"/>
      <c r="H30" s="85" t="s">
        <v>67</v>
      </c>
      <c r="I30" s="88"/>
      <c r="J30" s="73" t="s">
        <v>91</v>
      </c>
      <c r="K30" s="74"/>
    </row>
    <row r="31" spans="1:11">
      <c r="A31" s="57"/>
      <c r="B31" s="67"/>
      <c r="C31" s="67"/>
      <c r="D31" s="67"/>
      <c r="E31" s="59"/>
      <c r="G31" s="57"/>
      <c r="H31" s="67"/>
      <c r="I31" s="67"/>
      <c r="J31" s="67"/>
      <c r="K31" s="59"/>
    </row>
    <row r="32" spans="1:11">
      <c r="A32" s="57"/>
      <c r="B32" s="58" t="s">
        <v>99</v>
      </c>
      <c r="C32" s="67" t="s">
        <v>115</v>
      </c>
      <c r="D32" s="67"/>
      <c r="E32" s="59"/>
      <c r="G32" s="57"/>
      <c r="H32" s="58" t="s">
        <v>95</v>
      </c>
      <c r="I32" s="67" t="s">
        <v>115</v>
      </c>
      <c r="J32" s="67"/>
      <c r="K32" s="59"/>
    </row>
    <row r="33" spans="1:11">
      <c r="A33" s="57"/>
      <c r="B33" s="67"/>
      <c r="C33" s="67"/>
      <c r="D33" s="67"/>
      <c r="E33" s="59"/>
      <c r="G33" s="57"/>
      <c r="H33" s="67"/>
      <c r="I33" s="67" t="s">
        <v>115</v>
      </c>
      <c r="J33" s="67"/>
      <c r="K33" s="59"/>
    </row>
    <row r="34" spans="1:11">
      <c r="A34" s="72" t="s">
        <v>76</v>
      </c>
      <c r="B34" s="67" t="s">
        <v>96</v>
      </c>
      <c r="C34" s="67"/>
      <c r="D34" s="67"/>
      <c r="E34" s="59"/>
      <c r="G34" s="57"/>
      <c r="H34" s="67"/>
      <c r="I34" s="67"/>
      <c r="J34" s="67"/>
      <c r="K34" s="59"/>
    </row>
    <row r="35" spans="1:11" ht="17" thickBot="1">
      <c r="A35" s="83" t="s">
        <v>77</v>
      </c>
      <c r="B35" s="73" t="s">
        <v>97</v>
      </c>
      <c r="C35" s="73"/>
      <c r="D35" s="73"/>
      <c r="E35" s="62"/>
      <c r="G35" s="60"/>
      <c r="H35" s="73"/>
      <c r="I35" s="73"/>
      <c r="J35" s="73"/>
      <c r="K3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2053-9E87-2E4A-820A-E4BC6AC4D0C3}">
  <dimension ref="A1:N46"/>
  <sheetViews>
    <sheetView zoomScaleNormal="100" workbookViewId="0">
      <selection activeCell="I3" sqref="I3"/>
    </sheetView>
  </sheetViews>
  <sheetFormatPr baseColWidth="10" defaultRowHeight="16"/>
  <cols>
    <col min="1" max="1" width="17.6640625" customWidth="1"/>
    <col min="6" max="6" width="12.6640625" bestFit="1" customWidth="1"/>
    <col min="7" max="7" width="22.5" bestFit="1" customWidth="1"/>
    <col min="9" max="9" width="14.5" bestFit="1" customWidth="1"/>
    <col min="10" max="10" width="13" bestFit="1" customWidth="1"/>
    <col min="12" max="12" width="13" bestFit="1" customWidth="1"/>
    <col min="13" max="13" width="11.5" bestFit="1" customWidth="1"/>
    <col min="14" max="14" width="14.83203125" bestFit="1" customWidth="1"/>
  </cols>
  <sheetData>
    <row r="1" spans="1:14" ht="31">
      <c r="A1" s="1" t="s">
        <v>37</v>
      </c>
    </row>
    <row r="3" spans="1:14">
      <c r="A3" s="95" t="s">
        <v>112</v>
      </c>
      <c r="D3" s="95" t="s">
        <v>113</v>
      </c>
      <c r="I3" s="95" t="s">
        <v>113</v>
      </c>
    </row>
    <row r="4" spans="1:14">
      <c r="A4" s="5" t="s">
        <v>109</v>
      </c>
      <c r="B4" s="8"/>
      <c r="D4" s="18" t="s">
        <v>108</v>
      </c>
      <c r="E4" s="32"/>
      <c r="F4" s="24" t="s">
        <v>50</v>
      </c>
      <c r="G4" s="39"/>
      <c r="I4" s="169" t="s">
        <v>54</v>
      </c>
      <c r="J4" s="31"/>
    </row>
    <row r="5" spans="1:14">
      <c r="A5" s="24" t="s">
        <v>110</v>
      </c>
      <c r="B5" s="40"/>
      <c r="D5" s="18" t="s">
        <v>107</v>
      </c>
      <c r="E5" s="32"/>
      <c r="F5" s="24" t="s">
        <v>49</v>
      </c>
      <c r="G5" s="39"/>
      <c r="I5" s="25" t="s">
        <v>55</v>
      </c>
      <c r="J5" s="42"/>
    </row>
    <row r="6" spans="1:14" ht="17" thickBot="1">
      <c r="A6" s="45" t="s">
        <v>69</v>
      </c>
      <c r="B6" s="44"/>
      <c r="D6" s="18" t="s">
        <v>106</v>
      </c>
      <c r="E6" s="37"/>
      <c r="F6" s="24" t="s">
        <v>51</v>
      </c>
      <c r="G6" s="41"/>
      <c r="I6" s="170" t="s">
        <v>56</v>
      </c>
      <c r="J6" s="43"/>
    </row>
    <row r="7" spans="1:14" ht="17" thickBot="1">
      <c r="A7" s="47" t="s">
        <v>111</v>
      </c>
      <c r="B7" s="46"/>
      <c r="D7" s="33" t="s">
        <v>45</v>
      </c>
      <c r="E7" s="34"/>
      <c r="F7" s="24" t="s">
        <v>52</v>
      </c>
      <c r="G7" s="39"/>
      <c r="H7" s="96" t="s">
        <v>57</v>
      </c>
      <c r="I7" s="171" t="s">
        <v>58</v>
      </c>
      <c r="J7" s="90"/>
    </row>
    <row r="8" spans="1:14">
      <c r="D8" s="35" t="s">
        <v>46</v>
      </c>
      <c r="E8" s="36"/>
      <c r="F8" s="24" t="s">
        <v>53</v>
      </c>
      <c r="G8" s="39"/>
      <c r="H8" s="97" t="s">
        <v>59</v>
      </c>
      <c r="I8" s="172" t="s">
        <v>60</v>
      </c>
      <c r="J8" s="98"/>
    </row>
    <row r="9" spans="1:14">
      <c r="D9" s="4" t="s">
        <v>48</v>
      </c>
      <c r="E9" s="38"/>
      <c r="F9" s="24" t="s">
        <v>114</v>
      </c>
      <c r="G9" s="39"/>
      <c r="H9" s="99"/>
      <c r="I9" s="108" t="s">
        <v>62</v>
      </c>
      <c r="J9" s="100"/>
    </row>
    <row r="10" spans="1:14">
      <c r="D10" s="18" t="s">
        <v>47</v>
      </c>
      <c r="E10" s="18"/>
      <c r="F10" s="24" t="s">
        <v>98</v>
      </c>
      <c r="H10" s="99"/>
      <c r="I10" s="173" t="s">
        <v>61</v>
      </c>
      <c r="J10" s="101"/>
    </row>
    <row r="11" spans="1:14" ht="17" thickBot="1">
      <c r="H11" s="102"/>
      <c r="I11" s="174" t="s">
        <v>98</v>
      </c>
      <c r="J11" s="103"/>
    </row>
    <row r="13" spans="1:14" ht="20">
      <c r="A13" s="163" t="s">
        <v>118</v>
      </c>
      <c r="B13" s="164" t="s">
        <v>38</v>
      </c>
      <c r="C13" s="163" t="s">
        <v>105</v>
      </c>
      <c r="D13" s="163" t="s">
        <v>119</v>
      </c>
      <c r="E13" s="163" t="s">
        <v>39</v>
      </c>
      <c r="F13" s="165" t="s">
        <v>120</v>
      </c>
      <c r="G13" s="163" t="s">
        <v>41</v>
      </c>
      <c r="H13" s="166" t="s">
        <v>42</v>
      </c>
      <c r="I13" s="166" t="s">
        <v>43</v>
      </c>
      <c r="J13" s="166" t="s">
        <v>65</v>
      </c>
      <c r="K13" s="167" t="s">
        <v>39</v>
      </c>
      <c r="L13" s="167" t="s">
        <v>40</v>
      </c>
      <c r="M13" s="168" t="s">
        <v>44</v>
      </c>
      <c r="N13" s="168" t="s">
        <v>66</v>
      </c>
    </row>
    <row r="14" spans="1:14">
      <c r="A14" s="28">
        <v>2</v>
      </c>
      <c r="B14" s="29">
        <v>2</v>
      </c>
      <c r="C14" s="28"/>
      <c r="D14" s="28"/>
      <c r="E14" s="28"/>
      <c r="F14" s="30"/>
      <c r="G14" s="28"/>
      <c r="H14" s="31"/>
      <c r="I14" s="31"/>
      <c r="J14" s="31"/>
      <c r="K14" s="42"/>
      <c r="L14" s="42"/>
      <c r="M14" s="43"/>
      <c r="N14" s="43"/>
    </row>
    <row r="15" spans="1:14">
      <c r="A15" s="28">
        <v>3</v>
      </c>
      <c r="B15" s="29">
        <v>5</v>
      </c>
      <c r="C15" s="28"/>
      <c r="D15" s="28"/>
      <c r="E15" s="28"/>
      <c r="F15" s="30"/>
      <c r="G15" s="28"/>
      <c r="H15" s="31"/>
      <c r="I15" s="31"/>
      <c r="J15" s="31"/>
      <c r="K15" s="42"/>
      <c r="L15" s="42"/>
      <c r="M15" s="43"/>
      <c r="N15" s="43"/>
    </row>
    <row r="16" spans="1:14">
      <c r="A16" s="28">
        <v>5</v>
      </c>
      <c r="B16" s="29">
        <v>4</v>
      </c>
      <c r="C16" s="28"/>
      <c r="D16" s="28"/>
      <c r="E16" s="28"/>
      <c r="F16" s="30"/>
      <c r="G16" s="28"/>
      <c r="H16" s="31"/>
      <c r="I16" s="31"/>
      <c r="J16" s="31"/>
      <c r="K16" s="42"/>
      <c r="L16" s="42"/>
      <c r="M16" s="43"/>
      <c r="N16" s="43"/>
    </row>
    <row r="17" spans="1:14">
      <c r="A17" s="28">
        <v>6</v>
      </c>
      <c r="B17" s="29">
        <v>7</v>
      </c>
      <c r="C17" s="28"/>
      <c r="D17" s="28"/>
      <c r="E17" s="28"/>
      <c r="F17" s="30"/>
      <c r="G17" s="28"/>
      <c r="H17" s="31"/>
      <c r="I17" s="31"/>
      <c r="J17" s="31"/>
      <c r="K17" s="42"/>
      <c r="L17" s="42"/>
      <c r="M17" s="43"/>
      <c r="N17" s="43"/>
    </row>
    <row r="25" spans="1:14">
      <c r="G25" s="2"/>
      <c r="H25" s="11"/>
      <c r="I25" s="2"/>
    </row>
    <row r="44" spans="11:13">
      <c r="M44" s="50"/>
    </row>
    <row r="45" spans="11:13">
      <c r="K45" s="91"/>
      <c r="L45" s="94">
        <f>SQRT(J10)</f>
        <v>0</v>
      </c>
    </row>
    <row r="46" spans="11:13" ht="17" thickBot="1">
      <c r="K46" s="92"/>
      <c r="L46" s="93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82BD-4227-ED4B-90E7-554CDCB65414}">
  <dimension ref="A1:K47"/>
  <sheetViews>
    <sheetView zoomScaleNormal="100" workbookViewId="0">
      <selection activeCell="A8" sqref="A8"/>
    </sheetView>
  </sheetViews>
  <sheetFormatPr baseColWidth="10" defaultRowHeight="16"/>
  <cols>
    <col min="1" max="1" width="16.5" customWidth="1"/>
    <col min="5" max="6" width="12.6640625" bestFit="1" customWidth="1"/>
    <col min="7" max="7" width="12.83203125" bestFit="1" customWidth="1"/>
    <col min="9" max="9" width="15.1640625" bestFit="1" customWidth="1"/>
    <col min="10" max="10" width="11.33203125" bestFit="1" customWidth="1"/>
    <col min="11" max="11" width="14.6640625" bestFit="1" customWidth="1"/>
  </cols>
  <sheetData>
    <row r="1" spans="1:11" ht="31">
      <c r="A1" s="1" t="s">
        <v>116</v>
      </c>
    </row>
    <row r="3" spans="1:11">
      <c r="A3" s="95" t="s">
        <v>112</v>
      </c>
      <c r="D3" s="95" t="s">
        <v>113</v>
      </c>
      <c r="I3" s="95" t="s">
        <v>113</v>
      </c>
    </row>
    <row r="4" spans="1:11">
      <c r="A4" s="5" t="s">
        <v>109</v>
      </c>
      <c r="B4" s="8"/>
      <c r="D4" s="18" t="s">
        <v>108</v>
      </c>
      <c r="E4" s="32"/>
      <c r="F4" s="40" t="s">
        <v>50</v>
      </c>
      <c r="G4" s="39"/>
      <c r="I4" s="169" t="s">
        <v>54</v>
      </c>
      <c r="J4" s="31"/>
    </row>
    <row r="5" spans="1:11">
      <c r="A5" s="24" t="s">
        <v>110</v>
      </c>
      <c r="B5" s="40"/>
      <c r="D5" s="18" t="s">
        <v>107</v>
      </c>
      <c r="E5" s="32"/>
      <c r="F5" s="40" t="s">
        <v>49</v>
      </c>
      <c r="G5" s="39"/>
      <c r="I5" s="25" t="s">
        <v>55</v>
      </c>
      <c r="J5" s="42"/>
    </row>
    <row r="6" spans="1:11" ht="17" thickBot="1">
      <c r="A6" s="45" t="s">
        <v>69</v>
      </c>
      <c r="B6" s="44"/>
      <c r="D6" s="18" t="s">
        <v>106</v>
      </c>
      <c r="E6" s="37"/>
      <c r="F6" s="40" t="s">
        <v>121</v>
      </c>
      <c r="G6" s="41"/>
      <c r="I6" s="170" t="s">
        <v>56</v>
      </c>
      <c r="J6" s="43"/>
    </row>
    <row r="7" spans="1:11" ht="17" thickBot="1">
      <c r="A7" s="47" t="s">
        <v>111</v>
      </c>
      <c r="B7" s="46"/>
      <c r="D7" s="33" t="s">
        <v>45</v>
      </c>
      <c r="E7" s="34"/>
      <c r="F7" s="40" t="s">
        <v>53</v>
      </c>
      <c r="G7" s="39"/>
      <c r="H7" s="96" t="s">
        <v>57</v>
      </c>
      <c r="I7" s="171" t="s">
        <v>58</v>
      </c>
      <c r="J7" s="90"/>
    </row>
    <row r="8" spans="1:11">
      <c r="D8" s="35" t="s">
        <v>46</v>
      </c>
      <c r="E8" s="36"/>
      <c r="H8" s="97" t="s">
        <v>59</v>
      </c>
      <c r="I8" s="172" t="s">
        <v>60</v>
      </c>
      <c r="J8" s="98"/>
    </row>
    <row r="9" spans="1:11">
      <c r="D9" s="4" t="s">
        <v>48</v>
      </c>
      <c r="E9" s="38"/>
      <c r="H9" s="99"/>
      <c r="I9" s="108" t="s">
        <v>62</v>
      </c>
      <c r="J9" s="100"/>
    </row>
    <row r="10" spans="1:11">
      <c r="D10" s="18" t="s">
        <v>47</v>
      </c>
      <c r="E10" s="18"/>
      <c r="H10" s="99"/>
      <c r="I10" s="173" t="s">
        <v>61</v>
      </c>
      <c r="J10" s="101"/>
    </row>
    <row r="11" spans="1:11" ht="17" thickBot="1">
      <c r="H11" s="102"/>
      <c r="I11" s="174" t="s">
        <v>98</v>
      </c>
      <c r="J11" s="103"/>
    </row>
    <row r="13" spans="1:11" ht="17" thickBot="1">
      <c r="A13" s="20" t="s">
        <v>117</v>
      </c>
      <c r="B13" s="48" t="s">
        <v>63</v>
      </c>
      <c r="C13" s="48" t="s">
        <v>42</v>
      </c>
      <c r="D13" s="48" t="s">
        <v>64</v>
      </c>
      <c r="E13" s="154" t="s">
        <v>42</v>
      </c>
      <c r="F13" s="31" t="s">
        <v>43</v>
      </c>
      <c r="G13" s="31" t="s">
        <v>65</v>
      </c>
      <c r="H13" s="42" t="s">
        <v>39</v>
      </c>
      <c r="I13" s="42" t="s">
        <v>40</v>
      </c>
      <c r="J13" s="43" t="s">
        <v>44</v>
      </c>
      <c r="K13" s="43" t="s">
        <v>66</v>
      </c>
    </row>
    <row r="14" spans="1:11">
      <c r="A14" s="117" t="s">
        <v>3</v>
      </c>
      <c r="B14" s="118">
        <v>1</v>
      </c>
      <c r="C14" s="127"/>
      <c r="D14" s="127"/>
      <c r="E14" s="155"/>
      <c r="F14" s="128"/>
      <c r="G14" s="128"/>
      <c r="H14" s="129"/>
      <c r="I14" s="129"/>
      <c r="J14" s="130"/>
      <c r="K14" s="131"/>
    </row>
    <row r="15" spans="1:11">
      <c r="A15" s="121" t="s">
        <v>3</v>
      </c>
      <c r="B15" s="105">
        <v>1</v>
      </c>
      <c r="C15" s="132"/>
      <c r="D15" s="132"/>
      <c r="E15" s="156"/>
      <c r="F15" s="104"/>
      <c r="G15" s="104"/>
      <c r="H15" s="106"/>
      <c r="I15" s="106"/>
      <c r="J15" s="107"/>
      <c r="K15" s="133"/>
    </row>
    <row r="16" spans="1:11">
      <c r="A16" s="121" t="s">
        <v>3</v>
      </c>
      <c r="B16" s="105">
        <v>2</v>
      </c>
      <c r="C16" s="132"/>
      <c r="D16" s="132"/>
      <c r="E16" s="156"/>
      <c r="F16" s="104"/>
      <c r="G16" s="104"/>
      <c r="H16" s="106"/>
      <c r="I16" s="106"/>
      <c r="J16" s="107"/>
      <c r="K16" s="133"/>
    </row>
    <row r="17" spans="1:11">
      <c r="A17" s="121" t="s">
        <v>3</v>
      </c>
      <c r="B17" s="105">
        <v>3</v>
      </c>
      <c r="C17" s="132"/>
      <c r="D17" s="132"/>
      <c r="E17" s="156"/>
      <c r="F17" s="104"/>
      <c r="G17" s="104"/>
      <c r="H17" s="106"/>
      <c r="I17" s="106"/>
      <c r="J17" s="107"/>
      <c r="K17" s="133"/>
    </row>
    <row r="18" spans="1:11" ht="17" thickBot="1">
      <c r="A18" s="122" t="s">
        <v>3</v>
      </c>
      <c r="B18" s="123">
        <v>4</v>
      </c>
      <c r="C18" s="92"/>
      <c r="D18" s="92"/>
      <c r="E18" s="157"/>
      <c r="F18" s="134"/>
      <c r="G18" s="134"/>
      <c r="H18" s="141"/>
      <c r="I18" s="141"/>
      <c r="J18" s="148"/>
      <c r="K18" s="149"/>
    </row>
    <row r="19" spans="1:11">
      <c r="A19" s="117" t="s">
        <v>67</v>
      </c>
      <c r="B19" s="118">
        <v>2</v>
      </c>
      <c r="C19" s="126"/>
      <c r="D19" s="126"/>
      <c r="E19" s="158"/>
      <c r="F19" s="135"/>
      <c r="G19" s="135"/>
      <c r="H19" s="142"/>
      <c r="I19" s="142"/>
      <c r="J19" s="150"/>
      <c r="K19" s="151"/>
    </row>
    <row r="20" spans="1:11">
      <c r="A20" s="121" t="s">
        <v>67</v>
      </c>
      <c r="B20" s="105">
        <v>2</v>
      </c>
      <c r="C20" s="91"/>
      <c r="D20" s="91"/>
      <c r="E20" s="159"/>
      <c r="F20" s="136"/>
      <c r="G20" s="136"/>
      <c r="H20" s="143"/>
      <c r="I20" s="143"/>
      <c r="J20" s="152"/>
      <c r="K20" s="153"/>
    </row>
    <row r="21" spans="1:11">
      <c r="A21" s="121" t="s">
        <v>67</v>
      </c>
      <c r="B21" s="105">
        <v>3</v>
      </c>
      <c r="C21" s="91"/>
      <c r="D21" s="91"/>
      <c r="E21" s="159"/>
      <c r="F21" s="136"/>
      <c r="G21" s="136"/>
      <c r="H21" s="143"/>
      <c r="I21" s="143"/>
      <c r="J21" s="152"/>
      <c r="K21" s="153"/>
    </row>
    <row r="22" spans="1:11">
      <c r="A22" s="121" t="s">
        <v>67</v>
      </c>
      <c r="B22" s="105">
        <v>4</v>
      </c>
      <c r="C22" s="109"/>
      <c r="D22" s="110"/>
      <c r="E22" s="159"/>
      <c r="F22" s="104"/>
      <c r="G22" s="137"/>
      <c r="H22" s="144"/>
      <c r="I22" s="143"/>
      <c r="J22" s="152"/>
      <c r="K22" s="153"/>
    </row>
    <row r="23" spans="1:11" ht="17" thickBot="1">
      <c r="A23" s="122" t="s">
        <v>67</v>
      </c>
      <c r="B23" s="123">
        <v>5</v>
      </c>
      <c r="C23" s="124"/>
      <c r="D23" s="125"/>
      <c r="E23" s="160"/>
      <c r="F23" s="138"/>
      <c r="G23" s="138"/>
      <c r="H23" s="145"/>
      <c r="I23" s="141"/>
      <c r="J23" s="148"/>
      <c r="K23" s="149"/>
    </row>
    <row r="24" spans="1:11">
      <c r="A24" s="117" t="s">
        <v>68</v>
      </c>
      <c r="B24" s="118">
        <v>3</v>
      </c>
      <c r="C24" s="119"/>
      <c r="D24" s="120"/>
      <c r="E24" s="161"/>
      <c r="F24" s="139"/>
      <c r="G24" s="139"/>
      <c r="H24" s="146"/>
      <c r="I24" s="142"/>
      <c r="J24" s="150"/>
      <c r="K24" s="151"/>
    </row>
    <row r="25" spans="1:11">
      <c r="A25" s="121" t="s">
        <v>68</v>
      </c>
      <c r="B25" s="105">
        <v>4</v>
      </c>
      <c r="C25" s="109"/>
      <c r="D25" s="111"/>
      <c r="E25" s="162"/>
      <c r="F25" s="140"/>
      <c r="G25" s="140"/>
      <c r="H25" s="147"/>
      <c r="I25" s="143"/>
      <c r="J25" s="152"/>
      <c r="K25" s="153"/>
    </row>
    <row r="26" spans="1:11">
      <c r="A26" s="121" t="s">
        <v>68</v>
      </c>
      <c r="B26" s="105">
        <v>5</v>
      </c>
      <c r="C26" s="109"/>
      <c r="D26" s="111"/>
      <c r="E26" s="162"/>
      <c r="F26" s="140"/>
      <c r="G26" s="140"/>
      <c r="H26" s="147"/>
      <c r="I26" s="143"/>
      <c r="J26" s="152"/>
      <c r="K26" s="153"/>
    </row>
    <row r="27" spans="1:11">
      <c r="A27" s="121" t="s">
        <v>68</v>
      </c>
      <c r="B27" s="105">
        <v>6</v>
      </c>
      <c r="C27" s="109"/>
      <c r="D27" s="111"/>
      <c r="E27" s="162"/>
      <c r="F27" s="140"/>
      <c r="G27" s="140"/>
      <c r="H27" s="147"/>
      <c r="I27" s="143"/>
      <c r="J27" s="152"/>
      <c r="K27" s="153"/>
    </row>
    <row r="28" spans="1:11" ht="17" thickBot="1">
      <c r="A28" s="122" t="s">
        <v>68</v>
      </c>
      <c r="B28" s="123">
        <v>7</v>
      </c>
      <c r="C28" s="124"/>
      <c r="D28" s="125"/>
      <c r="E28" s="160"/>
      <c r="F28" s="138"/>
      <c r="G28" s="138"/>
      <c r="H28" s="145"/>
      <c r="I28" s="141"/>
      <c r="J28" s="148"/>
      <c r="K28" s="149"/>
    </row>
    <row r="29" spans="1:11">
      <c r="A29" s="110"/>
      <c r="B29" s="110"/>
      <c r="C29" s="111"/>
      <c r="D29" s="112"/>
      <c r="E29" s="113"/>
      <c r="F29" s="114"/>
      <c r="G29" s="114"/>
      <c r="H29" s="114"/>
      <c r="I29" s="110"/>
      <c r="J29" s="110"/>
    </row>
    <row r="30" spans="1:11">
      <c r="A30" s="110"/>
      <c r="B30" s="110"/>
      <c r="C30" s="111"/>
      <c r="D30" s="111"/>
      <c r="E30" s="113"/>
      <c r="F30" s="114"/>
      <c r="G30" s="114"/>
      <c r="H30" s="114"/>
      <c r="I30" s="110"/>
      <c r="J30" s="110"/>
    </row>
    <row r="31" spans="1:11">
      <c r="A31" s="110"/>
      <c r="B31" s="110"/>
      <c r="C31" s="110"/>
      <c r="D31" s="110"/>
      <c r="E31" s="113"/>
      <c r="F31" s="114"/>
      <c r="G31" s="114"/>
      <c r="H31" s="114"/>
      <c r="I31" s="110"/>
      <c r="J31" s="110"/>
    </row>
    <row r="32" spans="1:11">
      <c r="A32" s="110"/>
      <c r="B32" s="110"/>
      <c r="C32" s="110"/>
      <c r="D32" s="110"/>
      <c r="E32" s="113"/>
      <c r="F32" s="114"/>
      <c r="G32" s="114"/>
      <c r="H32" s="114"/>
      <c r="I32" s="110"/>
      <c r="J32" s="110"/>
    </row>
    <row r="33" spans="1:10">
      <c r="A33" s="115"/>
      <c r="B33" s="110"/>
      <c r="C33" s="116"/>
      <c r="D33" s="110"/>
      <c r="E33" s="113"/>
      <c r="F33" s="114"/>
      <c r="G33" s="114"/>
      <c r="H33" s="114"/>
      <c r="I33" s="110"/>
      <c r="J33" s="110"/>
    </row>
    <row r="34" spans="1:10">
      <c r="A34" s="115"/>
      <c r="B34" s="110"/>
      <c r="C34" s="114"/>
      <c r="D34" s="110"/>
      <c r="E34" s="113"/>
      <c r="F34" s="114"/>
      <c r="G34" s="114"/>
      <c r="H34" s="114"/>
      <c r="I34" s="110"/>
      <c r="J34" s="110"/>
    </row>
    <row r="35" spans="1:10">
      <c r="A35" s="110"/>
      <c r="B35" s="110"/>
      <c r="C35" s="110"/>
      <c r="D35" s="110"/>
      <c r="E35" s="113"/>
      <c r="F35" s="114"/>
      <c r="G35" s="114"/>
      <c r="H35" s="114"/>
      <c r="I35" s="110"/>
      <c r="J35" s="110"/>
    </row>
    <row r="36" spans="1:10">
      <c r="A36" s="110"/>
      <c r="B36" s="110"/>
      <c r="C36" s="116"/>
      <c r="D36" s="110"/>
      <c r="E36" s="113"/>
      <c r="F36" s="114"/>
      <c r="G36" s="114"/>
      <c r="H36" s="114"/>
      <c r="I36" s="110"/>
      <c r="J36" s="110"/>
    </row>
    <row r="37" spans="1:10">
      <c r="A37" s="110"/>
      <c r="B37" s="110"/>
      <c r="C37" s="110"/>
      <c r="D37" s="110"/>
      <c r="E37" s="113"/>
      <c r="F37" s="114"/>
      <c r="G37" s="114"/>
      <c r="H37" s="114"/>
      <c r="I37" s="110"/>
      <c r="J37" s="110"/>
    </row>
    <row r="38" spans="1:10">
      <c r="A38" s="110"/>
      <c r="B38" s="110"/>
      <c r="C38" s="110"/>
      <c r="D38" s="110"/>
      <c r="E38" s="110"/>
      <c r="F38" s="111"/>
      <c r="G38" s="112"/>
      <c r="H38" s="112"/>
      <c r="I38" s="110"/>
      <c r="J38" s="110"/>
    </row>
    <row r="39" spans="1:10">
      <c r="E39" s="110"/>
      <c r="F39" s="111"/>
      <c r="G39" s="111"/>
      <c r="H39" s="111"/>
      <c r="I39" s="110"/>
      <c r="J39" s="110"/>
    </row>
    <row r="40" spans="1:10">
      <c r="E40" s="110"/>
      <c r="F40" s="110"/>
      <c r="G40" s="110"/>
      <c r="H40" s="110"/>
      <c r="I40" s="110"/>
      <c r="J40" s="110"/>
    </row>
    <row r="41" spans="1:10">
      <c r="E41" s="110"/>
      <c r="F41" s="110"/>
      <c r="G41" s="110"/>
      <c r="H41" s="110"/>
      <c r="I41" s="110"/>
      <c r="J41" s="110"/>
    </row>
    <row r="42" spans="1:10">
      <c r="E42" s="110"/>
      <c r="F42" s="116"/>
      <c r="G42" s="110"/>
      <c r="H42" s="110"/>
      <c r="I42" s="110"/>
      <c r="J42" s="110"/>
    </row>
    <row r="43" spans="1:10">
      <c r="E43" s="110"/>
      <c r="F43" s="114"/>
      <c r="G43" s="110"/>
      <c r="H43" s="116"/>
      <c r="I43" s="110"/>
      <c r="J43" s="110"/>
    </row>
    <row r="44" spans="1:10">
      <c r="E44" s="110"/>
      <c r="F44" s="110"/>
      <c r="G44" s="110"/>
      <c r="H44" s="110"/>
      <c r="I44" s="110"/>
      <c r="J44" s="110"/>
    </row>
    <row r="45" spans="1:10">
      <c r="E45" s="110"/>
      <c r="F45" s="116"/>
      <c r="G45" s="110"/>
      <c r="H45" s="110"/>
      <c r="I45" s="110"/>
      <c r="J45" s="110"/>
    </row>
    <row r="46" spans="1:10">
      <c r="E46" s="110"/>
      <c r="F46" s="110"/>
      <c r="G46" s="110"/>
      <c r="H46" s="110"/>
      <c r="I46" s="110"/>
      <c r="J46" s="110"/>
    </row>
    <row r="47" spans="1:10">
      <c r="E47" s="110"/>
      <c r="F47" s="110"/>
      <c r="G47" s="110"/>
      <c r="H47" s="110"/>
      <c r="I47" s="110"/>
      <c r="J47" s="1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 Statistics</vt:lpstr>
      <vt:lpstr>Normal Distribution</vt:lpstr>
      <vt:lpstr>Z-Scores</vt:lpstr>
      <vt:lpstr>Student Heights</vt:lpstr>
      <vt:lpstr>Confidence Intervals</vt:lpstr>
      <vt:lpstr>1-sample t-test</vt:lpstr>
      <vt:lpstr>Linear Models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2019-11-13T11:21:55Z</dcterms:created>
  <dcterms:modified xsi:type="dcterms:W3CDTF">2019-11-18T12:23:46Z</dcterms:modified>
</cp:coreProperties>
</file>