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chaffel/Library/CloudStorage/OneDrive-Personal/Documents/"/>
    </mc:Choice>
  </mc:AlternateContent>
  <xr:revisionPtr revIDLastSave="0" documentId="13_ncr:1_{A5B57E1A-D642-4E4A-BE26-2C52F44801E7}" xr6:coauthVersionLast="47" xr6:coauthVersionMax="47" xr10:uidLastSave="{00000000-0000-0000-0000-000000000000}"/>
  <bookViews>
    <workbookView xWindow="0" yWindow="740" windowWidth="30240" windowHeight="18900" xr2:uid="{6BD35EAB-0C03-A540-AFCC-F8F869581526}"/>
  </bookViews>
  <sheets>
    <sheet name="COMBINED_DATA_2023_2024" sheetId="1" r:id="rId1"/>
  </sheets>
  <definedNames>
    <definedName name="ExternalData_3" localSheetId="0" hidden="1">'COMBINED_DATA_2023_2024'!$A$1:$AE$32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K2" i="1"/>
  <c r="O2" i="1"/>
  <c r="R2" i="1"/>
  <c r="U2" i="1"/>
  <c r="AF2" i="1"/>
  <c r="AG2" i="1"/>
  <c r="F3" i="1"/>
  <c r="H3" i="1"/>
  <c r="K3" i="1"/>
  <c r="O3" i="1"/>
  <c r="R3" i="1"/>
  <c r="U3" i="1"/>
  <c r="AF3" i="1"/>
  <c r="AG3" i="1"/>
  <c r="F4" i="1"/>
  <c r="H4" i="1"/>
  <c r="K4" i="1"/>
  <c r="O4" i="1"/>
  <c r="R4" i="1"/>
  <c r="U4" i="1"/>
  <c r="AF4" i="1"/>
  <c r="AG4" i="1"/>
  <c r="F5" i="1"/>
  <c r="H5" i="1"/>
  <c r="K5" i="1"/>
  <c r="O5" i="1"/>
  <c r="R5" i="1"/>
  <c r="U5" i="1"/>
  <c r="AF5" i="1"/>
  <c r="AG5" i="1"/>
  <c r="F6" i="1"/>
  <c r="H6" i="1"/>
  <c r="K6" i="1"/>
  <c r="O6" i="1"/>
  <c r="R6" i="1"/>
  <c r="U6" i="1"/>
  <c r="AF6" i="1"/>
  <c r="AG6" i="1"/>
  <c r="F7" i="1"/>
  <c r="H7" i="1"/>
  <c r="K7" i="1"/>
  <c r="O7" i="1"/>
  <c r="R7" i="1"/>
  <c r="U7" i="1"/>
  <c r="AF7" i="1"/>
  <c r="AG7" i="1"/>
  <c r="F8" i="1"/>
  <c r="H8" i="1"/>
  <c r="K8" i="1"/>
  <c r="O8" i="1"/>
  <c r="R8" i="1"/>
  <c r="U8" i="1"/>
  <c r="AF8" i="1"/>
  <c r="AG8" i="1"/>
  <c r="F9" i="1"/>
  <c r="H9" i="1"/>
  <c r="K9" i="1"/>
  <c r="O9" i="1"/>
  <c r="R9" i="1"/>
  <c r="U9" i="1"/>
  <c r="AF9" i="1"/>
  <c r="AG9" i="1"/>
  <c r="F10" i="1"/>
  <c r="H10" i="1"/>
  <c r="K10" i="1"/>
  <c r="O10" i="1"/>
  <c r="R10" i="1"/>
  <c r="U10" i="1"/>
  <c r="AF10" i="1"/>
  <c r="AG10" i="1"/>
  <c r="F11" i="1"/>
  <c r="H11" i="1"/>
  <c r="K11" i="1"/>
  <c r="O11" i="1"/>
  <c r="R11" i="1"/>
  <c r="U11" i="1"/>
  <c r="AF11" i="1"/>
  <c r="AG11" i="1"/>
  <c r="F12" i="1"/>
  <c r="H12" i="1"/>
  <c r="K12" i="1"/>
  <c r="O12" i="1"/>
  <c r="R12" i="1"/>
  <c r="U12" i="1"/>
  <c r="AF12" i="1"/>
  <c r="AG12" i="1"/>
  <c r="F13" i="1"/>
  <c r="H13" i="1"/>
  <c r="K13" i="1"/>
  <c r="O13" i="1"/>
  <c r="R13" i="1"/>
  <c r="U13" i="1"/>
  <c r="AF13" i="1"/>
  <c r="AG13" i="1"/>
  <c r="F14" i="1"/>
  <c r="H14" i="1"/>
  <c r="K14" i="1"/>
  <c r="O14" i="1"/>
  <c r="R14" i="1"/>
  <c r="U14" i="1"/>
  <c r="AF14" i="1"/>
  <c r="AG14" i="1"/>
  <c r="F15" i="1"/>
  <c r="H15" i="1"/>
  <c r="K15" i="1"/>
  <c r="O15" i="1"/>
  <c r="R15" i="1"/>
  <c r="U15" i="1"/>
  <c r="AF15" i="1"/>
  <c r="AG15" i="1"/>
  <c r="F16" i="1"/>
  <c r="H16" i="1"/>
  <c r="K16" i="1"/>
  <c r="O16" i="1"/>
  <c r="R16" i="1"/>
  <c r="U16" i="1"/>
  <c r="AF16" i="1"/>
  <c r="AG16" i="1"/>
  <c r="F17" i="1"/>
  <c r="H17" i="1"/>
  <c r="K17" i="1"/>
  <c r="O17" i="1"/>
  <c r="R17" i="1"/>
  <c r="U17" i="1"/>
  <c r="AF17" i="1"/>
  <c r="AG17" i="1"/>
  <c r="F18" i="1"/>
  <c r="H18" i="1"/>
  <c r="K18" i="1"/>
  <c r="O18" i="1"/>
  <c r="R18" i="1"/>
  <c r="U18" i="1"/>
  <c r="AF18" i="1"/>
  <c r="AG18" i="1"/>
  <c r="F19" i="1"/>
  <c r="H19" i="1"/>
  <c r="K19" i="1"/>
  <c r="O19" i="1"/>
  <c r="R19" i="1"/>
  <c r="U19" i="1"/>
  <c r="AF19" i="1"/>
  <c r="AG19" i="1"/>
  <c r="F20" i="1"/>
  <c r="H20" i="1"/>
  <c r="K20" i="1"/>
  <c r="O20" i="1"/>
  <c r="R20" i="1"/>
  <c r="U20" i="1"/>
  <c r="AF20" i="1"/>
  <c r="AG20" i="1"/>
  <c r="F21" i="1"/>
  <c r="H21" i="1"/>
  <c r="K21" i="1"/>
  <c r="O21" i="1"/>
  <c r="R21" i="1"/>
  <c r="U21" i="1"/>
  <c r="AF21" i="1"/>
  <c r="AG21" i="1"/>
  <c r="F22" i="1"/>
  <c r="H22" i="1"/>
  <c r="K22" i="1"/>
  <c r="O22" i="1"/>
  <c r="R22" i="1"/>
  <c r="U22" i="1"/>
  <c r="AF22" i="1"/>
  <c r="AG22" i="1"/>
  <c r="F23" i="1"/>
  <c r="H23" i="1"/>
  <c r="K23" i="1"/>
  <c r="O23" i="1"/>
  <c r="R23" i="1"/>
  <c r="U23" i="1"/>
  <c r="AF23" i="1"/>
  <c r="AG23" i="1"/>
  <c r="F24" i="1"/>
  <c r="H24" i="1"/>
  <c r="K24" i="1"/>
  <c r="O24" i="1"/>
  <c r="R24" i="1"/>
  <c r="U24" i="1"/>
  <c r="AF24" i="1"/>
  <c r="AG24" i="1"/>
  <c r="F25" i="1"/>
  <c r="H25" i="1"/>
  <c r="K25" i="1"/>
  <c r="O25" i="1"/>
  <c r="R25" i="1"/>
  <c r="U25" i="1"/>
  <c r="AF25" i="1"/>
  <c r="AG25" i="1"/>
  <c r="F26" i="1"/>
  <c r="H26" i="1"/>
  <c r="K26" i="1"/>
  <c r="O26" i="1"/>
  <c r="R26" i="1"/>
  <c r="U26" i="1"/>
  <c r="AF26" i="1"/>
  <c r="AG26" i="1"/>
  <c r="F27" i="1"/>
  <c r="H27" i="1"/>
  <c r="K27" i="1"/>
  <c r="O27" i="1"/>
  <c r="R27" i="1"/>
  <c r="U27" i="1"/>
  <c r="AF27" i="1"/>
  <c r="AG27" i="1"/>
  <c r="F28" i="1"/>
  <c r="H28" i="1"/>
  <c r="K28" i="1"/>
  <c r="O28" i="1"/>
  <c r="R28" i="1"/>
  <c r="U28" i="1"/>
  <c r="AF28" i="1"/>
  <c r="AG28" i="1"/>
  <c r="F29" i="1"/>
  <c r="H29" i="1"/>
  <c r="K29" i="1"/>
  <c r="O29" i="1"/>
  <c r="R29" i="1"/>
  <c r="U29" i="1"/>
  <c r="AF29" i="1"/>
  <c r="AG29" i="1"/>
  <c r="F30" i="1"/>
  <c r="H30" i="1"/>
  <c r="K30" i="1"/>
  <c r="O30" i="1"/>
  <c r="R30" i="1"/>
  <c r="U30" i="1"/>
  <c r="AF30" i="1"/>
  <c r="AG30" i="1"/>
  <c r="F31" i="1"/>
  <c r="H31" i="1"/>
  <c r="K31" i="1"/>
  <c r="O31" i="1"/>
  <c r="R31" i="1"/>
  <c r="U31" i="1"/>
  <c r="AF31" i="1"/>
  <c r="AG31" i="1"/>
  <c r="F32" i="1"/>
  <c r="H32" i="1"/>
  <c r="K32" i="1"/>
  <c r="O32" i="1"/>
  <c r="R32" i="1"/>
  <c r="U32" i="1"/>
  <c r="AF32" i="1"/>
  <c r="AG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4FD59-7DFB-D74F-87E7-59A3BE1B29D6}" keepAlive="1" name="Consulta - CNAB_2023" description="Conexión a la consulta 'CNAB_2023' en el libro." type="5" refreshedVersion="0" background="1">
    <dbPr connection="Provider=Microsoft.Mashup.OleDb.1;Data Source=$Workbook$;Location=CNAB_2023;Extended Properties=&quot;&quot;" command="SELECT * FROM [CNAB_2023]"/>
  </connection>
  <connection id="2" xr16:uid="{34F224AB-5CF6-1849-8BFB-B8865507DBA5}" keepAlive="1" name="Consulta - CNAB_2024" description="Conexión a la consulta 'CNAB_2024' en el libro." type="5" refreshedVersion="0" background="1">
    <dbPr connection="Provider=Microsoft.Mashup.OleDb.1;Data Source=$Workbook$;Location=CNAB_2024;Extended Properties=&quot;&quot;" command="SELECT * FROM [CNAB_2024]"/>
  </connection>
  <connection id="3" xr16:uid="{F02C7460-0A02-6549-BEF6-D435253F563E}" keepAlive="1" name="Consulta - COMBINED_DATA_2023/2024" description="Conexión a la consulta 'COMBINED_DATA_2023/2024' en el libro." type="5" refreshedVersion="8" background="1" saveData="1">
    <dbPr connection="Provider=Microsoft.Mashup.OleDb.1;Data Source=$Workbook$;Location=COMBINED_DATA_2023/2024;Extended Properties=&quot;&quot;" command="SELECT * FROM [COMBINED_DATA_2023/2024]"/>
  </connection>
  <connection id="4" xr16:uid="{49011EC4-BFE7-BF46-A114-83CDCC2F8E40}" keepAlive="1" name="Consulta - Granados_2023" description="Conexión a la consulta 'Granados_2023' en el libro." type="5" refreshedVersion="0" background="1">
    <dbPr connection="Provider=Microsoft.Mashup.OleDb.1;Data Source=$Workbook$;Location=Granados_2023;Extended Properties=&quot;&quot;" command="SELECT * FROM [Granados_2023]"/>
  </connection>
</connections>
</file>

<file path=xl/sharedStrings.xml><?xml version="1.0" encoding="utf-8"?>
<sst xmlns="http://schemas.openxmlformats.org/spreadsheetml/2006/main" count="157" uniqueCount="107">
  <si>
    <t>1</t>
  </si>
  <si>
    <t>NUEVO</t>
  </si>
  <si>
    <t>Unai Lema 24</t>
  </si>
  <si>
    <t>Unai Lema</t>
  </si>
  <si>
    <t>0</t>
  </si>
  <si>
    <t>Biel Gomila 24</t>
  </si>
  <si>
    <t>Biel Gomila</t>
  </si>
  <si>
    <t>EN EQUIPO</t>
  </si>
  <si>
    <t>Unai Aguirre 24</t>
  </si>
  <si>
    <t>Unai Aguirre</t>
  </si>
  <si>
    <t>Bruno Delmas 24</t>
  </si>
  <si>
    <t>Bruno Delmas</t>
  </si>
  <si>
    <t>26</t>
  </si>
  <si>
    <t>Vince Vigvari 24</t>
  </si>
  <si>
    <t>Vince Vigvari</t>
  </si>
  <si>
    <t>15</t>
  </si>
  <si>
    <t>Gergely Burian 24</t>
  </si>
  <si>
    <t>Gergely Burian</t>
  </si>
  <si>
    <t>4</t>
  </si>
  <si>
    <t>Marc Valls Ferrer 24</t>
  </si>
  <si>
    <t>Marc Valls Ferrer</t>
  </si>
  <si>
    <t>35</t>
  </si>
  <si>
    <t>Alvaro Granados 24</t>
  </si>
  <si>
    <t>Alvaro Granados</t>
  </si>
  <si>
    <t>8</t>
  </si>
  <si>
    <t>Alejandro Bustos 24</t>
  </si>
  <si>
    <t>Alejandro Bustos</t>
  </si>
  <si>
    <t>Unai Biel 24</t>
  </si>
  <si>
    <t>Unai Biel</t>
  </si>
  <si>
    <t>11</t>
  </si>
  <si>
    <t>Felipe Perrone 24</t>
  </si>
  <si>
    <t>Felipe Perrone</t>
  </si>
  <si>
    <t>18</t>
  </si>
  <si>
    <t>Roger Tahull 24</t>
  </si>
  <si>
    <t>Roger Tahull</t>
  </si>
  <si>
    <t>Bernat Sanahuja 24</t>
  </si>
  <si>
    <t>Bernat Sanahuja</t>
  </si>
  <si>
    <t>Alberto Munarriz 24</t>
  </si>
  <si>
    <t>Alberto Munarriz</t>
  </si>
  <si>
    <t>5</t>
  </si>
  <si>
    <t>Martin Famera 24</t>
  </si>
  <si>
    <t>Martin Famera</t>
  </si>
  <si>
    <t>Nic Porter 24</t>
  </si>
  <si>
    <t>Nic Porter</t>
  </si>
  <si>
    <t>59</t>
  </si>
  <si>
    <t>AFUERA</t>
  </si>
  <si>
    <t>Alvaro Granados 23</t>
  </si>
  <si>
    <t>Nikolas Paul Garcia 23</t>
  </si>
  <si>
    <t>Nikolas Paul Garcia</t>
  </si>
  <si>
    <t>6</t>
  </si>
  <si>
    <t>Ivan Domagoj Zovic 23</t>
  </si>
  <si>
    <t>Ivan Domagoj Zovic</t>
  </si>
  <si>
    <t>Nic Porter 23</t>
  </si>
  <si>
    <t>Unai Aguirre 23</t>
  </si>
  <si>
    <t>10</t>
  </si>
  <si>
    <t>Martin Famera 23</t>
  </si>
  <si>
    <t>44</t>
  </si>
  <si>
    <t>Bernat Sanahuja 23</t>
  </si>
  <si>
    <t>42</t>
  </si>
  <si>
    <t>Alberto Munarriz 23</t>
  </si>
  <si>
    <t>Miguel de Toro 23</t>
  </si>
  <si>
    <t>Miguel de Toro</t>
  </si>
  <si>
    <t>16</t>
  </si>
  <si>
    <t>Marc Larumbe 23</t>
  </si>
  <si>
    <t>Marc Larumbe</t>
  </si>
  <si>
    <t>Luke Pavillard 23</t>
  </si>
  <si>
    <t>Luke Pavillard</t>
  </si>
  <si>
    <t>14</t>
  </si>
  <si>
    <t>Roger Tahull 23</t>
  </si>
  <si>
    <t>28</t>
  </si>
  <si>
    <t>Felipe Perrone 23</t>
  </si>
  <si>
    <t>17</t>
  </si>
  <si>
    <t>Unai Biel 23</t>
  </si>
  <si>
    <t>Alejandro Bustos 23</t>
  </si>
  <si>
    <t>GOALKEEPER?</t>
  </si>
  <si>
    <t>PARTIDOS</t>
  </si>
  <si>
    <t>DIRECT FOUL ATTEMPTS (TOTAL)</t>
  </si>
  <si>
    <t>SAVES (TOTAL)</t>
  </si>
  <si>
    <t>OFFENSIVE FOULS (TOTAL)</t>
  </si>
  <si>
    <t>BALLS LOST (TOTAL)</t>
  </si>
  <si>
    <t>PERSONAL FOULS (TOTAL)</t>
  </si>
  <si>
    <t>SWIMOFFS (TOTAL)</t>
  </si>
  <si>
    <t>BLOCKS (TOTAL)</t>
  </si>
  <si>
    <t>STEALS (TOTAL)</t>
  </si>
  <si>
    <t>PF DRAWN (TOTAL)</t>
  </si>
  <si>
    <t>ASSISTS (TOTAL)</t>
  </si>
  <si>
    <t>FAST BREAK GOALS (EFFICIENCY)</t>
  </si>
  <si>
    <t>FAST BREAK ATTEMPTS (TOTAL)</t>
  </si>
  <si>
    <t>FAST BREAK GOALS (TOTAL)</t>
  </si>
  <si>
    <t>PENALTY GOALS (EFFICIENCY)</t>
  </si>
  <si>
    <t>PENALTY ATTEMPTS (TOTAL)</t>
  </si>
  <si>
    <t>PENALTY GOALS (TOTAL)</t>
  </si>
  <si>
    <t>POWERPLAY GOALS (EFFICIENCY)</t>
  </si>
  <si>
    <t>POWERPLAY ATTEMPTS (TOTAL)</t>
  </si>
  <si>
    <t>POWERPLAY GOALS (TOTAL)</t>
  </si>
  <si>
    <t>DIRECT FOUL GOALS (TOTAL)</t>
  </si>
  <si>
    <t>ACTION GOALS (EFFICIENCY)</t>
  </si>
  <si>
    <t>ACTION ATTEMPTS (TOTAL)</t>
  </si>
  <si>
    <t>ACTION GOALS (TOTAL)</t>
  </si>
  <si>
    <t>GOALS (EFFICIENCY)</t>
  </si>
  <si>
    <t>ATTEMPTS (TOTAL)</t>
  </si>
  <si>
    <t>ATTEMPTS (TOTAL) NEW</t>
  </si>
  <si>
    <t>GOALS (TOTAL)</t>
  </si>
  <si>
    <t>STATUS</t>
  </si>
  <si>
    <t>PLAYER (UPDATED)</t>
  </si>
  <si>
    <t>YEAR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</si>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</sst>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1" applyNumberFormat="1" applyFont="1"/>
    <xf numFmtId="2" fontId="0" fillId="0" borderId="0" xfId="1" applyNumberFormat="1" applyFont="1" applyAlignment="1">
      <alignment horizontal="right"/>
    </xf>
  </cellXfs>
  <cellStyles count="2">
    <cellStyle name="Normal" xfId="0" builtinId="0"/>
    <cellStyle name="Porcentaje" xfId="1" builtinId="5"/>
  </cellStyles>
  <dxfs count="31"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71B04A2-0859-492A-A560-BE3BA7D46BF1}" autoFormatId="16" applyNumberFormats="0" applyBorderFormats="0" applyFontFormats="0" applyPatternFormats="0" applyAlignmentFormats="0" applyWidthHeightFormats="0">
  <queryTableRefresh nextId="36" unboundColumnsRight="2">
    <queryTableFields count="33">
      <queryTableField id="1" name="PLAYER" tableColumnId="1"/>
      <queryTableField id="2" name="YEAR" tableColumnId="2"/>
      <queryTableField id="3" name="PLAYER (UPDATED)" tableColumnId="3"/>
      <queryTableField id="4" name="STATUS" tableColumnId="4"/>
      <queryTableField id="5" name="GOALS (TOTAL)" tableColumnId="5"/>
      <queryTableField id="35" dataBound="0" tableColumnId="34"/>
      <queryTableField id="6" name="ATTEMPTS (TOTAL)" tableColumnId="6"/>
      <queryTableField id="29" dataBound="0" tableColumnId="27"/>
      <queryTableField id="7" name="ACTION GOALS (TOTAL)" tableColumnId="7"/>
      <queryTableField id="8" name="ACTION ATTEMPTS (TOTAL)" tableColumnId="8"/>
      <queryTableField id="30" dataBound="0" tableColumnId="29"/>
      <queryTableField id="9" name="DIRECT FOUL GOALS (TOTAL)" tableColumnId="9"/>
      <queryTableField id="10" name="POWERPLAY GOALS (TOTAL)" tableColumnId="10"/>
      <queryTableField id="11" name="POWERPLAY ATTEMPTS (TOTAL)" tableColumnId="11"/>
      <queryTableField id="31" dataBound="0" tableColumnId="31"/>
      <queryTableField id="12" name="PENALTY GOALS (TOTAL)" tableColumnId="12"/>
      <queryTableField id="13" name="PENALTY ATTEMPTS (TOTAL)" tableColumnId="13"/>
      <queryTableField id="32" dataBound="0" tableColumnId="32"/>
      <queryTableField id="14" name="FAST BREAK GOALS (TOTAL)" tableColumnId="14"/>
      <queryTableField id="15" name="FAST BREAK ATTEMPTS (TOTAL)" tableColumnId="15"/>
      <queryTableField id="33" dataBound="0" tableColumnId="33"/>
      <queryTableField id="16" name="ASSISTS (TOTAL)" tableColumnId="16"/>
      <queryTableField id="17" name="PF DRAWN (TOTAL)" tableColumnId="17"/>
      <queryTableField id="18" name="STEALS (TOTAL)" tableColumnId="18"/>
      <queryTableField id="19" name="BLOCKS (TOTAL)" tableColumnId="19"/>
      <queryTableField id="20" name="SWIMOFFS (TOTAL)" tableColumnId="20"/>
      <queryTableField id="21" name="PERSONAL FOULS (TOTAL)" tableColumnId="21"/>
      <queryTableField id="22" name="BALLS LOST (TOTAL)" tableColumnId="22"/>
      <queryTableField id="23" name="OFFENSIVE FOULS (TOTAL)" tableColumnId="23"/>
      <queryTableField id="24" name="SAVES (TOTAL)" tableColumnId="24"/>
      <queryTableField id="25" name="DIRECT FOUL ATTEMPTS (TOTAL)" tableColumnId="25"/>
      <queryTableField id="28" dataBound="0" tableColumnId="28"/>
      <queryTableField id="26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30FA6-4D22-8E42-8626-8543759AF449}" name="COMBINED_DATA_2023_2024" displayName="COMBINED_DATA_2023_2024" ref="A1:AG32" tableType="queryTable" totalsRowShown="0">
  <autoFilter ref="A1:AG32" xr:uid="{5679F6DF-DA5A-44C4-9C23-580EF00A291E}"/>
  <sortState xmlns:xlrd2="http://schemas.microsoft.com/office/spreadsheetml/2017/richdata2" ref="A2:AG32">
    <sortCondition ref="B1:B32"/>
  </sortState>
  <tableColumns count="33">
    <tableColumn id="1" xr3:uid="{7EE62BD6-E046-4DB0-B463-4455F575D931}" uniqueName="1" name="PLAYER" queryTableFieldId="1" dataDxfId="30"/>
    <tableColumn id="2" xr3:uid="{297A6677-1073-440B-B4CA-44D31F334E13}" uniqueName="2" name="YEAR" queryTableFieldId="2"/>
    <tableColumn id="3" xr3:uid="{B33D181B-4B71-442C-AE5C-CF51C058380E}" uniqueName="3" name="PLAYER (UPDATED)" queryTableFieldId="3" dataDxfId="29"/>
    <tableColumn id="4" xr3:uid="{860E33BF-BD5F-4050-92A6-DDD4A951D291}" uniqueName="4" name="STATUS" queryTableFieldId="4" dataDxfId="28"/>
    <tableColumn id="5" xr3:uid="{CD948F4C-FB50-4782-87E4-EB942C1E5B59}" uniqueName="5" name="GOALS (TOTAL)" queryTableFieldId="5" dataDxfId="27"/>
    <tableColumn id="34" xr3:uid="{93EF8921-0934-4C24-BB56-4F347C2E4F13}" uniqueName="34" name="ATTEMPTS (TOTAL) NEW" queryTableFieldId="35" dataDxfId="26">
      <calculatedColumnFormula>G2 * 1</calculatedColumnFormula>
    </tableColumn>
    <tableColumn id="6" xr3:uid="{8315DA25-4F38-4B3B-A84C-0010F4DC8389}" uniqueName="6" name="ATTEMPTS (TOTAL)" queryTableFieldId="6" dataDxfId="14"/>
    <tableColumn id="27" xr3:uid="{7FC37D94-99DD-46E7-9100-3B3A088E9FCB}" uniqueName="27" name="GOALS (EFFICIENCY)" queryTableFieldId="29" dataDxfId="12">
      <calculatedColumnFormula>IFERROR(E2/G2, 0)</calculatedColumnFormula>
    </tableColumn>
    <tableColumn id="7" xr3:uid="{DC9A6B77-DCFE-4EEE-9D95-401999FB0816}" uniqueName="7" name="ACTION GOALS (TOTAL)" queryTableFieldId="7" dataDxfId="13"/>
    <tableColumn id="8" xr3:uid="{4FE1573E-A980-4A40-B669-B373A38615AF}" uniqueName="8" name="ACTION ATTEMPTS (TOTAL)" queryTableFieldId="8" dataDxfId="11"/>
    <tableColumn id="29" xr3:uid="{1D227009-7470-4EC7-893F-A5ACD28F3BFA}" uniqueName="29" name="ACTION GOALS (EFFICIENCY)" queryTableFieldId="30" dataDxfId="9">
      <calculatedColumnFormula>IFERROR(I2/J2,0)</calculatedColumnFormula>
    </tableColumn>
    <tableColumn id="9" xr3:uid="{1ED9D9B5-8ACF-4BE8-A8BA-9407CD6D9405}" uniqueName="9" name="DIRECT FOUL GOALS (TOTAL)" queryTableFieldId="9" dataDxfId="10"/>
    <tableColumn id="10" xr3:uid="{40957AE2-CBBA-4C9F-8E4F-470ACEBFCF57}" uniqueName="10" name="POWERPLAY GOALS (TOTAL)" queryTableFieldId="10" dataDxfId="25"/>
    <tableColumn id="11" xr3:uid="{12186D7B-056E-40FB-B4BB-C388F399E316}" uniqueName="11" name="POWERPLAY ATTEMPTS (TOTAL)" queryTableFieldId="11" dataDxfId="8"/>
    <tableColumn id="31" xr3:uid="{073ACFA2-6928-4AE0-B958-18AC715EBE40}" uniqueName="31" name="POWERPLAY GOALS (EFFICIENCY)" queryTableFieldId="31" dataDxfId="6">
      <calculatedColumnFormula>IFERROR(M2/N2,0)</calculatedColumnFormula>
    </tableColumn>
    <tableColumn id="12" xr3:uid="{15887471-898E-4E39-8B28-13D72175519B}" uniqueName="12" name="PENALTY GOALS (TOTAL)" queryTableFieldId="12" dataDxfId="7"/>
    <tableColumn id="13" xr3:uid="{273A789A-D962-4BC6-BFF7-BD1EEAB1742D}" uniqueName="13" name="PENALTY ATTEMPTS (TOTAL)" queryTableFieldId="13" dataDxfId="5"/>
    <tableColumn id="32" xr3:uid="{D7D94161-F74F-4B90-99F3-E718B745BF3E}" uniqueName="32" name="PENALTY GOALS (EFFICIENCY)" queryTableFieldId="32" dataDxfId="3">
      <calculatedColumnFormula>IFERROR(P2/Q2,0)</calculatedColumnFormula>
    </tableColumn>
    <tableColumn id="14" xr3:uid="{7BB6A554-0E99-4A6F-BC2E-1E2386DFF73D}" uniqueName="14" name="FAST BREAK GOALS (TOTAL)" queryTableFieldId="14" dataDxfId="4"/>
    <tableColumn id="15" xr3:uid="{D9E3B7E3-4D0C-4462-81E1-61CEF604E0BD}" uniqueName="15" name="FAST BREAK ATTEMPTS (TOTAL)" queryTableFieldId="15" dataDxfId="2"/>
    <tableColumn id="33" xr3:uid="{EC2C7C4D-CCB3-4C4B-ACD8-0CB3796F9214}" uniqueName="33" name="FAST BREAK GOALS (EFFICIENCY)" queryTableFieldId="33" dataDxfId="0">
      <calculatedColumnFormula>IFERROR(S2/T2,0)</calculatedColumnFormula>
    </tableColumn>
    <tableColumn id="16" xr3:uid="{E778C132-0D35-4475-81C4-34FC1D241E09}" uniqueName="16" name="ASSISTS (TOTAL)" queryTableFieldId="16" dataDxfId="1"/>
    <tableColumn id="17" xr3:uid="{05380BE3-7DA9-440A-81E3-ECE08DC902E7}" uniqueName="17" name="PF DRAWN (TOTAL)" queryTableFieldId="17" dataDxfId="24"/>
    <tableColumn id="18" xr3:uid="{FBE1E563-9F0D-4006-800F-574323F53546}" uniqueName="18" name="STEALS (TOTAL)" queryTableFieldId="18" dataDxfId="23"/>
    <tableColumn id="19" xr3:uid="{5B70848C-F991-4EA6-9A12-53AC5852E73B}" uniqueName="19" name="BLOCKS (TOTAL)" queryTableFieldId="19" dataDxfId="22"/>
    <tableColumn id="20" xr3:uid="{3A3DA876-7A28-476B-BAE3-085AA4D0EAA9}" uniqueName="20" name="SWIMOFFS (TOTAL)" queryTableFieldId="20" dataDxfId="21"/>
    <tableColumn id="21" xr3:uid="{3A336192-11D9-4838-BE9D-5D6B9E05F051}" uniqueName="21" name="PERSONAL FOULS (TOTAL)" queryTableFieldId="21" dataDxfId="20"/>
    <tableColumn id="22" xr3:uid="{FC33D5C3-C483-409A-A286-1371BED470A2}" uniqueName="22" name="BALLS LOST (TOTAL)" queryTableFieldId="22" dataDxfId="19"/>
    <tableColumn id="23" xr3:uid="{7EA4BE0B-AB15-4486-A1FC-1B66FA2E1C78}" uniqueName="23" name="OFFENSIVE FOULS (TOTAL)" queryTableFieldId="23" dataDxfId="18"/>
    <tableColumn id="24" xr3:uid="{FFAF7AC1-AD65-4988-8422-0BA523AD3019}" uniqueName="24" name="SAVES (TOTAL)" queryTableFieldId="24" dataDxfId="17"/>
    <tableColumn id="25" xr3:uid="{33BCFD27-C2F0-4F1C-A5C4-EB748C9FA40A}" uniqueName="25" name="DIRECT FOUL ATTEMPTS (TOTAL)" queryTableFieldId="25"/>
    <tableColumn id="28" xr3:uid="{E4DB3808-4448-431D-871D-7041D6B68AB6}" uniqueName="28" name="PARTIDOS" queryTableFieldId="28" dataDxfId="16">
      <calculatedColumnFormula>IF(B2=2023, "6", "5")</calculatedColumnFormula>
    </tableColumn>
    <tableColumn id="26" xr3:uid="{E533BA3A-1EDA-436C-8A89-456AB30F641E}" uniqueName="26" name="GOALKEEPER?" queryTableFieldId="26" dataDxfId="15">
      <calculatedColumnFormula>IF(AD2&gt;0, "PORTERO", "OUTFIELD")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C472-79EF-9F4D-961F-36FF6409176B}">
  <dimension ref="A1:AG32"/>
  <sheetViews>
    <sheetView tabSelected="1" workbookViewId="0">
      <selection activeCell="U1" sqref="U1:U1048576"/>
    </sheetView>
  </sheetViews>
  <sheetFormatPr baseColWidth="10" defaultColWidth="8.83203125" defaultRowHeight="15" x14ac:dyDescent="0.2"/>
  <cols>
    <col min="1" max="1" width="16.1640625" bestFit="1" customWidth="1"/>
    <col min="2" max="2" width="7.33203125" bestFit="1" customWidth="1"/>
    <col min="3" max="3" width="18.83203125" bestFit="1" customWidth="1"/>
    <col min="4" max="4" width="9.6640625" bestFit="1" customWidth="1"/>
    <col min="5" max="5" width="15.5" bestFit="1" customWidth="1"/>
    <col min="6" max="6" width="15.5" customWidth="1"/>
    <col min="7" max="7" width="18.33203125" style="2" bestFit="1" customWidth="1"/>
    <col min="8" max="8" width="20.33203125" style="5" bestFit="1" customWidth="1"/>
    <col min="9" max="9" width="22.33203125" bestFit="1" customWidth="1"/>
    <col min="10" max="10" width="25.1640625" bestFit="1" customWidth="1"/>
    <col min="11" max="11" width="27.1640625" style="5" bestFit="1" customWidth="1"/>
    <col min="12" max="12" width="26.83203125" bestFit="1" customWidth="1"/>
    <col min="13" max="13" width="26.33203125" bestFit="1" customWidth="1"/>
    <col min="14" max="14" width="29.1640625" bestFit="1" customWidth="1"/>
    <col min="15" max="15" width="31.1640625" style="5" bestFit="1" customWidth="1"/>
    <col min="16" max="16" width="23.33203125" bestFit="1" customWidth="1"/>
    <col min="17" max="17" width="26.1640625" bestFit="1" customWidth="1"/>
    <col min="18" max="18" width="28.1640625" style="1" bestFit="1" customWidth="1"/>
    <col min="19" max="19" width="25.83203125" bestFit="1" customWidth="1"/>
    <col min="20" max="20" width="28.6640625" bestFit="1" customWidth="1"/>
    <col min="21" max="21" width="30.6640625" style="5" bestFit="1" customWidth="1"/>
    <col min="22" max="22" width="16.6640625" bestFit="1" customWidth="1"/>
    <col min="23" max="23" width="18.6640625" bestFit="1" customWidth="1"/>
    <col min="24" max="24" width="15.83203125" bestFit="1" customWidth="1"/>
    <col min="25" max="25" width="16.6640625" bestFit="1" customWidth="1"/>
    <col min="26" max="26" width="18.83203125" bestFit="1" customWidth="1"/>
    <col min="27" max="27" width="24.6640625" bestFit="1" customWidth="1"/>
    <col min="28" max="28" width="19.5" bestFit="1" customWidth="1"/>
    <col min="29" max="29" width="25" bestFit="1" customWidth="1"/>
    <col min="30" max="30" width="15.1640625" bestFit="1" customWidth="1"/>
    <col min="31" max="31" width="29.6640625" bestFit="1" customWidth="1"/>
    <col min="32" max="32" width="11.33203125" bestFit="1" customWidth="1"/>
    <col min="33" max="33" width="15" bestFit="1" customWidth="1"/>
  </cols>
  <sheetData>
    <row r="1" spans="1:33" x14ac:dyDescent="0.2">
      <c r="A1" t="s">
        <v>106</v>
      </c>
      <c r="B1" t="s">
        <v>105</v>
      </c>
      <c r="C1" t="s">
        <v>104</v>
      </c>
      <c r="D1" t="s">
        <v>103</v>
      </c>
      <c r="E1" t="s">
        <v>102</v>
      </c>
      <c r="F1" t="s">
        <v>101</v>
      </c>
      <c r="G1" s="2" t="s">
        <v>100</v>
      </c>
      <c r="H1" s="5" t="s">
        <v>99</v>
      </c>
      <c r="I1" t="s">
        <v>98</v>
      </c>
      <c r="J1" t="s">
        <v>97</v>
      </c>
      <c r="K1" s="5" t="s">
        <v>96</v>
      </c>
      <c r="L1" t="s">
        <v>95</v>
      </c>
      <c r="M1" t="s">
        <v>94</v>
      </c>
      <c r="N1" t="s">
        <v>93</v>
      </c>
      <c r="O1" s="5" t="s">
        <v>92</v>
      </c>
      <c r="P1" t="s">
        <v>91</v>
      </c>
      <c r="Q1" t="s">
        <v>90</v>
      </c>
      <c r="R1" s="1" t="s">
        <v>89</v>
      </c>
      <c r="S1" t="s">
        <v>88</v>
      </c>
      <c r="T1" t="s">
        <v>87</v>
      </c>
      <c r="U1" s="5" t="s">
        <v>86</v>
      </c>
      <c r="V1" t="s">
        <v>85</v>
      </c>
      <c r="W1" t="s">
        <v>84</v>
      </c>
      <c r="X1" t="s">
        <v>83</v>
      </c>
      <c r="Y1" t="s">
        <v>82</v>
      </c>
      <c r="Z1" t="s">
        <v>81</v>
      </c>
      <c r="AA1" t="s">
        <v>80</v>
      </c>
      <c r="AB1" t="s">
        <v>79</v>
      </c>
      <c r="AC1" t="s">
        <v>78</v>
      </c>
      <c r="AD1" t="s">
        <v>77</v>
      </c>
      <c r="AE1" t="s">
        <v>76</v>
      </c>
      <c r="AF1" t="s">
        <v>75</v>
      </c>
      <c r="AG1" t="s">
        <v>74</v>
      </c>
    </row>
    <row r="2" spans="1:33" x14ac:dyDescent="0.2">
      <c r="A2" t="s">
        <v>26</v>
      </c>
      <c r="B2">
        <v>2023</v>
      </c>
      <c r="C2" t="s">
        <v>73</v>
      </c>
      <c r="D2" t="s">
        <v>7</v>
      </c>
      <c r="E2" s="3">
        <v>2</v>
      </c>
      <c r="F2" s="3">
        <f t="shared" ref="F2:F32" si="0">G2 * 1</f>
        <v>4</v>
      </c>
      <c r="G2" s="4" t="s">
        <v>18</v>
      </c>
      <c r="H2" s="6">
        <f t="shared" ref="H2:H32" si="1">IFERROR(E2/G2, 0)</f>
        <v>0.5</v>
      </c>
      <c r="I2" s="3">
        <v>0</v>
      </c>
      <c r="J2" s="3">
        <v>2</v>
      </c>
      <c r="K2" s="6">
        <f t="shared" ref="K2:K32" si="2">IFERROR(I2/J2,0)</f>
        <v>0</v>
      </c>
      <c r="L2" s="3">
        <v>0</v>
      </c>
      <c r="M2" s="3">
        <v>2</v>
      </c>
      <c r="N2" s="3">
        <v>2</v>
      </c>
      <c r="O2" s="6">
        <f t="shared" ref="O2:O32" si="3">IFERROR(M2/N2,0)</f>
        <v>1</v>
      </c>
      <c r="P2" s="3">
        <v>0</v>
      </c>
      <c r="Q2" s="3">
        <v>0</v>
      </c>
      <c r="R2" s="6">
        <f t="shared" ref="R2:R32" si="4">IFERROR(P2/Q2,0)</f>
        <v>0</v>
      </c>
      <c r="S2" s="3">
        <v>0</v>
      </c>
      <c r="T2" s="3">
        <v>0</v>
      </c>
      <c r="U2" s="6">
        <f t="shared" ref="U2:U32" si="5">IFERROR(S2/T2,0)</f>
        <v>0</v>
      </c>
      <c r="V2" s="3">
        <v>1</v>
      </c>
      <c r="W2" s="3">
        <v>3</v>
      </c>
      <c r="X2" s="3">
        <v>0</v>
      </c>
      <c r="Y2" s="3">
        <v>3</v>
      </c>
      <c r="Z2" s="3">
        <v>0</v>
      </c>
      <c r="AA2" s="3">
        <v>13</v>
      </c>
      <c r="AB2" s="3">
        <v>0</v>
      </c>
      <c r="AC2" s="3">
        <v>3</v>
      </c>
      <c r="AD2" s="3">
        <v>0</v>
      </c>
      <c r="AF2" t="str">
        <f t="shared" ref="AF2:AF32" si="6">IF(B2=2023, "6", "5")</f>
        <v>6</v>
      </c>
      <c r="AG2" s="3" t="str">
        <f t="shared" ref="AG2:AG32" si="7">IF(AD2&gt;0, "PORTERO", "OUTFIELD")</f>
        <v>OUTFIELD</v>
      </c>
    </row>
    <row r="3" spans="1:33" x14ac:dyDescent="0.2">
      <c r="A3" t="s">
        <v>28</v>
      </c>
      <c r="B3">
        <v>2023</v>
      </c>
      <c r="C3" t="s">
        <v>72</v>
      </c>
      <c r="D3" t="s">
        <v>7</v>
      </c>
      <c r="E3" s="3">
        <v>5</v>
      </c>
      <c r="F3" s="3">
        <f t="shared" si="0"/>
        <v>17</v>
      </c>
      <c r="G3" s="4" t="s">
        <v>71</v>
      </c>
      <c r="H3" s="6">
        <f t="shared" si="1"/>
        <v>0.29411764705882354</v>
      </c>
      <c r="I3" s="3">
        <v>4</v>
      </c>
      <c r="J3" s="3">
        <v>10</v>
      </c>
      <c r="K3" s="6">
        <f t="shared" si="2"/>
        <v>0.4</v>
      </c>
      <c r="L3" s="3">
        <v>0</v>
      </c>
      <c r="M3" s="3">
        <v>1</v>
      </c>
      <c r="N3" s="3">
        <v>4</v>
      </c>
      <c r="O3" s="6">
        <f t="shared" si="3"/>
        <v>0.25</v>
      </c>
      <c r="P3" s="3">
        <v>0</v>
      </c>
      <c r="Q3" s="3">
        <v>1</v>
      </c>
      <c r="R3" s="6">
        <f t="shared" si="4"/>
        <v>0</v>
      </c>
      <c r="S3" s="3">
        <v>0</v>
      </c>
      <c r="T3" s="3">
        <v>0</v>
      </c>
      <c r="U3" s="6">
        <f t="shared" si="5"/>
        <v>0</v>
      </c>
      <c r="V3" s="3">
        <v>1</v>
      </c>
      <c r="W3" s="3">
        <v>1</v>
      </c>
      <c r="X3" s="3">
        <v>1</v>
      </c>
      <c r="Y3" s="3">
        <v>1</v>
      </c>
      <c r="Z3" s="3">
        <v>0</v>
      </c>
      <c r="AA3" s="3">
        <v>6</v>
      </c>
      <c r="AB3" s="3">
        <v>1</v>
      </c>
      <c r="AC3" s="3">
        <v>1</v>
      </c>
      <c r="AD3" s="3">
        <v>0</v>
      </c>
      <c r="AF3" t="str">
        <f t="shared" si="6"/>
        <v>6</v>
      </c>
      <c r="AG3" s="3" t="str">
        <f t="shared" si="7"/>
        <v>OUTFIELD</v>
      </c>
    </row>
    <row r="4" spans="1:33" x14ac:dyDescent="0.2">
      <c r="A4" t="s">
        <v>31</v>
      </c>
      <c r="B4">
        <v>2023</v>
      </c>
      <c r="C4" t="s">
        <v>70</v>
      </c>
      <c r="D4" t="s">
        <v>7</v>
      </c>
      <c r="E4" s="3">
        <v>11</v>
      </c>
      <c r="F4" s="3">
        <f t="shared" si="0"/>
        <v>28</v>
      </c>
      <c r="G4" s="4" t="s">
        <v>69</v>
      </c>
      <c r="H4" s="6">
        <f t="shared" si="1"/>
        <v>0.39285714285714285</v>
      </c>
      <c r="I4" s="3">
        <v>5</v>
      </c>
      <c r="J4" s="3">
        <v>18</v>
      </c>
      <c r="K4" s="6">
        <f t="shared" si="2"/>
        <v>0.27777777777777779</v>
      </c>
      <c r="L4" s="3">
        <v>0</v>
      </c>
      <c r="M4" s="3">
        <v>1</v>
      </c>
      <c r="N4" s="3">
        <v>3</v>
      </c>
      <c r="O4" s="6">
        <f t="shared" si="3"/>
        <v>0.33333333333333331</v>
      </c>
      <c r="P4" s="3">
        <v>3</v>
      </c>
      <c r="Q4" s="3">
        <v>5</v>
      </c>
      <c r="R4" s="6">
        <f t="shared" si="4"/>
        <v>0.6</v>
      </c>
      <c r="S4" s="3">
        <v>2</v>
      </c>
      <c r="T4" s="3">
        <v>2</v>
      </c>
      <c r="U4" s="6">
        <f t="shared" si="5"/>
        <v>1</v>
      </c>
      <c r="V4" s="3">
        <v>10</v>
      </c>
      <c r="W4" s="3">
        <v>2</v>
      </c>
      <c r="X4" s="3">
        <v>4</v>
      </c>
      <c r="Y4" s="3">
        <v>3</v>
      </c>
      <c r="Z4" s="3">
        <v>0</v>
      </c>
      <c r="AA4" s="3">
        <v>2</v>
      </c>
      <c r="AB4" s="3">
        <v>13</v>
      </c>
      <c r="AC4" s="3">
        <v>1</v>
      </c>
      <c r="AD4" s="3">
        <v>0</v>
      </c>
      <c r="AF4" t="str">
        <f t="shared" si="6"/>
        <v>6</v>
      </c>
      <c r="AG4" s="3" t="str">
        <f t="shared" si="7"/>
        <v>OUTFIELD</v>
      </c>
    </row>
    <row r="5" spans="1:33" x14ac:dyDescent="0.2">
      <c r="A5" t="s">
        <v>34</v>
      </c>
      <c r="B5">
        <v>2023</v>
      </c>
      <c r="C5" t="s">
        <v>68</v>
      </c>
      <c r="D5" t="s">
        <v>7</v>
      </c>
      <c r="E5" s="3">
        <v>7</v>
      </c>
      <c r="F5" s="3">
        <f t="shared" si="0"/>
        <v>14</v>
      </c>
      <c r="G5" s="4" t="s">
        <v>67</v>
      </c>
      <c r="H5" s="6">
        <f t="shared" si="1"/>
        <v>0.5</v>
      </c>
      <c r="I5" s="3">
        <v>4</v>
      </c>
      <c r="J5" s="3">
        <v>9</v>
      </c>
      <c r="K5" s="6">
        <f t="shared" si="2"/>
        <v>0.44444444444444442</v>
      </c>
      <c r="L5" s="3">
        <v>0</v>
      </c>
      <c r="M5" s="3">
        <v>3</v>
      </c>
      <c r="N5" s="3">
        <v>5</v>
      </c>
      <c r="O5" s="6">
        <f t="shared" si="3"/>
        <v>0.6</v>
      </c>
      <c r="P5" s="3">
        <v>0</v>
      </c>
      <c r="Q5" s="3">
        <v>0</v>
      </c>
      <c r="R5" s="6">
        <f t="shared" si="4"/>
        <v>0</v>
      </c>
      <c r="S5" s="3">
        <v>0</v>
      </c>
      <c r="T5" s="3">
        <v>0</v>
      </c>
      <c r="U5" s="6">
        <f t="shared" si="5"/>
        <v>0</v>
      </c>
      <c r="V5" s="3">
        <v>1</v>
      </c>
      <c r="W5" s="3">
        <v>33</v>
      </c>
      <c r="X5" s="3">
        <v>4</v>
      </c>
      <c r="Y5" s="3">
        <v>1</v>
      </c>
      <c r="Z5" s="3">
        <v>0</v>
      </c>
      <c r="AA5" s="3">
        <v>3</v>
      </c>
      <c r="AB5" s="3">
        <v>6</v>
      </c>
      <c r="AC5" s="3">
        <v>3</v>
      </c>
      <c r="AD5" s="3">
        <v>0</v>
      </c>
      <c r="AF5" t="str">
        <f t="shared" si="6"/>
        <v>6</v>
      </c>
      <c r="AG5" s="3" t="str">
        <f t="shared" si="7"/>
        <v>OUTFIELD</v>
      </c>
    </row>
    <row r="6" spans="1:33" x14ac:dyDescent="0.2">
      <c r="A6" t="s">
        <v>66</v>
      </c>
      <c r="B6">
        <v>2023</v>
      </c>
      <c r="C6" t="s">
        <v>65</v>
      </c>
      <c r="D6" t="s">
        <v>7</v>
      </c>
      <c r="E6" s="3">
        <v>11</v>
      </c>
      <c r="F6" s="3">
        <f t="shared" si="0"/>
        <v>18</v>
      </c>
      <c r="G6" s="4" t="s">
        <v>32</v>
      </c>
      <c r="H6" s="6">
        <f t="shared" si="1"/>
        <v>0.61111111111111116</v>
      </c>
      <c r="I6" s="3">
        <v>5</v>
      </c>
      <c r="J6" s="3">
        <v>9</v>
      </c>
      <c r="K6" s="6">
        <f t="shared" si="2"/>
        <v>0.55555555555555558</v>
      </c>
      <c r="L6" s="3">
        <v>2</v>
      </c>
      <c r="M6" s="3">
        <v>4</v>
      </c>
      <c r="N6" s="3">
        <v>7</v>
      </c>
      <c r="O6" s="6">
        <f t="shared" si="3"/>
        <v>0.5714285714285714</v>
      </c>
      <c r="P6" s="3">
        <v>0</v>
      </c>
      <c r="Q6" s="3">
        <v>0</v>
      </c>
      <c r="R6" s="6">
        <f t="shared" si="4"/>
        <v>0</v>
      </c>
      <c r="S6" s="3">
        <v>0</v>
      </c>
      <c r="T6" s="3">
        <v>0</v>
      </c>
      <c r="U6" s="6">
        <f t="shared" si="5"/>
        <v>0</v>
      </c>
      <c r="V6" s="3">
        <v>3</v>
      </c>
      <c r="W6" s="3">
        <v>1</v>
      </c>
      <c r="X6" s="3">
        <v>2</v>
      </c>
      <c r="Y6" s="3">
        <v>1</v>
      </c>
      <c r="Z6" s="3">
        <v>3</v>
      </c>
      <c r="AA6" s="3">
        <v>6</v>
      </c>
      <c r="AB6" s="3">
        <v>2</v>
      </c>
      <c r="AC6" s="3">
        <v>0</v>
      </c>
      <c r="AD6" s="3">
        <v>0</v>
      </c>
      <c r="AF6" t="str">
        <f t="shared" si="6"/>
        <v>6</v>
      </c>
      <c r="AG6" s="3" t="str">
        <f t="shared" si="7"/>
        <v>OUTFIELD</v>
      </c>
    </row>
    <row r="7" spans="1:33" x14ac:dyDescent="0.2">
      <c r="A7" t="s">
        <v>64</v>
      </c>
      <c r="B7">
        <v>2023</v>
      </c>
      <c r="C7" t="s">
        <v>63</v>
      </c>
      <c r="D7" t="s">
        <v>7</v>
      </c>
      <c r="E7" s="3">
        <v>2</v>
      </c>
      <c r="F7" s="3">
        <f t="shared" si="0"/>
        <v>16</v>
      </c>
      <c r="G7" s="4" t="s">
        <v>62</v>
      </c>
      <c r="H7" s="6">
        <f t="shared" si="1"/>
        <v>0.125</v>
      </c>
      <c r="I7" s="3">
        <v>1</v>
      </c>
      <c r="J7" s="3">
        <v>11</v>
      </c>
      <c r="K7" s="6">
        <f t="shared" si="2"/>
        <v>9.0909090909090912E-2</v>
      </c>
      <c r="L7" s="3">
        <v>0</v>
      </c>
      <c r="M7" s="3">
        <v>0</v>
      </c>
      <c r="N7" s="3">
        <v>1</v>
      </c>
      <c r="O7" s="6">
        <f t="shared" si="3"/>
        <v>0</v>
      </c>
      <c r="P7" s="3">
        <v>1</v>
      </c>
      <c r="Q7" s="3">
        <v>4</v>
      </c>
      <c r="R7" s="6">
        <f t="shared" si="4"/>
        <v>0.25</v>
      </c>
      <c r="S7" s="3">
        <v>0</v>
      </c>
      <c r="T7" s="3">
        <v>0</v>
      </c>
      <c r="U7" s="6">
        <f t="shared" si="5"/>
        <v>0</v>
      </c>
      <c r="V7" s="3">
        <v>5</v>
      </c>
      <c r="W7" s="3">
        <v>1</v>
      </c>
      <c r="X7" s="3">
        <v>1</v>
      </c>
      <c r="Y7" s="3">
        <v>5</v>
      </c>
      <c r="Z7" s="3">
        <v>0</v>
      </c>
      <c r="AA7" s="3">
        <v>6</v>
      </c>
      <c r="AB7" s="3">
        <v>6</v>
      </c>
      <c r="AC7" s="3">
        <v>1</v>
      </c>
      <c r="AD7" s="3">
        <v>0</v>
      </c>
      <c r="AF7" t="str">
        <f t="shared" si="6"/>
        <v>6</v>
      </c>
      <c r="AG7" s="3" t="str">
        <f t="shared" si="7"/>
        <v>OUTFIELD</v>
      </c>
    </row>
    <row r="8" spans="1:33" x14ac:dyDescent="0.2">
      <c r="A8" t="s">
        <v>61</v>
      </c>
      <c r="B8">
        <v>2023</v>
      </c>
      <c r="C8" t="s">
        <v>60</v>
      </c>
      <c r="D8" t="s">
        <v>7</v>
      </c>
      <c r="E8" s="3">
        <v>1</v>
      </c>
      <c r="F8" s="3">
        <f t="shared" si="0"/>
        <v>6</v>
      </c>
      <c r="G8" s="4" t="s">
        <v>49</v>
      </c>
      <c r="H8" s="6">
        <f t="shared" si="1"/>
        <v>0.16666666666666666</v>
      </c>
      <c r="I8" s="3">
        <v>0</v>
      </c>
      <c r="J8" s="3">
        <v>4</v>
      </c>
      <c r="K8" s="6">
        <f t="shared" si="2"/>
        <v>0</v>
      </c>
      <c r="L8" s="3">
        <v>0</v>
      </c>
      <c r="M8" s="3">
        <v>1</v>
      </c>
      <c r="N8" s="3">
        <v>2</v>
      </c>
      <c r="O8" s="6">
        <f t="shared" si="3"/>
        <v>0.5</v>
      </c>
      <c r="P8" s="3">
        <v>0</v>
      </c>
      <c r="Q8" s="3">
        <v>0</v>
      </c>
      <c r="R8" s="6">
        <f t="shared" si="4"/>
        <v>0</v>
      </c>
      <c r="S8" s="3">
        <v>0</v>
      </c>
      <c r="T8" s="3">
        <v>0</v>
      </c>
      <c r="U8" s="6">
        <f t="shared" si="5"/>
        <v>0</v>
      </c>
      <c r="V8" s="3">
        <v>0</v>
      </c>
      <c r="W8" s="3">
        <v>26</v>
      </c>
      <c r="X8" s="3">
        <v>1</v>
      </c>
      <c r="Y8" s="3">
        <v>1</v>
      </c>
      <c r="Z8" s="3">
        <v>0</v>
      </c>
      <c r="AA8" s="3">
        <v>0</v>
      </c>
      <c r="AB8" s="3">
        <v>7</v>
      </c>
      <c r="AC8" s="3">
        <v>7</v>
      </c>
      <c r="AD8" s="3">
        <v>0</v>
      </c>
      <c r="AF8" t="str">
        <f t="shared" si="6"/>
        <v>6</v>
      </c>
      <c r="AG8" s="3" t="str">
        <f t="shared" si="7"/>
        <v>OUTFIELD</v>
      </c>
    </row>
    <row r="9" spans="1:33" x14ac:dyDescent="0.2">
      <c r="A9" t="s">
        <v>38</v>
      </c>
      <c r="B9">
        <v>2023</v>
      </c>
      <c r="C9" t="s">
        <v>59</v>
      </c>
      <c r="D9" t="s">
        <v>7</v>
      </c>
      <c r="E9" s="3">
        <v>17</v>
      </c>
      <c r="F9" s="3">
        <f t="shared" si="0"/>
        <v>42</v>
      </c>
      <c r="G9" s="4" t="s">
        <v>58</v>
      </c>
      <c r="H9" s="6">
        <f t="shared" si="1"/>
        <v>0.40476190476190477</v>
      </c>
      <c r="I9" s="3">
        <v>5</v>
      </c>
      <c r="J9" s="3">
        <v>20</v>
      </c>
      <c r="K9" s="6">
        <f t="shared" si="2"/>
        <v>0.25</v>
      </c>
      <c r="L9" s="3">
        <v>5</v>
      </c>
      <c r="M9" s="3">
        <v>3</v>
      </c>
      <c r="N9" s="3">
        <v>8</v>
      </c>
      <c r="O9" s="6">
        <f t="shared" si="3"/>
        <v>0.375</v>
      </c>
      <c r="P9" s="3">
        <v>4</v>
      </c>
      <c r="Q9" s="3">
        <v>5</v>
      </c>
      <c r="R9" s="6">
        <f t="shared" si="4"/>
        <v>0.8</v>
      </c>
      <c r="S9" s="3">
        <v>0</v>
      </c>
      <c r="T9" s="3">
        <v>0</v>
      </c>
      <c r="U9" s="6">
        <f t="shared" si="5"/>
        <v>0</v>
      </c>
      <c r="V9" s="3">
        <v>12</v>
      </c>
      <c r="W9" s="3">
        <v>8</v>
      </c>
      <c r="X9" s="3">
        <v>6</v>
      </c>
      <c r="Y9" s="3">
        <v>1</v>
      </c>
      <c r="Z9" s="3">
        <v>0</v>
      </c>
      <c r="AA9" s="3">
        <v>5</v>
      </c>
      <c r="AB9" s="3">
        <v>8</v>
      </c>
      <c r="AC9" s="3">
        <v>0</v>
      </c>
      <c r="AD9" s="3">
        <v>0</v>
      </c>
      <c r="AF9" t="str">
        <f t="shared" si="6"/>
        <v>6</v>
      </c>
      <c r="AG9" s="3" t="str">
        <f t="shared" si="7"/>
        <v>OUTFIELD</v>
      </c>
    </row>
    <row r="10" spans="1:33" x14ac:dyDescent="0.2">
      <c r="A10" t="s">
        <v>36</v>
      </c>
      <c r="B10">
        <v>2023</v>
      </c>
      <c r="C10" t="s">
        <v>57</v>
      </c>
      <c r="D10" t="s">
        <v>7</v>
      </c>
      <c r="E10" s="3">
        <v>17</v>
      </c>
      <c r="F10" s="3">
        <f t="shared" si="0"/>
        <v>44</v>
      </c>
      <c r="G10" s="4" t="s">
        <v>56</v>
      </c>
      <c r="H10" s="6">
        <f t="shared" si="1"/>
        <v>0.38636363636363635</v>
      </c>
      <c r="I10" s="3">
        <v>9</v>
      </c>
      <c r="J10" s="3">
        <v>28</v>
      </c>
      <c r="K10" s="6">
        <f t="shared" si="2"/>
        <v>0.32142857142857145</v>
      </c>
      <c r="L10" s="3">
        <v>0</v>
      </c>
      <c r="M10" s="3">
        <v>5</v>
      </c>
      <c r="N10" s="3">
        <v>9</v>
      </c>
      <c r="O10" s="6">
        <f t="shared" si="3"/>
        <v>0.55555555555555558</v>
      </c>
      <c r="P10" s="3">
        <v>2</v>
      </c>
      <c r="Q10" s="3">
        <v>3</v>
      </c>
      <c r="R10" s="6">
        <f t="shared" si="4"/>
        <v>0.66666666666666663</v>
      </c>
      <c r="S10" s="3">
        <v>1</v>
      </c>
      <c r="T10" s="3">
        <v>2</v>
      </c>
      <c r="U10" s="6">
        <f t="shared" si="5"/>
        <v>0.5</v>
      </c>
      <c r="V10" s="3">
        <v>7</v>
      </c>
      <c r="W10" s="3">
        <v>0</v>
      </c>
      <c r="X10" s="3">
        <v>2</v>
      </c>
      <c r="Y10" s="3">
        <v>1</v>
      </c>
      <c r="Z10" s="3">
        <v>1</v>
      </c>
      <c r="AA10" s="3">
        <v>4</v>
      </c>
      <c r="AB10" s="3">
        <v>5</v>
      </c>
      <c r="AC10" s="3">
        <v>1</v>
      </c>
      <c r="AD10" s="3">
        <v>0</v>
      </c>
      <c r="AF10" t="str">
        <f t="shared" si="6"/>
        <v>6</v>
      </c>
      <c r="AG10" s="3" t="str">
        <f t="shared" si="7"/>
        <v>OUTFIELD</v>
      </c>
    </row>
    <row r="11" spans="1:33" x14ac:dyDescent="0.2">
      <c r="A11" t="s">
        <v>41</v>
      </c>
      <c r="B11">
        <v>2023</v>
      </c>
      <c r="C11" t="s">
        <v>55</v>
      </c>
      <c r="D11" t="s">
        <v>7</v>
      </c>
      <c r="E11" s="3">
        <v>4</v>
      </c>
      <c r="F11" s="3">
        <f t="shared" si="0"/>
        <v>10</v>
      </c>
      <c r="G11" s="4" t="s">
        <v>54</v>
      </c>
      <c r="H11" s="6">
        <f t="shared" si="1"/>
        <v>0.4</v>
      </c>
      <c r="I11" s="3">
        <v>1</v>
      </c>
      <c r="J11" s="3">
        <v>4</v>
      </c>
      <c r="K11" s="6">
        <f t="shared" si="2"/>
        <v>0.25</v>
      </c>
      <c r="L11" s="3">
        <v>0</v>
      </c>
      <c r="M11" s="3">
        <v>3</v>
      </c>
      <c r="N11" s="3">
        <v>6</v>
      </c>
      <c r="O11" s="6">
        <f t="shared" si="3"/>
        <v>0.5</v>
      </c>
      <c r="P11" s="3">
        <v>0</v>
      </c>
      <c r="Q11" s="3">
        <v>0</v>
      </c>
      <c r="R11" s="6">
        <f t="shared" si="4"/>
        <v>0</v>
      </c>
      <c r="S11" s="3">
        <v>0</v>
      </c>
      <c r="T11" s="3">
        <v>0</v>
      </c>
      <c r="U11" s="6">
        <f t="shared" si="5"/>
        <v>0</v>
      </c>
      <c r="V11" s="3">
        <v>2</v>
      </c>
      <c r="W11" s="3">
        <v>4</v>
      </c>
      <c r="X11" s="3">
        <v>7</v>
      </c>
      <c r="Y11" s="3">
        <v>5</v>
      </c>
      <c r="Z11" s="3">
        <v>14</v>
      </c>
      <c r="AA11" s="3">
        <v>16</v>
      </c>
      <c r="AB11" s="3">
        <v>3</v>
      </c>
      <c r="AC11" s="3">
        <v>2</v>
      </c>
      <c r="AD11" s="3">
        <v>0</v>
      </c>
      <c r="AF11" t="str">
        <f t="shared" si="6"/>
        <v>6</v>
      </c>
      <c r="AG11" s="3" t="str">
        <f t="shared" si="7"/>
        <v>OUTFIELD</v>
      </c>
    </row>
    <row r="12" spans="1:33" x14ac:dyDescent="0.2">
      <c r="A12" t="s">
        <v>9</v>
      </c>
      <c r="B12">
        <v>2023</v>
      </c>
      <c r="C12" t="s">
        <v>53</v>
      </c>
      <c r="D12" t="s">
        <v>7</v>
      </c>
      <c r="E12" s="3">
        <v>0</v>
      </c>
      <c r="F12" s="3">
        <f t="shared" si="0"/>
        <v>1</v>
      </c>
      <c r="G12" s="4" t="s">
        <v>0</v>
      </c>
      <c r="H12" s="6">
        <f t="shared" si="1"/>
        <v>0</v>
      </c>
      <c r="I12" s="3">
        <v>0</v>
      </c>
      <c r="J12" s="3">
        <v>1</v>
      </c>
      <c r="K12" s="6">
        <f t="shared" si="2"/>
        <v>0</v>
      </c>
      <c r="L12" s="3">
        <v>0</v>
      </c>
      <c r="M12" s="3">
        <v>0</v>
      </c>
      <c r="N12" s="3">
        <v>0</v>
      </c>
      <c r="O12" s="6">
        <f t="shared" si="3"/>
        <v>0</v>
      </c>
      <c r="P12" s="3">
        <v>0</v>
      </c>
      <c r="Q12" s="3">
        <v>0</v>
      </c>
      <c r="R12" s="6">
        <f t="shared" si="4"/>
        <v>0</v>
      </c>
      <c r="S12" s="3">
        <v>0</v>
      </c>
      <c r="T12" s="3">
        <v>0</v>
      </c>
      <c r="U12" s="6">
        <f t="shared" si="5"/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</v>
      </c>
      <c r="AB12" s="3">
        <v>0</v>
      </c>
      <c r="AC12" s="3">
        <v>0</v>
      </c>
      <c r="AD12" s="3">
        <v>63</v>
      </c>
      <c r="AF12" t="str">
        <f t="shared" si="6"/>
        <v>6</v>
      </c>
      <c r="AG12" s="3" t="str">
        <f t="shared" si="7"/>
        <v>PORTERO</v>
      </c>
    </row>
    <row r="13" spans="1:33" x14ac:dyDescent="0.2">
      <c r="A13" t="s">
        <v>43</v>
      </c>
      <c r="B13">
        <v>2023</v>
      </c>
      <c r="C13" t="s">
        <v>52</v>
      </c>
      <c r="D13" t="s">
        <v>7</v>
      </c>
      <c r="E13" s="3">
        <v>0</v>
      </c>
      <c r="F13" s="3">
        <f t="shared" si="0"/>
        <v>0</v>
      </c>
      <c r="G13" s="4" t="s">
        <v>4</v>
      </c>
      <c r="H13" s="6">
        <f t="shared" si="1"/>
        <v>0</v>
      </c>
      <c r="I13" s="3">
        <v>0</v>
      </c>
      <c r="J13" s="3">
        <v>0</v>
      </c>
      <c r="K13" s="6">
        <f t="shared" si="2"/>
        <v>0</v>
      </c>
      <c r="L13" s="3">
        <v>0</v>
      </c>
      <c r="M13" s="3">
        <v>0</v>
      </c>
      <c r="N13" s="3">
        <v>0</v>
      </c>
      <c r="O13" s="6">
        <f t="shared" si="3"/>
        <v>0</v>
      </c>
      <c r="P13" s="3">
        <v>0</v>
      </c>
      <c r="Q13" s="3">
        <v>0</v>
      </c>
      <c r="R13" s="6">
        <f t="shared" si="4"/>
        <v>0</v>
      </c>
      <c r="S13" s="3">
        <v>0</v>
      </c>
      <c r="T13" s="3">
        <v>0</v>
      </c>
      <c r="U13" s="6">
        <f t="shared" si="5"/>
        <v>0</v>
      </c>
      <c r="V13" s="3">
        <v>0</v>
      </c>
      <c r="W13" s="3">
        <v>0</v>
      </c>
      <c r="X13" s="3">
        <v>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10</v>
      </c>
      <c r="AF13" t="str">
        <f t="shared" si="6"/>
        <v>6</v>
      </c>
      <c r="AG13" s="3" t="str">
        <f t="shared" si="7"/>
        <v>PORTERO</v>
      </c>
    </row>
    <row r="14" spans="1:33" x14ac:dyDescent="0.2">
      <c r="A14" t="s">
        <v>51</v>
      </c>
      <c r="B14">
        <v>2023</v>
      </c>
      <c r="C14" t="s">
        <v>50</v>
      </c>
      <c r="D14" t="s">
        <v>7</v>
      </c>
      <c r="E14" s="3">
        <v>1</v>
      </c>
      <c r="F14" s="3">
        <f t="shared" si="0"/>
        <v>6</v>
      </c>
      <c r="G14" s="4" t="s">
        <v>49</v>
      </c>
      <c r="H14" s="6">
        <f t="shared" si="1"/>
        <v>0.16666666666666666</v>
      </c>
      <c r="I14" s="3">
        <v>1</v>
      </c>
      <c r="J14" s="3">
        <v>4</v>
      </c>
      <c r="K14" s="6">
        <f t="shared" si="2"/>
        <v>0.25</v>
      </c>
      <c r="L14" s="3">
        <v>0</v>
      </c>
      <c r="M14" s="3">
        <v>0</v>
      </c>
      <c r="N14" s="3">
        <v>2</v>
      </c>
      <c r="O14" s="6">
        <f t="shared" si="3"/>
        <v>0</v>
      </c>
      <c r="P14" s="3">
        <v>0</v>
      </c>
      <c r="Q14" s="3">
        <v>0</v>
      </c>
      <c r="R14" s="6">
        <f t="shared" si="4"/>
        <v>0</v>
      </c>
      <c r="S14" s="3">
        <v>0</v>
      </c>
      <c r="T14" s="3">
        <v>0</v>
      </c>
      <c r="U14" s="6">
        <f t="shared" si="5"/>
        <v>0</v>
      </c>
      <c r="V14" s="3">
        <v>6</v>
      </c>
      <c r="W14" s="3">
        <v>1</v>
      </c>
      <c r="X14" s="3">
        <v>3</v>
      </c>
      <c r="Y14" s="3">
        <v>0</v>
      </c>
      <c r="Z14" s="3">
        <v>0</v>
      </c>
      <c r="AA14" s="3">
        <v>2</v>
      </c>
      <c r="AB14" s="3">
        <v>3</v>
      </c>
      <c r="AC14" s="3">
        <v>0</v>
      </c>
      <c r="AD14" s="3">
        <v>0</v>
      </c>
      <c r="AF14" t="str">
        <f t="shared" si="6"/>
        <v>6</v>
      </c>
      <c r="AG14" s="3" t="str">
        <f t="shared" si="7"/>
        <v>OUTFIELD</v>
      </c>
    </row>
    <row r="15" spans="1:33" x14ac:dyDescent="0.2">
      <c r="A15" t="s">
        <v>48</v>
      </c>
      <c r="B15">
        <v>2023</v>
      </c>
      <c r="C15" t="s">
        <v>47</v>
      </c>
      <c r="D15" t="s">
        <v>7</v>
      </c>
      <c r="E15" s="3">
        <v>1</v>
      </c>
      <c r="F15" s="3">
        <f t="shared" si="0"/>
        <v>4</v>
      </c>
      <c r="G15" s="4" t="s">
        <v>18</v>
      </c>
      <c r="H15" s="6">
        <f t="shared" si="1"/>
        <v>0.25</v>
      </c>
      <c r="I15" s="3">
        <v>0</v>
      </c>
      <c r="J15" s="3">
        <v>3</v>
      </c>
      <c r="K15" s="6">
        <f t="shared" si="2"/>
        <v>0</v>
      </c>
      <c r="L15" s="3">
        <v>0</v>
      </c>
      <c r="M15" s="3">
        <v>1</v>
      </c>
      <c r="N15" s="3">
        <v>1</v>
      </c>
      <c r="O15" s="6">
        <f t="shared" si="3"/>
        <v>1</v>
      </c>
      <c r="P15" s="3">
        <v>0</v>
      </c>
      <c r="Q15" s="3">
        <v>0</v>
      </c>
      <c r="R15" s="6">
        <f t="shared" si="4"/>
        <v>0</v>
      </c>
      <c r="S15" s="3">
        <v>0</v>
      </c>
      <c r="T15" s="3">
        <v>0</v>
      </c>
      <c r="U15" s="6">
        <f t="shared" si="5"/>
        <v>0</v>
      </c>
      <c r="V15" s="3">
        <v>1</v>
      </c>
      <c r="W15" s="3">
        <v>0</v>
      </c>
      <c r="X15" s="3">
        <v>2</v>
      </c>
      <c r="Y15" s="3">
        <v>0</v>
      </c>
      <c r="Z15" s="3">
        <v>1</v>
      </c>
      <c r="AA15" s="3">
        <v>5</v>
      </c>
      <c r="AB15" s="3">
        <v>2</v>
      </c>
      <c r="AC15" s="3">
        <v>1</v>
      </c>
      <c r="AD15" s="3">
        <v>0</v>
      </c>
      <c r="AF15" t="str">
        <f t="shared" si="6"/>
        <v>6</v>
      </c>
      <c r="AG15" s="3" t="str">
        <f t="shared" si="7"/>
        <v>OUTFIELD</v>
      </c>
    </row>
    <row r="16" spans="1:33" x14ac:dyDescent="0.2">
      <c r="A16" t="s">
        <v>23</v>
      </c>
      <c r="B16">
        <v>2023</v>
      </c>
      <c r="C16" t="s">
        <v>46</v>
      </c>
      <c r="D16" t="s">
        <v>45</v>
      </c>
      <c r="E16" s="3">
        <v>23</v>
      </c>
      <c r="F16" s="3">
        <f t="shared" si="0"/>
        <v>59</v>
      </c>
      <c r="G16" s="4" t="s">
        <v>44</v>
      </c>
      <c r="H16" s="6">
        <f t="shared" si="1"/>
        <v>0.38983050847457629</v>
      </c>
      <c r="I16" s="3">
        <v>8</v>
      </c>
      <c r="J16" s="3">
        <v>32</v>
      </c>
      <c r="K16" s="6">
        <f t="shared" si="2"/>
        <v>0.25</v>
      </c>
      <c r="L16" s="3">
        <v>0</v>
      </c>
      <c r="M16" s="3">
        <v>8</v>
      </c>
      <c r="N16" s="3">
        <v>18</v>
      </c>
      <c r="O16" s="6">
        <f t="shared" si="3"/>
        <v>0.44444444444444442</v>
      </c>
      <c r="P16" s="3">
        <v>6</v>
      </c>
      <c r="Q16" s="3">
        <v>6</v>
      </c>
      <c r="R16" s="6">
        <f t="shared" si="4"/>
        <v>1</v>
      </c>
      <c r="S16" s="3">
        <v>1</v>
      </c>
      <c r="T16" s="3">
        <v>2</v>
      </c>
      <c r="U16" s="6">
        <f t="shared" si="5"/>
        <v>0.5</v>
      </c>
      <c r="V16" s="3">
        <v>11</v>
      </c>
      <c r="W16" s="3">
        <v>7</v>
      </c>
      <c r="X16" s="3">
        <v>5</v>
      </c>
      <c r="Y16" s="3">
        <v>2</v>
      </c>
      <c r="Z16" s="3">
        <v>5</v>
      </c>
      <c r="AA16" s="3">
        <v>8</v>
      </c>
      <c r="AB16" s="3">
        <v>5</v>
      </c>
      <c r="AC16" s="3">
        <v>2</v>
      </c>
      <c r="AD16" s="3">
        <v>0</v>
      </c>
      <c r="AE16">
        <v>1</v>
      </c>
      <c r="AF16" t="str">
        <f t="shared" si="6"/>
        <v>6</v>
      </c>
      <c r="AG16" s="3" t="str">
        <f t="shared" si="7"/>
        <v>OUTFIELD</v>
      </c>
    </row>
    <row r="17" spans="1:33" x14ac:dyDescent="0.2">
      <c r="A17" t="s">
        <v>43</v>
      </c>
      <c r="B17">
        <v>2024</v>
      </c>
      <c r="C17" t="s">
        <v>42</v>
      </c>
      <c r="D17" t="s">
        <v>7</v>
      </c>
      <c r="E17" s="3">
        <v>0</v>
      </c>
      <c r="F17" s="3">
        <f t="shared" si="0"/>
        <v>0</v>
      </c>
      <c r="G17" s="4" t="s">
        <v>4</v>
      </c>
      <c r="H17" s="6">
        <f t="shared" si="1"/>
        <v>0</v>
      </c>
      <c r="I17" s="3">
        <v>0</v>
      </c>
      <c r="J17" s="3">
        <v>0</v>
      </c>
      <c r="K17" s="6">
        <f t="shared" si="2"/>
        <v>0</v>
      </c>
      <c r="L17" s="3">
        <v>0</v>
      </c>
      <c r="M17" s="3">
        <v>0</v>
      </c>
      <c r="N17" s="3">
        <v>0</v>
      </c>
      <c r="O17" s="6">
        <f t="shared" si="3"/>
        <v>0</v>
      </c>
      <c r="P17" s="3">
        <v>0</v>
      </c>
      <c r="Q17" s="3">
        <v>0</v>
      </c>
      <c r="R17" s="6">
        <f t="shared" si="4"/>
        <v>0</v>
      </c>
      <c r="S17" s="3">
        <v>0</v>
      </c>
      <c r="T17" s="3">
        <v>0</v>
      </c>
      <c r="U17" s="6">
        <f t="shared" si="5"/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15</v>
      </c>
      <c r="AE17">
        <v>0</v>
      </c>
      <c r="AF17" t="str">
        <f t="shared" si="6"/>
        <v>5</v>
      </c>
      <c r="AG17" s="3" t="str">
        <f t="shared" si="7"/>
        <v>PORTERO</v>
      </c>
    </row>
    <row r="18" spans="1:33" x14ac:dyDescent="0.2">
      <c r="A18" t="s">
        <v>41</v>
      </c>
      <c r="B18">
        <v>2024</v>
      </c>
      <c r="C18" t="s">
        <v>40</v>
      </c>
      <c r="D18" t="s">
        <v>7</v>
      </c>
      <c r="E18" s="3">
        <v>2</v>
      </c>
      <c r="F18" s="3">
        <f t="shared" si="0"/>
        <v>5</v>
      </c>
      <c r="G18" s="4" t="s">
        <v>39</v>
      </c>
      <c r="H18" s="6">
        <f t="shared" si="1"/>
        <v>0.4</v>
      </c>
      <c r="I18" s="3">
        <v>1</v>
      </c>
      <c r="J18" s="3">
        <v>4</v>
      </c>
      <c r="K18" s="6">
        <f t="shared" si="2"/>
        <v>0.25</v>
      </c>
      <c r="L18" s="3">
        <v>0</v>
      </c>
      <c r="M18" s="3">
        <v>1</v>
      </c>
      <c r="N18" s="3">
        <v>1</v>
      </c>
      <c r="O18" s="6">
        <f t="shared" si="3"/>
        <v>1</v>
      </c>
      <c r="P18" s="3">
        <v>0</v>
      </c>
      <c r="Q18" s="3">
        <v>0</v>
      </c>
      <c r="R18" s="6">
        <f t="shared" si="4"/>
        <v>0</v>
      </c>
      <c r="S18" s="3">
        <v>0</v>
      </c>
      <c r="T18" s="3">
        <v>0</v>
      </c>
      <c r="U18" s="6">
        <f t="shared" si="5"/>
        <v>0</v>
      </c>
      <c r="V18" s="3">
        <v>1</v>
      </c>
      <c r="W18" s="3">
        <v>3</v>
      </c>
      <c r="X18" s="3">
        <v>2</v>
      </c>
      <c r="Y18" s="3">
        <v>2</v>
      </c>
      <c r="Z18" s="3">
        <v>8</v>
      </c>
      <c r="AA18" s="3">
        <v>8</v>
      </c>
      <c r="AB18" s="3">
        <v>0</v>
      </c>
      <c r="AC18" s="3">
        <v>1</v>
      </c>
      <c r="AD18" s="3">
        <v>0</v>
      </c>
      <c r="AE18">
        <v>0</v>
      </c>
      <c r="AF18" t="str">
        <f t="shared" si="6"/>
        <v>5</v>
      </c>
      <c r="AG18" s="3" t="str">
        <f t="shared" si="7"/>
        <v>OUTFIELD</v>
      </c>
    </row>
    <row r="19" spans="1:33" x14ac:dyDescent="0.2">
      <c r="A19" t="s">
        <v>38</v>
      </c>
      <c r="B19">
        <v>2024</v>
      </c>
      <c r="C19" t="s">
        <v>37</v>
      </c>
      <c r="D19" t="s">
        <v>7</v>
      </c>
      <c r="E19" s="3">
        <v>3</v>
      </c>
      <c r="F19" s="3">
        <f t="shared" si="0"/>
        <v>15</v>
      </c>
      <c r="G19" s="4" t="s">
        <v>15</v>
      </c>
      <c r="H19" s="6">
        <f t="shared" si="1"/>
        <v>0.2</v>
      </c>
      <c r="I19" s="3">
        <v>0</v>
      </c>
      <c r="J19" s="3">
        <v>11</v>
      </c>
      <c r="K19" s="6">
        <f t="shared" si="2"/>
        <v>0</v>
      </c>
      <c r="L19" s="3">
        <v>1</v>
      </c>
      <c r="M19" s="3">
        <v>1</v>
      </c>
      <c r="N19" s="3">
        <v>1</v>
      </c>
      <c r="O19" s="6">
        <f t="shared" si="3"/>
        <v>1</v>
      </c>
      <c r="P19" s="3">
        <v>0</v>
      </c>
      <c r="Q19" s="3">
        <v>0</v>
      </c>
      <c r="R19" s="6">
        <f t="shared" si="4"/>
        <v>0</v>
      </c>
      <c r="S19" s="3">
        <v>1</v>
      </c>
      <c r="T19" s="3">
        <v>1</v>
      </c>
      <c r="U19" s="6">
        <f t="shared" si="5"/>
        <v>1</v>
      </c>
      <c r="V19" s="3">
        <v>18</v>
      </c>
      <c r="W19" s="3">
        <v>3</v>
      </c>
      <c r="X19" s="3">
        <v>0</v>
      </c>
      <c r="Y19" s="3">
        <v>1</v>
      </c>
      <c r="Z19" s="3">
        <v>1</v>
      </c>
      <c r="AA19" s="3">
        <v>4</v>
      </c>
      <c r="AB19" s="3">
        <v>4</v>
      </c>
      <c r="AC19" s="3">
        <v>0</v>
      </c>
      <c r="AD19" s="3">
        <v>0</v>
      </c>
      <c r="AE19">
        <v>2</v>
      </c>
      <c r="AF19" t="str">
        <f t="shared" si="6"/>
        <v>5</v>
      </c>
      <c r="AG19" s="3" t="str">
        <f t="shared" si="7"/>
        <v>OUTFIELD</v>
      </c>
    </row>
    <row r="20" spans="1:33" x14ac:dyDescent="0.2">
      <c r="A20" t="s">
        <v>36</v>
      </c>
      <c r="B20">
        <v>2024</v>
      </c>
      <c r="C20" t="s">
        <v>35</v>
      </c>
      <c r="D20" t="s">
        <v>7</v>
      </c>
      <c r="E20" s="3">
        <v>7</v>
      </c>
      <c r="F20" s="3">
        <f t="shared" si="0"/>
        <v>18</v>
      </c>
      <c r="G20" s="4" t="s">
        <v>32</v>
      </c>
      <c r="H20" s="6">
        <f t="shared" si="1"/>
        <v>0.3888888888888889</v>
      </c>
      <c r="I20" s="3">
        <v>6</v>
      </c>
      <c r="J20" s="3">
        <v>14</v>
      </c>
      <c r="K20" s="6">
        <f t="shared" si="2"/>
        <v>0.42857142857142855</v>
      </c>
      <c r="L20" s="3">
        <v>0</v>
      </c>
      <c r="M20" s="3">
        <v>0</v>
      </c>
      <c r="N20" s="3">
        <v>3</v>
      </c>
      <c r="O20" s="6">
        <f t="shared" si="3"/>
        <v>0</v>
      </c>
      <c r="P20" s="3">
        <v>1</v>
      </c>
      <c r="Q20" s="3">
        <v>1</v>
      </c>
      <c r="R20" s="6">
        <f t="shared" si="4"/>
        <v>1</v>
      </c>
      <c r="S20" s="3">
        <v>0</v>
      </c>
      <c r="T20" s="3">
        <v>0</v>
      </c>
      <c r="U20" s="6">
        <f t="shared" si="5"/>
        <v>0</v>
      </c>
      <c r="V20" s="3">
        <v>9</v>
      </c>
      <c r="W20" s="3">
        <v>3</v>
      </c>
      <c r="X20" s="3">
        <v>4</v>
      </c>
      <c r="Y20" s="3">
        <v>2</v>
      </c>
      <c r="Z20" s="3">
        <v>1</v>
      </c>
      <c r="AA20" s="3">
        <v>7</v>
      </c>
      <c r="AB20" s="3">
        <v>0</v>
      </c>
      <c r="AC20" s="3">
        <v>2</v>
      </c>
      <c r="AD20" s="3">
        <v>0</v>
      </c>
      <c r="AE20">
        <v>0</v>
      </c>
      <c r="AF20" t="str">
        <f t="shared" si="6"/>
        <v>5</v>
      </c>
      <c r="AG20" s="3" t="str">
        <f t="shared" si="7"/>
        <v>OUTFIELD</v>
      </c>
    </row>
    <row r="21" spans="1:33" x14ac:dyDescent="0.2">
      <c r="A21" t="s">
        <v>34</v>
      </c>
      <c r="B21">
        <v>2024</v>
      </c>
      <c r="C21" t="s">
        <v>33</v>
      </c>
      <c r="D21" t="s">
        <v>7</v>
      </c>
      <c r="E21" s="3">
        <v>15</v>
      </c>
      <c r="F21" s="3">
        <f t="shared" si="0"/>
        <v>18</v>
      </c>
      <c r="G21" s="4" t="s">
        <v>32</v>
      </c>
      <c r="H21" s="6">
        <f t="shared" si="1"/>
        <v>0.83333333333333337</v>
      </c>
      <c r="I21" s="3">
        <v>10</v>
      </c>
      <c r="J21" s="3">
        <v>12</v>
      </c>
      <c r="K21" s="6">
        <f t="shared" si="2"/>
        <v>0.83333333333333337</v>
      </c>
      <c r="L21" s="3">
        <v>0</v>
      </c>
      <c r="M21" s="3">
        <v>5</v>
      </c>
      <c r="N21" s="3">
        <v>6</v>
      </c>
      <c r="O21" s="6">
        <f t="shared" si="3"/>
        <v>0.83333333333333337</v>
      </c>
      <c r="P21" s="3">
        <v>0</v>
      </c>
      <c r="Q21" s="3">
        <v>0</v>
      </c>
      <c r="R21" s="6">
        <f t="shared" si="4"/>
        <v>0</v>
      </c>
      <c r="S21" s="3">
        <v>0</v>
      </c>
      <c r="T21" s="3">
        <v>0</v>
      </c>
      <c r="U21" s="6">
        <f t="shared" si="5"/>
        <v>0</v>
      </c>
      <c r="V21" s="3">
        <v>0</v>
      </c>
      <c r="W21" s="3">
        <v>16</v>
      </c>
      <c r="X21" s="3">
        <v>0</v>
      </c>
      <c r="Y21" s="3">
        <v>0</v>
      </c>
      <c r="Z21" s="3">
        <v>0</v>
      </c>
      <c r="AA21" s="3">
        <v>2</v>
      </c>
      <c r="AB21" s="3">
        <v>1</v>
      </c>
      <c r="AC21" s="3">
        <v>3</v>
      </c>
      <c r="AD21" s="3">
        <v>0</v>
      </c>
      <c r="AE21">
        <v>0</v>
      </c>
      <c r="AF21" t="str">
        <f t="shared" si="6"/>
        <v>5</v>
      </c>
      <c r="AG21" s="3" t="str">
        <f t="shared" si="7"/>
        <v>OUTFIELD</v>
      </c>
    </row>
    <row r="22" spans="1:33" x14ac:dyDescent="0.2">
      <c r="A22" t="s">
        <v>31</v>
      </c>
      <c r="B22">
        <v>2024</v>
      </c>
      <c r="C22" t="s">
        <v>30</v>
      </c>
      <c r="D22" t="s">
        <v>7</v>
      </c>
      <c r="E22" s="3">
        <v>5</v>
      </c>
      <c r="F22" s="3">
        <f t="shared" si="0"/>
        <v>11</v>
      </c>
      <c r="G22" s="4" t="s">
        <v>29</v>
      </c>
      <c r="H22" s="6">
        <f t="shared" si="1"/>
        <v>0.45454545454545453</v>
      </c>
      <c r="I22" s="3">
        <v>4</v>
      </c>
      <c r="J22" s="3">
        <v>9</v>
      </c>
      <c r="K22" s="6">
        <f t="shared" si="2"/>
        <v>0.44444444444444442</v>
      </c>
      <c r="L22" s="3">
        <v>0</v>
      </c>
      <c r="M22" s="3">
        <v>0</v>
      </c>
      <c r="N22" s="3">
        <v>0</v>
      </c>
      <c r="O22" s="6">
        <f t="shared" si="3"/>
        <v>0</v>
      </c>
      <c r="P22" s="3">
        <v>0</v>
      </c>
      <c r="Q22" s="3">
        <v>0</v>
      </c>
      <c r="R22" s="6">
        <f t="shared" si="4"/>
        <v>0</v>
      </c>
      <c r="S22" s="3">
        <v>1</v>
      </c>
      <c r="T22" s="3">
        <v>2</v>
      </c>
      <c r="U22" s="6">
        <f t="shared" si="5"/>
        <v>0.5</v>
      </c>
      <c r="V22" s="3">
        <v>9</v>
      </c>
      <c r="W22" s="3">
        <v>1</v>
      </c>
      <c r="X22" s="3">
        <v>7</v>
      </c>
      <c r="Y22" s="3">
        <v>4</v>
      </c>
      <c r="Z22" s="3">
        <v>0</v>
      </c>
      <c r="AA22" s="3">
        <v>3</v>
      </c>
      <c r="AB22" s="3">
        <v>6</v>
      </c>
      <c r="AC22" s="3">
        <v>1</v>
      </c>
      <c r="AD22" s="3">
        <v>0</v>
      </c>
      <c r="AE22">
        <v>0</v>
      </c>
      <c r="AF22" t="str">
        <f t="shared" si="6"/>
        <v>5</v>
      </c>
      <c r="AG22" s="3" t="str">
        <f t="shared" si="7"/>
        <v>OUTFIELD</v>
      </c>
    </row>
    <row r="23" spans="1:33" x14ac:dyDescent="0.2">
      <c r="A23" t="s">
        <v>28</v>
      </c>
      <c r="B23">
        <v>2024</v>
      </c>
      <c r="C23" t="s">
        <v>27</v>
      </c>
      <c r="D23" t="s">
        <v>7</v>
      </c>
      <c r="E23" s="3">
        <v>8</v>
      </c>
      <c r="F23" s="3">
        <f t="shared" si="0"/>
        <v>15</v>
      </c>
      <c r="G23" s="4" t="s">
        <v>15</v>
      </c>
      <c r="H23" s="6">
        <f t="shared" si="1"/>
        <v>0.53333333333333333</v>
      </c>
      <c r="I23" s="3">
        <v>2</v>
      </c>
      <c r="J23" s="3">
        <v>9</v>
      </c>
      <c r="K23" s="6">
        <f t="shared" si="2"/>
        <v>0.22222222222222221</v>
      </c>
      <c r="L23" s="3">
        <v>1</v>
      </c>
      <c r="M23" s="3">
        <v>4</v>
      </c>
      <c r="N23" s="3">
        <v>4</v>
      </c>
      <c r="O23" s="6">
        <f t="shared" si="3"/>
        <v>1</v>
      </c>
      <c r="P23" s="3">
        <v>1</v>
      </c>
      <c r="Q23" s="3">
        <v>1</v>
      </c>
      <c r="R23" s="6">
        <f t="shared" si="4"/>
        <v>1</v>
      </c>
      <c r="S23" s="3">
        <v>0</v>
      </c>
      <c r="T23" s="3">
        <v>0</v>
      </c>
      <c r="U23" s="6">
        <f t="shared" si="5"/>
        <v>0</v>
      </c>
      <c r="V23" s="3">
        <v>6</v>
      </c>
      <c r="W23" s="3">
        <v>3</v>
      </c>
      <c r="X23" s="3">
        <v>3</v>
      </c>
      <c r="Y23" s="3">
        <v>5</v>
      </c>
      <c r="Z23" s="3">
        <v>1</v>
      </c>
      <c r="AA23" s="3">
        <v>4</v>
      </c>
      <c r="AB23" s="3">
        <v>0</v>
      </c>
      <c r="AC23" s="3">
        <v>0</v>
      </c>
      <c r="AD23" s="3">
        <v>0</v>
      </c>
      <c r="AE23">
        <v>1</v>
      </c>
      <c r="AF23" t="str">
        <f t="shared" si="6"/>
        <v>5</v>
      </c>
      <c r="AG23" s="3" t="str">
        <f t="shared" si="7"/>
        <v>OUTFIELD</v>
      </c>
    </row>
    <row r="24" spans="1:33" x14ac:dyDescent="0.2">
      <c r="A24" t="s">
        <v>26</v>
      </c>
      <c r="B24">
        <v>2024</v>
      </c>
      <c r="C24" t="s">
        <v>25</v>
      </c>
      <c r="D24" t="s">
        <v>7</v>
      </c>
      <c r="E24" s="3">
        <v>6</v>
      </c>
      <c r="F24" s="3">
        <f t="shared" si="0"/>
        <v>8</v>
      </c>
      <c r="G24" s="4" t="s">
        <v>24</v>
      </c>
      <c r="H24" s="6">
        <f t="shared" si="1"/>
        <v>0.75</v>
      </c>
      <c r="I24" s="3">
        <v>1</v>
      </c>
      <c r="J24" s="3">
        <v>3</v>
      </c>
      <c r="K24" s="6">
        <f t="shared" si="2"/>
        <v>0.33333333333333331</v>
      </c>
      <c r="L24" s="3">
        <v>0</v>
      </c>
      <c r="M24" s="3">
        <v>5</v>
      </c>
      <c r="N24" s="3">
        <v>5</v>
      </c>
      <c r="O24" s="6">
        <f t="shared" si="3"/>
        <v>1</v>
      </c>
      <c r="P24" s="3">
        <v>0</v>
      </c>
      <c r="Q24" s="3">
        <v>0</v>
      </c>
      <c r="R24" s="6">
        <f t="shared" si="4"/>
        <v>0</v>
      </c>
      <c r="S24" s="3">
        <v>0</v>
      </c>
      <c r="T24" s="3">
        <v>0</v>
      </c>
      <c r="U24" s="6">
        <f t="shared" si="5"/>
        <v>0</v>
      </c>
      <c r="V24" s="3">
        <v>0</v>
      </c>
      <c r="W24" s="3">
        <v>11</v>
      </c>
      <c r="X24" s="3">
        <v>5</v>
      </c>
      <c r="Y24" s="3">
        <v>4</v>
      </c>
      <c r="Z24" s="3">
        <v>0</v>
      </c>
      <c r="AA24" s="3">
        <v>5</v>
      </c>
      <c r="AB24" s="3">
        <v>1</v>
      </c>
      <c r="AC24" s="3">
        <v>5</v>
      </c>
      <c r="AD24" s="3">
        <v>0</v>
      </c>
      <c r="AE24">
        <v>0</v>
      </c>
      <c r="AF24" t="str">
        <f t="shared" si="6"/>
        <v>5</v>
      </c>
      <c r="AG24" s="3" t="str">
        <f t="shared" si="7"/>
        <v>OUTFIELD</v>
      </c>
    </row>
    <row r="25" spans="1:33" x14ac:dyDescent="0.2">
      <c r="A25" t="s">
        <v>23</v>
      </c>
      <c r="B25">
        <v>2024</v>
      </c>
      <c r="C25" t="s">
        <v>22</v>
      </c>
      <c r="D25" t="s">
        <v>1</v>
      </c>
      <c r="E25" s="3">
        <v>20</v>
      </c>
      <c r="F25" s="3">
        <f t="shared" si="0"/>
        <v>35</v>
      </c>
      <c r="G25" s="4" t="s">
        <v>21</v>
      </c>
      <c r="H25" s="6">
        <f t="shared" si="1"/>
        <v>0.5714285714285714</v>
      </c>
      <c r="I25" s="3">
        <v>6</v>
      </c>
      <c r="J25" s="3">
        <v>18</v>
      </c>
      <c r="K25" s="6">
        <f t="shared" si="2"/>
        <v>0.33333333333333331</v>
      </c>
      <c r="L25" s="3">
        <v>1</v>
      </c>
      <c r="M25" s="3">
        <v>8</v>
      </c>
      <c r="N25" s="3">
        <v>9</v>
      </c>
      <c r="O25" s="6">
        <f t="shared" si="3"/>
        <v>0.88888888888888884</v>
      </c>
      <c r="P25" s="3">
        <v>2</v>
      </c>
      <c r="Q25" s="3">
        <v>3</v>
      </c>
      <c r="R25" s="6">
        <f t="shared" si="4"/>
        <v>0.66666666666666663</v>
      </c>
      <c r="S25" s="3">
        <v>3</v>
      </c>
      <c r="T25" s="3">
        <v>4</v>
      </c>
      <c r="U25" s="6">
        <f t="shared" si="5"/>
        <v>0.75</v>
      </c>
      <c r="V25" s="3">
        <v>6</v>
      </c>
      <c r="W25" s="3">
        <v>4</v>
      </c>
      <c r="X25" s="3">
        <v>4</v>
      </c>
      <c r="Y25" s="3">
        <v>2</v>
      </c>
      <c r="Z25" s="3">
        <v>0</v>
      </c>
      <c r="AA25" s="3">
        <v>4</v>
      </c>
      <c r="AB25" s="3">
        <v>7</v>
      </c>
      <c r="AC25" s="3">
        <v>2</v>
      </c>
      <c r="AD25" s="3">
        <v>0</v>
      </c>
      <c r="AE25">
        <v>1</v>
      </c>
      <c r="AF25" t="str">
        <f t="shared" si="6"/>
        <v>5</v>
      </c>
      <c r="AG25" s="3" t="str">
        <f t="shared" si="7"/>
        <v>OUTFIELD</v>
      </c>
    </row>
    <row r="26" spans="1:33" x14ac:dyDescent="0.2">
      <c r="A26" t="s">
        <v>20</v>
      </c>
      <c r="B26">
        <v>2024</v>
      </c>
      <c r="C26" t="s">
        <v>19</v>
      </c>
      <c r="D26" t="s">
        <v>1</v>
      </c>
      <c r="E26" s="3">
        <v>3</v>
      </c>
      <c r="F26" s="3">
        <f t="shared" si="0"/>
        <v>4</v>
      </c>
      <c r="G26" s="4" t="s">
        <v>18</v>
      </c>
      <c r="H26" s="6">
        <f t="shared" si="1"/>
        <v>0.75</v>
      </c>
      <c r="I26" s="3">
        <v>1</v>
      </c>
      <c r="J26" s="3">
        <v>1</v>
      </c>
      <c r="K26" s="6">
        <f t="shared" si="2"/>
        <v>1</v>
      </c>
      <c r="L26" s="3">
        <v>0</v>
      </c>
      <c r="M26" s="3">
        <v>1</v>
      </c>
      <c r="N26" s="3">
        <v>1</v>
      </c>
      <c r="O26" s="6">
        <f t="shared" si="3"/>
        <v>1</v>
      </c>
      <c r="P26" s="3">
        <v>1</v>
      </c>
      <c r="Q26" s="3">
        <v>1</v>
      </c>
      <c r="R26" s="6">
        <f t="shared" si="4"/>
        <v>1</v>
      </c>
      <c r="S26" s="3">
        <v>0</v>
      </c>
      <c r="T26" s="3">
        <v>0</v>
      </c>
      <c r="U26" s="6">
        <f t="shared" si="5"/>
        <v>0</v>
      </c>
      <c r="V26" s="3">
        <v>1</v>
      </c>
      <c r="W26" s="3">
        <v>0</v>
      </c>
      <c r="X26" s="3">
        <v>0</v>
      </c>
      <c r="Y26" s="3">
        <v>1</v>
      </c>
      <c r="Z26" s="3">
        <v>0</v>
      </c>
      <c r="AA26" s="3">
        <v>2</v>
      </c>
      <c r="AB26" s="3">
        <v>0</v>
      </c>
      <c r="AC26" s="3">
        <v>2</v>
      </c>
      <c r="AD26" s="3">
        <v>0</v>
      </c>
      <c r="AE26">
        <v>1</v>
      </c>
      <c r="AF26" t="str">
        <f t="shared" si="6"/>
        <v>5</v>
      </c>
      <c r="AG26" s="3" t="str">
        <f t="shared" si="7"/>
        <v>OUTFIELD</v>
      </c>
    </row>
    <row r="27" spans="1:33" x14ac:dyDescent="0.2">
      <c r="A27" t="s">
        <v>17</v>
      </c>
      <c r="B27">
        <v>2024</v>
      </c>
      <c r="C27" t="s">
        <v>16</v>
      </c>
      <c r="D27" t="s">
        <v>1</v>
      </c>
      <c r="E27" s="3">
        <v>6</v>
      </c>
      <c r="F27" s="3">
        <f t="shared" si="0"/>
        <v>15</v>
      </c>
      <c r="G27" s="4" t="s">
        <v>15</v>
      </c>
      <c r="H27" s="6">
        <f t="shared" si="1"/>
        <v>0.4</v>
      </c>
      <c r="I27" s="3">
        <v>2</v>
      </c>
      <c r="J27" s="3">
        <v>9</v>
      </c>
      <c r="K27" s="6">
        <f t="shared" si="2"/>
        <v>0.22222222222222221</v>
      </c>
      <c r="L27" s="3">
        <v>0</v>
      </c>
      <c r="M27" s="3">
        <v>0</v>
      </c>
      <c r="N27" s="3">
        <v>1</v>
      </c>
      <c r="O27" s="6">
        <f t="shared" si="3"/>
        <v>0</v>
      </c>
      <c r="P27" s="3">
        <v>2</v>
      </c>
      <c r="Q27" s="3">
        <v>2</v>
      </c>
      <c r="R27" s="6">
        <f t="shared" si="4"/>
        <v>1</v>
      </c>
      <c r="S27" s="3">
        <v>2</v>
      </c>
      <c r="T27" s="3">
        <v>2</v>
      </c>
      <c r="U27" s="6">
        <f t="shared" si="5"/>
        <v>1</v>
      </c>
      <c r="V27" s="3">
        <v>4</v>
      </c>
      <c r="W27" s="3">
        <v>2</v>
      </c>
      <c r="X27" s="3">
        <v>4</v>
      </c>
      <c r="Y27" s="3">
        <v>2</v>
      </c>
      <c r="Z27" s="3">
        <v>2</v>
      </c>
      <c r="AA27" s="3">
        <v>6</v>
      </c>
      <c r="AB27" s="3">
        <v>2</v>
      </c>
      <c r="AC27" s="3">
        <v>0</v>
      </c>
      <c r="AD27" s="3">
        <v>0</v>
      </c>
      <c r="AE27">
        <v>1</v>
      </c>
      <c r="AF27" t="str">
        <f t="shared" si="6"/>
        <v>5</v>
      </c>
      <c r="AG27" s="3" t="str">
        <f t="shared" si="7"/>
        <v>OUTFIELD</v>
      </c>
    </row>
    <row r="28" spans="1:33" x14ac:dyDescent="0.2">
      <c r="A28" t="s">
        <v>14</v>
      </c>
      <c r="B28">
        <v>2024</v>
      </c>
      <c r="C28" t="s">
        <v>13</v>
      </c>
      <c r="D28" t="s">
        <v>1</v>
      </c>
      <c r="E28" s="3">
        <v>12</v>
      </c>
      <c r="F28" s="3">
        <f t="shared" si="0"/>
        <v>26</v>
      </c>
      <c r="G28" s="4" t="s">
        <v>12</v>
      </c>
      <c r="H28" s="6">
        <f t="shared" si="1"/>
        <v>0.46153846153846156</v>
      </c>
      <c r="I28" s="3">
        <v>7</v>
      </c>
      <c r="J28" s="3">
        <v>14</v>
      </c>
      <c r="K28" s="6">
        <f t="shared" si="2"/>
        <v>0.5</v>
      </c>
      <c r="L28" s="3">
        <v>0</v>
      </c>
      <c r="M28" s="3">
        <v>4</v>
      </c>
      <c r="N28" s="3">
        <v>8</v>
      </c>
      <c r="O28" s="6">
        <f t="shared" si="3"/>
        <v>0.5</v>
      </c>
      <c r="P28" s="3">
        <v>1</v>
      </c>
      <c r="Q28" s="3">
        <v>1</v>
      </c>
      <c r="R28" s="6">
        <f t="shared" si="4"/>
        <v>1</v>
      </c>
      <c r="S28" s="3">
        <v>0</v>
      </c>
      <c r="T28" s="3">
        <v>3</v>
      </c>
      <c r="U28" s="6">
        <f t="shared" si="5"/>
        <v>0</v>
      </c>
      <c r="V28" s="3">
        <v>7</v>
      </c>
      <c r="W28" s="3">
        <v>6</v>
      </c>
      <c r="X28" s="3">
        <v>0</v>
      </c>
      <c r="Y28" s="3">
        <v>2</v>
      </c>
      <c r="Z28" s="3">
        <v>1</v>
      </c>
      <c r="AA28" s="3">
        <v>10</v>
      </c>
      <c r="AB28" s="3">
        <v>3</v>
      </c>
      <c r="AC28" s="3">
        <v>1</v>
      </c>
      <c r="AD28" s="3">
        <v>0</v>
      </c>
      <c r="AE28">
        <v>0</v>
      </c>
      <c r="AF28" t="str">
        <f t="shared" si="6"/>
        <v>5</v>
      </c>
      <c r="AG28" s="3" t="str">
        <f t="shared" si="7"/>
        <v>OUTFIELD</v>
      </c>
    </row>
    <row r="29" spans="1:33" x14ac:dyDescent="0.2">
      <c r="A29" t="s">
        <v>11</v>
      </c>
      <c r="B29">
        <v>2024</v>
      </c>
      <c r="C29" t="s">
        <v>10</v>
      </c>
      <c r="D29" t="s">
        <v>1</v>
      </c>
      <c r="E29" s="3">
        <v>0</v>
      </c>
      <c r="F29" s="3">
        <f t="shared" si="0"/>
        <v>0</v>
      </c>
      <c r="G29" s="4" t="s">
        <v>4</v>
      </c>
      <c r="H29" s="6">
        <f t="shared" si="1"/>
        <v>0</v>
      </c>
      <c r="I29" s="3">
        <v>0</v>
      </c>
      <c r="J29" s="3">
        <v>0</v>
      </c>
      <c r="K29" s="6">
        <f t="shared" si="2"/>
        <v>0</v>
      </c>
      <c r="L29" s="3">
        <v>0</v>
      </c>
      <c r="M29" s="3">
        <v>0</v>
      </c>
      <c r="N29" s="3">
        <v>0</v>
      </c>
      <c r="O29" s="6">
        <f t="shared" si="3"/>
        <v>0</v>
      </c>
      <c r="P29" s="3">
        <v>0</v>
      </c>
      <c r="Q29" s="3">
        <v>0</v>
      </c>
      <c r="R29" s="6">
        <f t="shared" si="4"/>
        <v>0</v>
      </c>
      <c r="S29" s="3">
        <v>0</v>
      </c>
      <c r="T29" s="3">
        <v>0</v>
      </c>
      <c r="U29" s="6">
        <f t="shared" si="5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3</v>
      </c>
      <c r="AE29">
        <v>0</v>
      </c>
      <c r="AF29" t="str">
        <f t="shared" si="6"/>
        <v>5</v>
      </c>
      <c r="AG29" s="3" t="str">
        <f t="shared" si="7"/>
        <v>PORTERO</v>
      </c>
    </row>
    <row r="30" spans="1:33" x14ac:dyDescent="0.2">
      <c r="A30" t="s">
        <v>9</v>
      </c>
      <c r="B30">
        <v>2024</v>
      </c>
      <c r="C30" t="s">
        <v>8</v>
      </c>
      <c r="D30" t="s">
        <v>7</v>
      </c>
      <c r="E30" s="3">
        <v>0</v>
      </c>
      <c r="F30" s="3">
        <f t="shared" si="0"/>
        <v>1</v>
      </c>
      <c r="G30" s="4" t="s">
        <v>0</v>
      </c>
      <c r="H30" s="6">
        <f t="shared" si="1"/>
        <v>0</v>
      </c>
      <c r="I30" s="3">
        <v>0</v>
      </c>
      <c r="J30" s="3">
        <v>1</v>
      </c>
      <c r="K30" s="6">
        <f t="shared" si="2"/>
        <v>0</v>
      </c>
      <c r="L30" s="3">
        <v>0</v>
      </c>
      <c r="M30" s="3">
        <v>0</v>
      </c>
      <c r="N30" s="3">
        <v>0</v>
      </c>
      <c r="O30" s="6">
        <f t="shared" si="3"/>
        <v>0</v>
      </c>
      <c r="P30" s="3">
        <v>0</v>
      </c>
      <c r="Q30" s="3">
        <v>0</v>
      </c>
      <c r="R30" s="6">
        <f t="shared" si="4"/>
        <v>0</v>
      </c>
      <c r="S30" s="3">
        <v>0</v>
      </c>
      <c r="T30" s="3">
        <v>0</v>
      </c>
      <c r="U30" s="6">
        <f t="shared" si="5"/>
        <v>0</v>
      </c>
      <c r="V30" s="3">
        <v>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0</v>
      </c>
      <c r="AD30" s="3">
        <v>34</v>
      </c>
      <c r="AE30">
        <v>0</v>
      </c>
      <c r="AF30" t="str">
        <f t="shared" si="6"/>
        <v>5</v>
      </c>
      <c r="AG30" s="3" t="str">
        <f t="shared" si="7"/>
        <v>PORTERO</v>
      </c>
    </row>
    <row r="31" spans="1:33" x14ac:dyDescent="0.2">
      <c r="A31" t="s">
        <v>6</v>
      </c>
      <c r="B31">
        <v>2024</v>
      </c>
      <c r="C31" t="s">
        <v>5</v>
      </c>
      <c r="D31" t="s">
        <v>1</v>
      </c>
      <c r="E31" s="3">
        <v>0</v>
      </c>
      <c r="F31" s="3">
        <f t="shared" si="0"/>
        <v>0</v>
      </c>
      <c r="G31" s="4" t="s">
        <v>4</v>
      </c>
      <c r="H31" s="6">
        <f t="shared" si="1"/>
        <v>0</v>
      </c>
      <c r="I31" s="3">
        <v>0</v>
      </c>
      <c r="J31" s="3">
        <v>0</v>
      </c>
      <c r="K31" s="6">
        <f t="shared" si="2"/>
        <v>0</v>
      </c>
      <c r="L31" s="3">
        <v>0</v>
      </c>
      <c r="M31" s="3">
        <v>0</v>
      </c>
      <c r="N31" s="3">
        <v>0</v>
      </c>
      <c r="O31" s="6">
        <f t="shared" si="3"/>
        <v>0</v>
      </c>
      <c r="P31" s="3">
        <v>0</v>
      </c>
      <c r="Q31" s="3">
        <v>0</v>
      </c>
      <c r="R31" s="6">
        <f t="shared" si="4"/>
        <v>0</v>
      </c>
      <c r="S31" s="3">
        <v>0</v>
      </c>
      <c r="T31" s="3">
        <v>0</v>
      </c>
      <c r="U31" s="6">
        <f t="shared" si="5"/>
        <v>0</v>
      </c>
      <c r="V31" s="3">
        <v>0</v>
      </c>
      <c r="W31" s="3">
        <v>1</v>
      </c>
      <c r="X31" s="3">
        <v>2</v>
      </c>
      <c r="Y31" s="3">
        <v>0</v>
      </c>
      <c r="Z31" s="3">
        <v>0</v>
      </c>
      <c r="AA31" s="3">
        <v>3</v>
      </c>
      <c r="AB31" s="3">
        <v>0</v>
      </c>
      <c r="AC31" s="3">
        <v>0</v>
      </c>
      <c r="AD31" s="3">
        <v>0</v>
      </c>
      <c r="AE31">
        <v>0</v>
      </c>
      <c r="AF31" t="str">
        <f t="shared" si="6"/>
        <v>5</v>
      </c>
      <c r="AG31" s="3" t="str">
        <f t="shared" si="7"/>
        <v>OUTFIELD</v>
      </c>
    </row>
    <row r="32" spans="1:33" x14ac:dyDescent="0.2">
      <c r="A32" t="s">
        <v>3</v>
      </c>
      <c r="B32">
        <v>2024</v>
      </c>
      <c r="C32" t="s">
        <v>2</v>
      </c>
      <c r="D32" t="s">
        <v>1</v>
      </c>
      <c r="E32" s="3">
        <v>1</v>
      </c>
      <c r="F32" s="3">
        <f t="shared" si="0"/>
        <v>1</v>
      </c>
      <c r="G32" s="4" t="s">
        <v>0</v>
      </c>
      <c r="H32" s="6">
        <f t="shared" si="1"/>
        <v>1</v>
      </c>
      <c r="I32" s="3">
        <v>0</v>
      </c>
      <c r="J32" s="3">
        <v>0</v>
      </c>
      <c r="K32" s="6">
        <f t="shared" si="2"/>
        <v>0</v>
      </c>
      <c r="L32" s="3">
        <v>0</v>
      </c>
      <c r="M32" s="3">
        <v>1</v>
      </c>
      <c r="N32" s="3">
        <v>1</v>
      </c>
      <c r="O32" s="6">
        <f t="shared" si="3"/>
        <v>1</v>
      </c>
      <c r="P32" s="3">
        <v>0</v>
      </c>
      <c r="Q32" s="3">
        <v>0</v>
      </c>
      <c r="R32" s="6">
        <f t="shared" si="4"/>
        <v>0</v>
      </c>
      <c r="S32" s="3">
        <v>0</v>
      </c>
      <c r="T32" s="3">
        <v>0</v>
      </c>
      <c r="U32" s="6">
        <f t="shared" si="5"/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1</v>
      </c>
      <c r="AB32" s="3">
        <v>0</v>
      </c>
      <c r="AC32" s="3">
        <v>0</v>
      </c>
      <c r="AD32" s="3">
        <v>0</v>
      </c>
      <c r="AE32">
        <v>0</v>
      </c>
      <c r="AF32" t="str">
        <f t="shared" si="6"/>
        <v>5</v>
      </c>
      <c r="AG32" s="3" t="str">
        <f t="shared" si="7"/>
        <v>OUTFIELD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A C A g A K o I w W h a 9 t K m i A A A A 9 A A A A B I A A A B D b 2 5 m a W c v U G F j a 2 F n Z S 5 4 b W y F j 7 0 O g j A c x F + F d K d f L I T 8 K Q O r J C Y m x r U p F R q h G F o s 7 + b g I / k K Y h R 1 c 7 v c / S 6 5 u 1 9 v U M x 9 F 1 3 0 6 M x g c 8 Q w R Z G 2 a q i N b X I 0 + W O c o k L A V q q T b H S 0 w N Z l s z M 5 a r 0 / Z 4 S E E H B I 8 D A 2 h F P K y K H a 7 F S r e x k b 6 7 y 0 S q N P q / 7 f Q g L 2 r z G C Y 5 a k m F G e Y g p k d a E y 9 k v w Z f A z / T G h n D o / j V p o B 2 T V Q N 4 P x A N Q S w M E F A A A C A g A K o I w W g 4 B o F R Z A g A A f w 8 A A B M A A A B G b 3 J t d W x h c y 9 T Z W N 0 a W 9 u M S 5 t 7 V d d b 9 o w F H 1 H 4 j 9 Y 3 k s i p W x 0 a C 9 V H 5 z E o K w h Y b E p q q q q C t R b U c G e E i M V R f z 3 G k J p Q 7 5 Q q 2 n d W l 6 Q 7 j 3 3 3 A / H J z c x m 8 i p 4 I C k / + 2 T Z q P Z i G / D i N 0 A y 0 P m 9 f G X 4 6 / g F M y Y b D a A + h G x i C Z M W f D 9 h M 1 a 1 i K K G J c j E d 2 N h b j T 9 O T S C + f s F O 6 C 4 d X q 0 h J c K t S V k X J 8 g t Z t y H + p F H T 5 m 0 F F R s P x j L V o F P L 4 p 4 j m l p g t 5 n z t j L U 0 o Z E k c O C i C x x A A 0 j l A J L d y 5 U B E n i B 0 d r o c P m t 0 1 r H b K w p G G j D g Y 0 o t v V c G K G I D k n O 3 P O R S 4 B G f Y p c P U + L K M X 9 A a 1 C W N T x P V D H k 6 L q 6 W w n w B Y F X X / o 1 n E O / B E O 1 n 0 f D q z P P 8 A e c m k 9 5 R Z W T 9 h F h A I z w O i s j v M Z 8 o C x E + K Q y k a 6 w A 7 Q y C t H E I o r 6 z F d 3 z q r 8 J O R 0 / e 7 3 c o p B c R X g 9 o c Z 1 U m 5 C q 3 6 6 v + S z E q E / a I c 4 7 r y A g 6 x y X u l d 5 s T H n h p S w S g s 5 r h K D z X w r B W 9 S B 5 9 A D L v i H a v x R 1 a h X h T p d + U d V o 6 c u c X g j 4 h e v E B m C v 6 w e y P 4 + J O 9 k j / j Q j 7 e k H + 9 2 6 1 A u v 2 8 6 H r a v 1 Z s b b V T g 8 2 a R K B S T 9 O 5 b Y j 6 e c q Y l u + 8 P 4 2 l 9 M b K a t N J 3 Q t J n 0 b q G V D B i u E + 3 t e 9 E p F A W 8 p v G y t j G R 4 9 E V M m D u b T Z b D q f S h Z p U M X 9 W A j J i F y q d J 7 g T D d y R K 0 2 L C u 1 X V p r h R b m + l U H V r T R Z B W t 4 D Y 8 A R Q C M n 7 U M 1 W l R V T 5 6 J c O Z 5 8 o M 5 y A c f X q K D j I 1 P E 4 m / w U j S T f o G I u L r x g q 0 y x + S c g + 6 z v l 3 f y A F B L A w Q U A A A I C A A q g j B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q C M F o W v b S p o g A A A P Q A A A A S A A A A A A A A A A A A A A C k g Q A A A A B D b 2 5 m a W c v U G F j a 2 F n Z S 5 4 b W x Q S w E C F A M U A A A I C A A q g j B a D g G g V F k C A A B / D w A A E w A A A A A A A A A A A A A A p I H S A A A A R m 9 y b X V s Y X M v U 2 V j d G l v b j E u b V B L A Q I U A x Q A A A g I A C q C M F o P y u m r p A A A A O k A A A A T A A A A A A A A A A A A A A C k g V w D A A B b Q 2 9 u d G V u d F 9 U e X B l c 1 0 u e G 1 s U E s F B g A A A A A D A A M A w g A A A D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F a A A A A A A A A T 1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F C X z I w M j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N S 0 w M S 0 x N l Q x N T o x N z o y M S 4 x O D c x O D A w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E 0 O T F k Y W U t Y j A 0 M y 0 0 M z Q y L T h l N m Y t Y z Z m N z N k M m E y N z M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Q U J f M j A y M y 9 B d X R v U m V t b 3 Z l Z E N v b H V t b n M x L n t Q T E F Z R V I s M H 0 m c X V v d D s s J n F 1 b 3 Q 7 U 2 V j d G l v b j E v Q 0 5 B Q l 8 y M D I z L 0 F 1 d G 9 S Z W 1 v d m V k Q 2 9 s d W 1 u c z E u e 1 l F Q V I s M X 0 m c X V v d D s s J n F 1 b 3 Q 7 U 2 V j d G l v b j E v Q 0 5 B Q l 8 y M D I z L 0 F 1 d G 9 S Z W 1 v d m V k Q 2 9 s d W 1 u c z E u e 1 B M Q V l F U i A o V V B E Q V R F R C k s M n 0 m c X V v d D s s J n F 1 b 3 Q 7 U 2 V j d G l v b j E v Q 0 5 B Q l 8 y M D I z L 0 F 1 d G 9 S Z W 1 v d m V k Q 2 9 s d W 1 u c z E u e 1 N U Q V R V U y w z f S Z x d W 9 0 O y w m c X V v d D t T Z W N 0 a W 9 u M S 9 D T k F C X z I w M j M v Q X V 0 b 1 J l b W 9 2 Z W R D b 2 x 1 b W 5 z M S 5 7 R 0 9 B T F M g K F R P V E F M K S w 0 f S Z x d W 9 0 O y w m c X V v d D t T Z W N 0 a W 9 u M S 9 D T k F C X z I w M j M v Q X V 0 b 1 J l b W 9 2 Z W R D b 2 x 1 b W 5 z M S 5 7 Q V R U R U 1 Q V F M g K F R P V E F M K S w 1 f S Z x d W 9 0 O y w m c X V v d D t T Z W N 0 a W 9 u M S 9 D T k F C X z I w M j M v Q X V 0 b 1 J l b W 9 2 Z W R D b 2 x 1 b W 5 z M S 5 7 Q U N U S U 9 O I E d P Q U x T I C h U T 1 R B T C k s N n 0 m c X V v d D s s J n F 1 b 3 Q 7 U 2 V j d G l v b j E v Q 0 5 B Q l 8 y M D I z L 0 F 1 d G 9 S Z W 1 v d m V k Q 2 9 s d W 1 u c z E u e 0 F D V E l P T i B B V F R F T V B U U y A o V E 9 U Q U w p L D d 9 J n F 1 b 3 Q 7 L C Z x d W 9 0 O 1 N l Y 3 R p b 2 4 x L 0 N O Q U J f M j A y M y 9 B d X R v U m V t b 3 Z l Z E N v b H V t b n M x L n t E S V J F Q 1 Q g R k 9 V T C B H T 0 F M U y A o V E 9 U Q U w p L D h 9 J n F 1 b 3 Q 7 L C Z x d W 9 0 O 1 N l Y 3 R p b 2 4 x L 0 N O Q U J f M j A y M y 9 B d X R v U m V t b 3 Z l Z E N v b H V t b n M x L n t Q T 1 d F U l B M Q V k g R 0 9 B T F M g K F R P V E F M K S w 5 f S Z x d W 9 0 O y w m c X V v d D t T Z W N 0 a W 9 u M S 9 D T k F C X z I w M j M v Q X V 0 b 1 J l b W 9 2 Z W R D b 2 x 1 b W 5 z M S 5 7 U E 9 X R V J Q T E F Z I E F U V E V N U F R T I C h U T 1 R B T C k s M T B 9 J n F 1 b 3 Q 7 L C Z x d W 9 0 O 1 N l Y 3 R p b 2 4 x L 0 N O Q U J f M j A y M y 9 B d X R v U m V t b 3 Z l Z E N v b H V t b n M x L n t Q R U 5 B T F R Z I E d P Q U x T I C h U T 1 R B T C k s M T F 9 J n F 1 b 3 Q 7 L C Z x d W 9 0 O 1 N l Y 3 R p b 2 4 x L 0 N O Q U J f M j A y M y 9 B d X R v U m V t b 3 Z l Z E N v b H V t b n M x L n t Q R U 5 B T F R Z I E F U V E V N U F R T I C h U T 1 R B T C k s M T J 9 J n F 1 b 3 Q 7 L C Z x d W 9 0 O 1 N l Y 3 R p b 2 4 x L 0 N O Q U J f M j A y M y 9 B d X R v U m V t b 3 Z l Z E N v b H V t b n M x L n t G Q V N U I E J S R U F L I E d P Q U x T I C h U T 1 R B T C k s M T N 9 J n F 1 b 3 Q 7 L C Z x d W 9 0 O 1 N l Y 3 R p b 2 4 x L 0 N O Q U J f M j A y M y 9 B d X R v U m V t b 3 Z l Z E N v b H V t b n M x L n t G Q V N U I E J S R U F L I E F U V E V N U F R T I C h U T 1 R B T C k s M T R 9 J n F 1 b 3 Q 7 L C Z x d W 9 0 O 1 N l Y 3 R p b 2 4 x L 0 N O Q U J f M j A y M y 9 B d X R v U m V t b 3 Z l Z E N v b H V t b n M x L n t B U 1 N J U 1 R T I C h U T 1 R B T C k s M T V 9 J n F 1 b 3 Q 7 L C Z x d W 9 0 O 1 N l Y 3 R p b 2 4 x L 0 N O Q U J f M j A y M y 9 B d X R v U m V t b 3 Z l Z E N v b H V t b n M x L n t Q R i B E U k F X T i A o V E 9 U Q U w p L D E 2 f S Z x d W 9 0 O y w m c X V v d D t T Z W N 0 a W 9 u M S 9 D T k F C X z I w M j M v Q X V 0 b 1 J l b W 9 2 Z W R D b 2 x 1 b W 5 z M S 5 7 U 1 R F Q U x T I C h U T 1 R B T C k s M T d 9 J n F 1 b 3 Q 7 L C Z x d W 9 0 O 1 N l Y 3 R p b 2 4 x L 0 N O Q U J f M j A y M y 9 B d X R v U m V t b 3 Z l Z E N v b H V t b n M x L n t C T E 9 D S 1 M g K F R P V E F M K S w x O H 0 m c X V v d D s s J n F 1 b 3 Q 7 U 2 V j d G l v b j E v Q 0 5 B Q l 8 y M D I z L 0 F 1 d G 9 S Z W 1 v d m V k Q 2 9 s d W 1 u c z E u e 1 N X S U 1 P R k Z T I C h U T 1 R B T C k s M T l 9 J n F 1 b 3 Q 7 L C Z x d W 9 0 O 1 N l Y 3 R p b 2 4 x L 0 N O Q U J f M j A y M y 9 B d X R v U m V t b 3 Z l Z E N v b H V t b n M x L n t Q R V J T T 0 5 B T C B G T 1 V M U y A o V E 9 U Q U w p L D I w f S Z x d W 9 0 O y w m c X V v d D t T Z W N 0 a W 9 u M S 9 D T k F C X z I w M j M v Q X V 0 b 1 J l b W 9 2 Z W R D b 2 x 1 b W 5 z M S 5 7 Q k F M T F M g T E 9 T V C A o V E 9 U Q U w p L D I x f S Z x d W 9 0 O y w m c X V v d D t T Z W N 0 a W 9 u M S 9 D T k F C X z I w M j M v Q X V 0 b 1 J l b W 9 2 Z W R D b 2 x 1 b W 5 z M S 5 7 T 0 Z G R U 5 T S V Z F I E Z P V U x T I C h U T 1 R B T C k s M j J 9 J n F 1 b 3 Q 7 L C Z x d W 9 0 O 1 N l Y 3 R p b 2 4 x L 0 N O Q U J f M j A y M y 9 B d X R v U m V t b 3 Z l Z E N v b H V t b n M x L n t T Q V Z F U y A o V E 9 U Q U w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Q 0 5 B Q l 8 y M D I z L 0 F 1 d G 9 S Z W 1 v d m V k Q 2 9 s d W 1 u c z E u e 1 B M Q V l F U i w w f S Z x d W 9 0 O y w m c X V v d D t T Z W N 0 a W 9 u M S 9 D T k F C X z I w M j M v Q X V 0 b 1 J l b W 9 2 Z W R D b 2 x 1 b W 5 z M S 5 7 W U V B U i w x f S Z x d W 9 0 O y w m c X V v d D t T Z W N 0 a W 9 u M S 9 D T k F C X z I w M j M v Q X V 0 b 1 J l b W 9 2 Z W R D b 2 x 1 b W 5 z M S 5 7 U E x B W U V S I C h V U E R B V E V E K S w y f S Z x d W 9 0 O y w m c X V v d D t T Z W N 0 a W 9 u M S 9 D T k F C X z I w M j M v Q X V 0 b 1 J l b W 9 2 Z W R D b 2 x 1 b W 5 z M S 5 7 U 1 R B V F V T L D N 9 J n F 1 b 3 Q 7 L C Z x d W 9 0 O 1 N l Y 3 R p b 2 4 x L 0 N O Q U J f M j A y M y 9 B d X R v U m V t b 3 Z l Z E N v b H V t b n M x L n t H T 0 F M U y A o V E 9 U Q U w p L D R 9 J n F 1 b 3 Q 7 L C Z x d W 9 0 O 1 N l Y 3 R p b 2 4 x L 0 N O Q U J f M j A y M y 9 B d X R v U m V t b 3 Z l Z E N v b H V t b n M x L n t B V F R F T V B U U y A o V E 9 U Q U w p L D V 9 J n F 1 b 3 Q 7 L C Z x d W 9 0 O 1 N l Y 3 R p b 2 4 x L 0 N O Q U J f M j A y M y 9 B d X R v U m V t b 3 Z l Z E N v b H V t b n M x L n t B Q 1 R J T 0 4 g R 0 9 B T F M g K F R P V E F M K S w 2 f S Z x d W 9 0 O y w m c X V v d D t T Z W N 0 a W 9 u M S 9 D T k F C X z I w M j M v Q X V 0 b 1 J l b W 9 2 Z W R D b 2 x 1 b W 5 z M S 5 7 Q U N U S U 9 O I E F U V E V N U F R T I C h U T 1 R B T C k s N 3 0 m c X V v d D s s J n F 1 b 3 Q 7 U 2 V j d G l v b j E v Q 0 5 B Q l 8 y M D I z L 0 F 1 d G 9 S Z W 1 v d m V k Q 2 9 s d W 1 u c z E u e 0 R J U k V D V C B G T 1 V M I E d P Q U x T I C h U T 1 R B T C k s O H 0 m c X V v d D s s J n F 1 b 3 Q 7 U 2 V j d G l v b j E v Q 0 5 B Q l 8 y M D I z L 0 F 1 d G 9 S Z W 1 v d m V k Q 2 9 s d W 1 u c z E u e 1 B P V 0 V S U E x B W S B H T 0 F M U y A o V E 9 U Q U w p L D l 9 J n F 1 b 3 Q 7 L C Z x d W 9 0 O 1 N l Y 3 R p b 2 4 x L 0 N O Q U J f M j A y M y 9 B d X R v U m V t b 3 Z l Z E N v b H V t b n M x L n t Q T 1 d F U l B M Q V k g Q V R U R U 1 Q V F M g K F R P V E F M K S w x M H 0 m c X V v d D s s J n F 1 b 3 Q 7 U 2 V j d G l v b j E v Q 0 5 B Q l 8 y M D I z L 0 F 1 d G 9 S Z W 1 v d m V k Q 2 9 s d W 1 u c z E u e 1 B F T k F M V F k g R 0 9 B T F M g K F R P V E F M K S w x M X 0 m c X V v d D s s J n F 1 b 3 Q 7 U 2 V j d G l v b j E v Q 0 5 B Q l 8 y M D I z L 0 F 1 d G 9 S Z W 1 v d m V k Q 2 9 s d W 1 u c z E u e 1 B F T k F M V F k g Q V R U R U 1 Q V F M g K F R P V E F M K S w x M n 0 m c X V v d D s s J n F 1 b 3 Q 7 U 2 V j d G l v b j E v Q 0 5 B Q l 8 y M D I z L 0 F 1 d G 9 S Z W 1 v d m V k Q 2 9 s d W 1 u c z E u e 0 Z B U 1 Q g Q l J F Q U s g R 0 9 B T F M g K F R P V E F M K S w x M 3 0 m c X V v d D s s J n F 1 b 3 Q 7 U 2 V j d G l v b j E v Q 0 5 B Q l 8 y M D I z L 0 F 1 d G 9 S Z W 1 v d m V k Q 2 9 s d W 1 u c z E u e 0 Z B U 1 Q g Q l J F Q U s g Q V R U R U 1 Q V F M g K F R P V E F M K S w x N H 0 m c X V v d D s s J n F 1 b 3 Q 7 U 2 V j d G l v b j E v Q 0 5 B Q l 8 y M D I z L 0 F 1 d G 9 S Z W 1 v d m V k Q 2 9 s d W 1 u c z E u e 0 F T U 0 l T V F M g K F R P V E F M K S w x N X 0 m c X V v d D s s J n F 1 b 3 Q 7 U 2 V j d G l v b j E v Q 0 5 B Q l 8 y M D I z L 0 F 1 d G 9 S Z W 1 v d m V k Q 2 9 s d W 1 u c z E u e 1 B G I E R S Q V d O I C h U T 1 R B T C k s M T Z 9 J n F 1 b 3 Q 7 L C Z x d W 9 0 O 1 N l Y 3 R p b 2 4 x L 0 N O Q U J f M j A y M y 9 B d X R v U m V t b 3 Z l Z E N v b H V t b n M x L n t T V E V B T F M g K F R P V E F M K S w x N 3 0 m c X V v d D s s J n F 1 b 3 Q 7 U 2 V j d G l v b j E v Q 0 5 B Q l 8 y M D I z L 0 F 1 d G 9 S Z W 1 v d m V k Q 2 9 s d W 1 u c z E u e 0 J M T 0 N L U y A o V E 9 U Q U w p L D E 4 f S Z x d W 9 0 O y w m c X V v d D t T Z W N 0 a W 9 u M S 9 D T k F C X z I w M j M v Q X V 0 b 1 J l b W 9 2 Z W R D b 2 x 1 b W 5 z M S 5 7 U 1 d J T U 9 G R l M g K F R P V E F M K S w x O X 0 m c X V v d D s s J n F 1 b 3 Q 7 U 2 V j d G l v b j E v Q 0 5 B Q l 8 y M D I z L 0 F 1 d G 9 S Z W 1 v d m V k Q 2 9 s d W 1 u c z E u e 1 B F U l N P T k F M I E Z P V U x T I C h U T 1 R B T C k s M j B 9 J n F 1 b 3 Q 7 L C Z x d W 9 0 O 1 N l Y 3 R p b 2 4 x L 0 N O Q U J f M j A y M y 9 B d X R v U m V t b 3 Z l Z E N v b H V t b n M x L n t C Q U x M U y B M T 1 N U I C h U T 1 R B T C k s M j F 9 J n F 1 b 3 Q 7 L C Z x d W 9 0 O 1 N l Y 3 R p b 2 4 x L 0 N O Q U J f M j A y M y 9 B d X R v U m V t b 3 Z l Z E N v b H V t b n M x L n t P R k Z F T l N J V k U g R k 9 V T F M g K F R P V E F M K S w y M n 0 m c X V v d D s s J n F 1 b 3 Q 7 U 2 V j d G l v b j E v Q 0 5 B Q l 8 y M D I z L 0 F 1 d G 9 S Z W 1 v d m V k Q 2 9 s d W 1 u c z E u e 1 N B V k V T I C h U T 1 R B T C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F C X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B Q l 8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B Q l 8 y M D I 0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E t M T Z U M T U 6 M T c 6 M j E u M T k 1 M z g x M F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z Z W J j M m E 2 L T I 1 M G M t N D Q 5 N i 0 4 Y j U w L T U w O T Y 4 O D J i N G Q 2 N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k F C X z I w M j Q v Q X V 0 b 1 J l b W 9 2 Z W R D b 2 x 1 b W 5 z M S 5 7 U E x B W U V S L D B 9 J n F 1 b 3 Q 7 L C Z x d W 9 0 O 1 N l Y 3 R p b 2 4 x L 0 N O Q U J f M j A y N C 9 B d X R v U m V t b 3 Z l Z E N v b H V t b n M x L n t Z R U F S L D F 9 J n F 1 b 3 Q 7 L C Z x d W 9 0 O 1 N l Y 3 R p b 2 4 x L 0 N O Q U J f M j A y N C 9 B d X R v U m V t b 3 Z l Z E N v b H V t b n M x L n t Q T E F Z R V I g K F V Q R E F U R U Q p L D J 9 J n F 1 b 3 Q 7 L C Z x d W 9 0 O 1 N l Y 3 R p b 2 4 x L 0 N O Q U J f M j A y N C 9 B d X R v U m V t b 3 Z l Z E N v b H V t b n M x L n t T V E F U V V M s M 3 0 m c X V v d D s s J n F 1 b 3 Q 7 U 2 V j d G l v b j E v Q 0 5 B Q l 8 y M D I 0 L 0 F 1 d G 9 S Z W 1 v d m V k Q 2 9 s d W 1 u c z E u e 0 d P Q U x T I C h U T 1 R B T C k s N H 0 m c X V v d D s s J n F 1 b 3 Q 7 U 2 V j d G l v b j E v Q 0 5 B Q l 8 y M D I 0 L 0 F 1 d G 9 S Z W 1 v d m V k Q 2 9 s d W 1 u c z E u e 0 F U V E V N U F Q g K F R P V E F M K S w 1 f S Z x d W 9 0 O y w m c X V v d D t T Z W N 0 a W 9 u M S 9 D T k F C X z I w M j Q v Q X V 0 b 1 J l b W 9 2 Z W R D b 2 x 1 b W 5 z M S 5 7 Q U N U S U 9 O I E d P Q U x T I C h U T 1 R B T C k s N n 0 m c X V v d D s s J n F 1 b 3 Q 7 U 2 V j d G l v b j E v Q 0 5 B Q l 8 y M D I 0 L 0 F 1 d G 9 S Z W 1 v d m V k Q 2 9 s d W 1 u c z E u e 0 F D V E l P T i B B V F R F T V B U U y A o V E 9 U Q U w p L D d 9 J n F 1 b 3 Q 7 L C Z x d W 9 0 O 1 N l Y 3 R p b 2 4 x L 0 N O Q U J f M j A y N C 9 B d X R v U m V t b 3 Z l Z E N v b H V t b n M x L n t E S V J F Q 1 Q g R k 9 V T C B H T 0 F M U y A o V E 9 U Q U w p L D h 9 J n F 1 b 3 Q 7 L C Z x d W 9 0 O 1 N l Y 3 R p b 2 4 x L 0 N O Q U J f M j A y N C 9 B d X R v U m V t b 3 Z l Z E N v b H V t b n M x L n t E S V J F Q 1 Q g R k 9 V T C B B V F R F T V B U U y A o V E 9 U Q U w p L D l 9 J n F 1 b 3 Q 7 L C Z x d W 9 0 O 1 N l Y 3 R p b 2 4 x L 0 N O Q U J f M j A y N C 9 B d X R v U m V t b 3 Z l Z E N v b H V t b n M x L n t Q T 1 d F U l B M Q V k g R 0 9 B T F M g K F R P V E F M K S w x M H 0 m c X V v d D s s J n F 1 b 3 Q 7 U 2 V j d G l v b j E v Q 0 5 B Q l 8 y M D I 0 L 0 F 1 d G 9 S Z W 1 v d m V k Q 2 9 s d W 1 u c z E u e 1 B P V 0 V S U E x B W S B B V F R F T V B U U y A o V E 9 U Q U w p L D E x f S Z x d W 9 0 O y w m c X V v d D t T Z W N 0 a W 9 u M S 9 D T k F C X z I w M j Q v Q X V 0 b 1 J l b W 9 2 Z W R D b 2 x 1 b W 5 z M S 5 7 U E V O Q U x U W S B H T 0 F M U y A o V E 9 U Q U w p L D E y f S Z x d W 9 0 O y w m c X V v d D t T Z W N 0 a W 9 u M S 9 D T k F C X z I w M j Q v Q X V 0 b 1 J l b W 9 2 Z W R D b 2 x 1 b W 5 z M S 5 7 U E V O Q U x U W S B B V F R F T V B U U y A o V E 9 U Q U w p L D E z f S Z x d W 9 0 O y w m c X V v d D t T Z W N 0 a W 9 u M S 9 D T k F C X z I w M j Q v Q X V 0 b 1 J l b W 9 2 Z W R D b 2 x 1 b W 5 z M S 5 7 R k F T V C B C U k V B S y B H T 0 F M U y A o V E 9 U Q U w p L D E 0 f S Z x d W 9 0 O y w m c X V v d D t T Z W N 0 a W 9 u M S 9 D T k F C X z I w M j Q v Q X V 0 b 1 J l b W 9 2 Z W R D b 2 x 1 b W 5 z M S 5 7 R k F T V C B C U k V B S y B B V F R F T V B U U y A o V E 9 U Q U w p L D E 1 f S Z x d W 9 0 O y w m c X V v d D t T Z W N 0 a W 9 u M S 9 D T k F C X z I w M j Q v Q X V 0 b 1 J l b W 9 2 Z W R D b 2 x 1 b W 5 z M S 5 7 Q V N T S V N U U y A o V E 9 U Q U w p L D E 2 f S Z x d W 9 0 O y w m c X V v d D t T Z W N 0 a W 9 u M S 9 D T k F C X z I w M j Q v Q X V 0 b 1 J l b W 9 2 Z W R D b 2 x 1 b W 5 z M S 5 7 U E Y g R F J B V 0 4 g K F R P V E F M K S w x N 3 0 m c X V v d D s s J n F 1 b 3 Q 7 U 2 V j d G l v b j E v Q 0 5 B Q l 8 y M D I 0 L 0 F 1 d G 9 S Z W 1 v d m V k Q 2 9 s d W 1 u c z E u e 1 N U R U F M U y A o V E 9 U Q U w p L D E 4 f S Z x d W 9 0 O y w m c X V v d D t T Z W N 0 a W 9 u M S 9 D T k F C X z I w M j Q v Q X V 0 b 1 J l b W 9 2 Z W R D b 2 x 1 b W 5 z M S 5 7 U 1 d J T U 9 G R l M g K F R P V E F M K S w x O X 0 m c X V v d D s s J n F 1 b 3 Q 7 U 2 V j d G l v b j E v Q 0 5 B Q l 8 y M D I 0 L 0 F 1 d G 9 S Z W 1 v d m V k Q 2 9 s d W 1 u c z E u e 0 J M T 0 N L U y A o V E 9 U Q U w p L D I w f S Z x d W 9 0 O y w m c X V v d D t T Z W N 0 a W 9 u M S 9 D T k F C X z I w M j Q v Q X V 0 b 1 J l b W 9 2 Z W R D b 2 x 1 b W 5 z M S 5 7 U E V S U 0 9 O Q U w g R k 9 V T F M g K F R P V E F M K S w y M X 0 m c X V v d D s s J n F 1 b 3 Q 7 U 2 V j d G l v b j E v Q 0 5 B Q l 8 y M D I 0 L 0 F 1 d G 9 S Z W 1 v d m V k Q 2 9 s d W 1 u c z E u e 0 J B T E x T I E x P U 1 Q g K F R P V E F M K S w y M n 0 m c X V v d D s s J n F 1 b 3 Q 7 U 2 V j d G l v b j E v Q 0 5 B Q l 8 y M D I 0 L 0 F 1 d G 9 S Z W 1 v d m V k Q 2 9 s d W 1 u c z E u e 0 9 G R k V O U 0 l W R S B G T 1 V M U y A o V E 9 U Q U w p L D I z f S Z x d W 9 0 O y w m c X V v d D t T Z W N 0 a W 9 u M S 9 D T k F C X z I w M j Q v Q X V 0 b 1 J l b W 9 2 Z W R D b 2 x 1 b W 5 z M S 5 7 U 0 F W R V M g K F R P V E F M K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N O Q U J f M j A y N C 9 B d X R v U m V t b 3 Z l Z E N v b H V t b n M x L n t Q T E F Z R V I s M H 0 m c X V v d D s s J n F 1 b 3 Q 7 U 2 V j d G l v b j E v Q 0 5 B Q l 8 y M D I 0 L 0 F 1 d G 9 S Z W 1 v d m V k Q 2 9 s d W 1 u c z E u e 1 l F Q V I s M X 0 m c X V v d D s s J n F 1 b 3 Q 7 U 2 V j d G l v b j E v Q 0 5 B Q l 8 y M D I 0 L 0 F 1 d G 9 S Z W 1 v d m V k Q 2 9 s d W 1 u c z E u e 1 B M Q V l F U i A o V V B E Q V R F R C k s M n 0 m c X V v d D s s J n F 1 b 3 Q 7 U 2 V j d G l v b j E v Q 0 5 B Q l 8 y M D I 0 L 0 F 1 d G 9 S Z W 1 v d m V k Q 2 9 s d W 1 u c z E u e 1 N U Q V R V U y w z f S Z x d W 9 0 O y w m c X V v d D t T Z W N 0 a W 9 u M S 9 D T k F C X z I w M j Q v Q X V 0 b 1 J l b W 9 2 Z W R D b 2 x 1 b W 5 z M S 5 7 R 0 9 B T F M g K F R P V E F M K S w 0 f S Z x d W 9 0 O y w m c X V v d D t T Z W N 0 a W 9 u M S 9 D T k F C X z I w M j Q v Q X V 0 b 1 J l b W 9 2 Z W R D b 2 x 1 b W 5 z M S 5 7 Q V R U R U 1 Q V C A o V E 9 U Q U w p L D V 9 J n F 1 b 3 Q 7 L C Z x d W 9 0 O 1 N l Y 3 R p b 2 4 x L 0 N O Q U J f M j A y N C 9 B d X R v U m V t b 3 Z l Z E N v b H V t b n M x L n t B Q 1 R J T 0 4 g R 0 9 B T F M g K F R P V E F M K S w 2 f S Z x d W 9 0 O y w m c X V v d D t T Z W N 0 a W 9 u M S 9 D T k F C X z I w M j Q v Q X V 0 b 1 J l b W 9 2 Z W R D b 2 x 1 b W 5 z M S 5 7 Q U N U S U 9 O I E F U V E V N U F R T I C h U T 1 R B T C k s N 3 0 m c X V v d D s s J n F 1 b 3 Q 7 U 2 V j d G l v b j E v Q 0 5 B Q l 8 y M D I 0 L 0 F 1 d G 9 S Z W 1 v d m V k Q 2 9 s d W 1 u c z E u e 0 R J U k V D V C B G T 1 V M I E d P Q U x T I C h U T 1 R B T C k s O H 0 m c X V v d D s s J n F 1 b 3 Q 7 U 2 V j d G l v b j E v Q 0 5 B Q l 8 y M D I 0 L 0 F 1 d G 9 S Z W 1 v d m V k Q 2 9 s d W 1 u c z E u e 0 R J U k V D V C B G T 1 V M I E F U V E V N U F R T I C h U T 1 R B T C k s O X 0 m c X V v d D s s J n F 1 b 3 Q 7 U 2 V j d G l v b j E v Q 0 5 B Q l 8 y M D I 0 L 0 F 1 d G 9 S Z W 1 v d m V k Q 2 9 s d W 1 u c z E u e 1 B P V 0 V S U E x B W S B H T 0 F M U y A o V E 9 U Q U w p L D E w f S Z x d W 9 0 O y w m c X V v d D t T Z W N 0 a W 9 u M S 9 D T k F C X z I w M j Q v Q X V 0 b 1 J l b W 9 2 Z W R D b 2 x 1 b W 5 z M S 5 7 U E 9 X R V J Q T E F Z I E F U V E V N U F R T I C h U T 1 R B T C k s M T F 9 J n F 1 b 3 Q 7 L C Z x d W 9 0 O 1 N l Y 3 R p b 2 4 x L 0 N O Q U J f M j A y N C 9 B d X R v U m V t b 3 Z l Z E N v b H V t b n M x L n t Q R U 5 B T F R Z I E d P Q U x T I C h U T 1 R B T C k s M T J 9 J n F 1 b 3 Q 7 L C Z x d W 9 0 O 1 N l Y 3 R p b 2 4 x L 0 N O Q U J f M j A y N C 9 B d X R v U m V t b 3 Z l Z E N v b H V t b n M x L n t Q R U 5 B T F R Z I E F U V E V N U F R T I C h U T 1 R B T C k s M T N 9 J n F 1 b 3 Q 7 L C Z x d W 9 0 O 1 N l Y 3 R p b 2 4 x L 0 N O Q U J f M j A y N C 9 B d X R v U m V t b 3 Z l Z E N v b H V t b n M x L n t G Q V N U I E J S R U F L I E d P Q U x T I C h U T 1 R B T C k s M T R 9 J n F 1 b 3 Q 7 L C Z x d W 9 0 O 1 N l Y 3 R p b 2 4 x L 0 N O Q U J f M j A y N C 9 B d X R v U m V t b 3 Z l Z E N v b H V t b n M x L n t G Q V N U I E J S R U F L I E F U V E V N U F R T I C h U T 1 R B T C k s M T V 9 J n F 1 b 3 Q 7 L C Z x d W 9 0 O 1 N l Y 3 R p b 2 4 x L 0 N O Q U J f M j A y N C 9 B d X R v U m V t b 3 Z l Z E N v b H V t b n M x L n t B U 1 N J U 1 R T I C h U T 1 R B T C k s M T Z 9 J n F 1 b 3 Q 7 L C Z x d W 9 0 O 1 N l Y 3 R p b 2 4 x L 0 N O Q U J f M j A y N C 9 B d X R v U m V t b 3 Z l Z E N v b H V t b n M x L n t Q R i B E U k F X T i A o V E 9 U Q U w p L D E 3 f S Z x d W 9 0 O y w m c X V v d D t T Z W N 0 a W 9 u M S 9 D T k F C X z I w M j Q v Q X V 0 b 1 J l b W 9 2 Z W R D b 2 x 1 b W 5 z M S 5 7 U 1 R F Q U x T I C h U T 1 R B T C k s M T h 9 J n F 1 b 3 Q 7 L C Z x d W 9 0 O 1 N l Y 3 R p b 2 4 x L 0 N O Q U J f M j A y N C 9 B d X R v U m V t b 3 Z l Z E N v b H V t b n M x L n t T V 0 l N T 0 Z G U y A o V E 9 U Q U w p L D E 5 f S Z x d W 9 0 O y w m c X V v d D t T Z W N 0 a W 9 u M S 9 D T k F C X z I w M j Q v Q X V 0 b 1 J l b W 9 2 Z W R D b 2 x 1 b W 5 z M S 5 7 Q k x P Q 0 t T I C h U T 1 R B T C k s M j B 9 J n F 1 b 3 Q 7 L C Z x d W 9 0 O 1 N l Y 3 R p b 2 4 x L 0 N O Q U J f M j A y N C 9 B d X R v U m V t b 3 Z l Z E N v b H V t b n M x L n t Q R V J T T 0 5 B T C B G T 1 V M U y A o V E 9 U Q U w p L D I x f S Z x d W 9 0 O y w m c X V v d D t T Z W N 0 a W 9 u M S 9 D T k F C X z I w M j Q v Q X V 0 b 1 J l b W 9 2 Z W R D b 2 x 1 b W 5 z M S 5 7 Q k F M T F M g T E 9 T V C A o V E 9 U Q U w p L D I y f S Z x d W 9 0 O y w m c X V v d D t T Z W N 0 a W 9 u M S 9 D T k F C X z I w M j Q v Q X V 0 b 1 J l b W 9 2 Z W R D b 2 x 1 b W 5 z M S 5 7 T 0 Z G R U 5 T S V Z F I E Z P V U x T I C h U T 1 R B T C k s M j N 9 J n F 1 b 3 Q 7 L C Z x d W 9 0 O 1 N l Y 3 R p b 2 4 x L 0 N O Q U J f M j A y N C 9 B d X R v U m V t b 3 Z l Z E N v b H V t b n M x L n t T Q V Z F U y A o V E 9 U Q U w p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B Q l 8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Q U J f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5 h Z G 9 z X z I w M j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N S 0 w M S 0 x N l Q x N T o x N z o y M S 4 x O T Y 1 M D E w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Z l Y m F l O W Q t M j U 4 N y 0 0 M 2 V h L T g 0 Z j Y t Y 2 E 1 N D k y N W U w Z D M 2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Y W 5 h Z G 9 z X z I w M j M v Q X V 0 b 1 J l b W 9 2 Z W R D b 2 x 1 b W 5 z M S 5 7 U E x B W U V S L D B 9 J n F 1 b 3 Q 7 L C Z x d W 9 0 O 1 N l Y 3 R p b 2 4 x L 0 d y Y W 5 h Z G 9 z X z I w M j M v Q X V 0 b 1 J l b W 9 2 Z W R D b 2 x 1 b W 5 z M S 5 7 W U V B U i w x f S Z x d W 9 0 O y w m c X V v d D t T Z W N 0 a W 9 u M S 9 H c m F u Y W R v c 1 8 y M D I z L 0 F 1 d G 9 S Z W 1 v d m V k Q 2 9 s d W 1 u c z E u e 1 B M Q V l F U i A o Q U R K V V N U R U Q p L D J 9 J n F 1 b 3 Q 7 L C Z x d W 9 0 O 1 N l Y 3 R p b 2 4 x L 0 d y Y W 5 h Z G 9 z X z I w M j M v Q X V 0 b 1 J l b W 9 2 Z W R D b 2 x 1 b W 5 z M S 5 7 U 1 R B V F V T L D N 9 J n F 1 b 3 Q 7 L C Z x d W 9 0 O 1 N l Y 3 R p b 2 4 x L 0 d y Y W 5 h Z G 9 z X z I w M j M v Q X V 0 b 1 J l b W 9 2 Z W R D b 2 x 1 b W 5 z M S 5 7 R 0 9 B T F M g K F R P V E F M K S w 0 f S Z x d W 9 0 O y w m c X V v d D t T Z W N 0 a W 9 u M S 9 H c m F u Y W R v c 1 8 y M D I z L 0 F 1 d G 9 S Z W 1 v d m V k Q 2 9 s d W 1 u c z E u e 0 F U V E V N U F R T I C h U T 1 R B T C k s N X 0 m c X V v d D s s J n F 1 b 3 Q 7 U 2 V j d G l v b j E v R 3 J h b m F k b 3 N f M j A y M y 9 B d X R v U m V t b 3 Z l Z E N v b H V t b n M x L n t B Q 1 R J T 0 4 g R 0 9 B T F M g K F R P V E F M K S w 2 f S Z x d W 9 0 O y w m c X V v d D t T Z W N 0 a W 9 u M S 9 H c m F u Y W R v c 1 8 y M D I z L 0 F 1 d G 9 S Z W 1 v d m V k Q 2 9 s d W 1 u c z E u e 0 F D V E l P T i B B V F R F T V B U U y A o V E 9 U Q U w p L D d 9 J n F 1 b 3 Q 7 L C Z x d W 9 0 O 1 N l Y 3 R p b 2 4 x L 0 d y Y W 5 h Z G 9 z X z I w M j M v Q X V 0 b 1 J l b W 9 2 Z W R D b 2 x 1 b W 5 z M S 5 7 R E l S R U N U I E Z P V U w g R 0 9 B T F M g K F R P V E F M K S w 4 f S Z x d W 9 0 O y w m c X V v d D t T Z W N 0 a W 9 u M S 9 H c m F u Y W R v c 1 8 y M D I z L 0 F 1 d G 9 S Z W 1 v d m V k Q 2 9 s d W 1 u c z E u e 0 R J U k V D V C B G T 1 V M I E F U V E V N U F R T I C h U T 1 R B T C k s O X 0 m c X V v d D s s J n F 1 b 3 Q 7 U 2 V j d G l v b j E v R 3 J h b m F k b 3 N f M j A y M y 9 B d X R v U m V t b 3 Z l Z E N v b H V t b n M x L n t Q T 1 d F U l B M Q V k g R 0 9 B T F M g K F R P V E F M K S w x M H 0 m c X V v d D s s J n F 1 b 3 Q 7 U 2 V j d G l v b j E v R 3 J h b m F k b 3 N f M j A y M y 9 B d X R v U m V t b 3 Z l Z E N v b H V t b n M x L n t Q T 1 d F U l B M Q V k g Q V R U R U 1 Q V F M g K F R P V E F M K S w x M X 0 m c X V v d D s s J n F 1 b 3 Q 7 U 2 V j d G l v b j E v R 3 J h b m F k b 3 N f M j A y M y 9 B d X R v U m V t b 3 Z l Z E N v b H V t b n M x L n t Q R U 5 B T F R Z I E d P Q U x T I C h U T 1 R B T C k s M T J 9 J n F 1 b 3 Q 7 L C Z x d W 9 0 O 1 N l Y 3 R p b 2 4 x L 0 d y Y W 5 h Z G 9 z X z I w M j M v Q X V 0 b 1 J l b W 9 2 Z W R D b 2 x 1 b W 5 z M S 5 7 U E V O Q U x U W S B B V F R F T V B U U y A o V E 9 U Q U w p L D E z f S Z x d W 9 0 O y w m c X V v d D t T Z W N 0 a W 9 u M S 9 H c m F u Y W R v c 1 8 y M D I z L 0 F 1 d G 9 S Z W 1 v d m V k Q 2 9 s d W 1 u c z E u e 0 Z B U 1 Q g Q l J F Q U s g R 0 9 B T F M g K F R P V E F M K S w x N H 0 m c X V v d D s s J n F 1 b 3 Q 7 U 2 V j d G l v b j E v R 3 J h b m F k b 3 N f M j A y M y 9 B d X R v U m V t b 3 Z l Z E N v b H V t b n M x L n t G Q V N U I E J S R U F L I E F U V E V N U F R T I C h U T 1 R B T C k s M T V 9 J n F 1 b 3 Q 7 L C Z x d W 9 0 O 1 N l Y 3 R p b 2 4 x L 0 d y Y W 5 h Z G 9 z X z I w M j M v Q X V 0 b 1 J l b W 9 2 Z W R D b 2 x 1 b W 5 z M S 5 7 Q V N T S V N U U y A o V E 9 U Q U w p L D E 2 f S Z x d W 9 0 O y w m c X V v d D t T Z W N 0 a W 9 u M S 9 H c m F u Y W R v c 1 8 y M D I z L 0 F 1 d G 9 S Z W 1 v d m V k Q 2 9 s d W 1 u c z E u e 1 B G I E R S Q V d O I C h U T 1 R B T C k s M T d 9 J n F 1 b 3 Q 7 L C Z x d W 9 0 O 1 N l Y 3 R p b 2 4 x L 0 d y Y W 5 h Z G 9 z X z I w M j M v Q X V 0 b 1 J l b W 9 2 Z W R D b 2 x 1 b W 5 z M S 5 7 U 1 R F Q U x T I C h U T 1 R B T C k s M T h 9 J n F 1 b 3 Q 7 L C Z x d W 9 0 O 1 N l Y 3 R p b 2 4 x L 0 d y Y W 5 h Z G 9 z X z I w M j M v Q X V 0 b 1 J l b W 9 2 Z W R D b 2 x 1 b W 5 z M S 5 7 Q k x P Q 0 t T I C h U T 1 R B T C k s M T l 9 J n F 1 b 3 Q 7 L C Z x d W 9 0 O 1 N l Y 3 R p b 2 4 x L 0 d y Y W 5 h Z G 9 z X z I w M j M v Q X V 0 b 1 J l b W 9 2 Z W R D b 2 x 1 b W 5 z M S 5 7 U 1 d J T U 9 G R l M g K F R P V E F M K S w y M H 0 m c X V v d D s s J n F 1 b 3 Q 7 U 2 V j d G l v b j E v R 3 J h b m F k b 3 N f M j A y M y 9 B d X R v U m V t b 3 Z l Z E N v b H V t b n M x L n t Q R V J T T 0 5 B T C B G T 1 V M U y A o V E 9 U Q U w p L D I x f S Z x d W 9 0 O y w m c X V v d D t T Z W N 0 a W 9 u M S 9 H c m F u Y W R v c 1 8 y M D I z L 0 F 1 d G 9 S Z W 1 v d m V k Q 2 9 s d W 1 u c z E u e 0 J B T E x T I E x P U 1 Q g K F R P V E F M K S w y M n 0 m c X V v d D s s J n F 1 b 3 Q 7 U 2 V j d G l v b j E v R 3 J h b m F k b 3 N f M j A y M y 9 B d X R v U m V t b 3 Z l Z E N v b H V t b n M x L n t P R k Z F T l N J V k U g R k 9 V T F M g K F R P V E F M K S w y M 3 0 m c X V v d D s s J n F 1 b 3 Q 7 U 2 V j d G l v b j E v R 3 J h b m F k b 3 N f M j A y M y 9 B d X R v U m V t b 3 Z l Z E N v b H V t b n M x L n t T Q V Z F U y A o V E 9 U Q U w p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R 3 J h b m F k b 3 N f M j A y M y 9 B d X R v U m V t b 3 Z l Z E N v b H V t b n M x L n t Q T E F Z R V I s M H 0 m c X V v d D s s J n F 1 b 3 Q 7 U 2 V j d G l v b j E v R 3 J h b m F k b 3 N f M j A y M y 9 B d X R v U m V t b 3 Z l Z E N v b H V t b n M x L n t Z R U F S L D F 9 J n F 1 b 3 Q 7 L C Z x d W 9 0 O 1 N l Y 3 R p b 2 4 x L 0 d y Y W 5 h Z G 9 z X z I w M j M v Q X V 0 b 1 J l b W 9 2 Z W R D b 2 x 1 b W 5 z M S 5 7 U E x B W U V S I C h B R E p V U 1 R F R C k s M n 0 m c X V v d D s s J n F 1 b 3 Q 7 U 2 V j d G l v b j E v R 3 J h b m F k b 3 N f M j A y M y 9 B d X R v U m V t b 3 Z l Z E N v b H V t b n M x L n t T V E F U V V M s M 3 0 m c X V v d D s s J n F 1 b 3 Q 7 U 2 V j d G l v b j E v R 3 J h b m F k b 3 N f M j A y M y 9 B d X R v U m V t b 3 Z l Z E N v b H V t b n M x L n t H T 0 F M U y A o V E 9 U Q U w p L D R 9 J n F 1 b 3 Q 7 L C Z x d W 9 0 O 1 N l Y 3 R p b 2 4 x L 0 d y Y W 5 h Z G 9 z X z I w M j M v Q X V 0 b 1 J l b W 9 2 Z W R D b 2 x 1 b W 5 z M S 5 7 Q V R U R U 1 Q V F M g K F R P V E F M K S w 1 f S Z x d W 9 0 O y w m c X V v d D t T Z W N 0 a W 9 u M S 9 H c m F u Y W R v c 1 8 y M D I z L 0 F 1 d G 9 S Z W 1 v d m V k Q 2 9 s d W 1 u c z E u e 0 F D V E l P T i B H T 0 F M U y A o V E 9 U Q U w p L D Z 9 J n F 1 b 3 Q 7 L C Z x d W 9 0 O 1 N l Y 3 R p b 2 4 x L 0 d y Y W 5 h Z G 9 z X z I w M j M v Q X V 0 b 1 J l b W 9 2 Z W R D b 2 x 1 b W 5 z M S 5 7 Q U N U S U 9 O I E F U V E V N U F R T I C h U T 1 R B T C k s N 3 0 m c X V v d D s s J n F 1 b 3 Q 7 U 2 V j d G l v b j E v R 3 J h b m F k b 3 N f M j A y M y 9 B d X R v U m V t b 3 Z l Z E N v b H V t b n M x L n t E S V J F Q 1 Q g R k 9 V T C B H T 0 F M U y A o V E 9 U Q U w p L D h 9 J n F 1 b 3 Q 7 L C Z x d W 9 0 O 1 N l Y 3 R p b 2 4 x L 0 d y Y W 5 h Z G 9 z X z I w M j M v Q X V 0 b 1 J l b W 9 2 Z W R D b 2 x 1 b W 5 z M S 5 7 R E l S R U N U I E Z P V U w g Q V R U R U 1 Q V F M g K F R P V E F M K S w 5 f S Z x d W 9 0 O y w m c X V v d D t T Z W N 0 a W 9 u M S 9 H c m F u Y W R v c 1 8 y M D I z L 0 F 1 d G 9 S Z W 1 v d m V k Q 2 9 s d W 1 u c z E u e 1 B P V 0 V S U E x B W S B H T 0 F M U y A o V E 9 U Q U w p L D E w f S Z x d W 9 0 O y w m c X V v d D t T Z W N 0 a W 9 u M S 9 H c m F u Y W R v c 1 8 y M D I z L 0 F 1 d G 9 S Z W 1 v d m V k Q 2 9 s d W 1 u c z E u e 1 B P V 0 V S U E x B W S B B V F R F T V B U U y A o V E 9 U Q U w p L D E x f S Z x d W 9 0 O y w m c X V v d D t T Z W N 0 a W 9 u M S 9 H c m F u Y W R v c 1 8 y M D I z L 0 F 1 d G 9 S Z W 1 v d m V k Q 2 9 s d W 1 u c z E u e 1 B F T k F M V F k g R 0 9 B T F M g K F R P V E F M K S w x M n 0 m c X V v d D s s J n F 1 b 3 Q 7 U 2 V j d G l v b j E v R 3 J h b m F k b 3 N f M j A y M y 9 B d X R v U m V t b 3 Z l Z E N v b H V t b n M x L n t Q R U 5 B T F R Z I E F U V E V N U F R T I C h U T 1 R B T C k s M T N 9 J n F 1 b 3 Q 7 L C Z x d W 9 0 O 1 N l Y 3 R p b 2 4 x L 0 d y Y W 5 h Z G 9 z X z I w M j M v Q X V 0 b 1 J l b W 9 2 Z W R D b 2 x 1 b W 5 z M S 5 7 R k F T V C B C U k V B S y B H T 0 F M U y A o V E 9 U Q U w p L D E 0 f S Z x d W 9 0 O y w m c X V v d D t T Z W N 0 a W 9 u M S 9 H c m F u Y W R v c 1 8 y M D I z L 0 F 1 d G 9 S Z W 1 v d m V k Q 2 9 s d W 1 u c z E u e 0 Z B U 1 Q g Q l J F Q U s g Q V R U R U 1 Q V F M g K F R P V E F M K S w x N X 0 m c X V v d D s s J n F 1 b 3 Q 7 U 2 V j d G l v b j E v R 3 J h b m F k b 3 N f M j A y M y 9 B d X R v U m V t b 3 Z l Z E N v b H V t b n M x L n t B U 1 N J U 1 R T I C h U T 1 R B T C k s M T Z 9 J n F 1 b 3 Q 7 L C Z x d W 9 0 O 1 N l Y 3 R p b 2 4 x L 0 d y Y W 5 h Z G 9 z X z I w M j M v Q X V 0 b 1 J l b W 9 2 Z W R D b 2 x 1 b W 5 z M S 5 7 U E Y g R F J B V 0 4 g K F R P V E F M K S w x N 3 0 m c X V v d D s s J n F 1 b 3 Q 7 U 2 V j d G l v b j E v R 3 J h b m F k b 3 N f M j A y M y 9 B d X R v U m V t b 3 Z l Z E N v b H V t b n M x L n t T V E V B T F M g K F R P V E F M K S w x O H 0 m c X V v d D s s J n F 1 b 3 Q 7 U 2 V j d G l v b j E v R 3 J h b m F k b 3 N f M j A y M y 9 B d X R v U m V t b 3 Z l Z E N v b H V t b n M x L n t C T E 9 D S 1 M g K F R P V E F M K S w x O X 0 m c X V v d D s s J n F 1 b 3 Q 7 U 2 V j d G l v b j E v R 3 J h b m F k b 3 N f M j A y M y 9 B d X R v U m V t b 3 Z l Z E N v b H V t b n M x L n t T V 0 l N T 0 Z G U y A o V E 9 U Q U w p L D I w f S Z x d W 9 0 O y w m c X V v d D t T Z W N 0 a W 9 u M S 9 H c m F u Y W R v c 1 8 y M D I z L 0 F 1 d G 9 S Z W 1 v d m V k Q 2 9 s d W 1 u c z E u e 1 B F U l N P T k F M I E Z P V U x T I C h U T 1 R B T C k s M j F 9 J n F 1 b 3 Q 7 L C Z x d W 9 0 O 1 N l Y 3 R p b 2 4 x L 0 d y Y W 5 h Z G 9 z X z I w M j M v Q X V 0 b 1 J l b W 9 2 Z W R D b 2 x 1 b W 5 z M S 5 7 Q k F M T F M g T E 9 T V C A o V E 9 U Q U w p L D I y f S Z x d W 9 0 O y w m c X V v d D t T Z W N 0 a W 9 u M S 9 H c m F u Y W R v c 1 8 y M D I z L 0 F 1 d G 9 S Z W 1 v d m V k Q 2 9 s d W 1 u c z E u e 0 9 G R k V O U 0 l W R S B G T 1 V M U y A o V E 9 U Q U w p L D I z f S Z x d W 9 0 O y w m c X V v d D t T Z W N 0 a W 9 u M S 9 H c m F u Y W R v c 1 8 y M D I z L 0 F 1 d G 9 S Z W 1 v d m V k Q 2 9 s d W 1 u c z E u e 1 N B V k V T I C h U T 1 R B T C k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F u Y W R v c 1 8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5 h Z G 9 z X z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C S U 5 F R F 9 E Q V R B X z I w M j M l M k Y y M D I 0 P C 9 J d G V t U G F 0 a D 4 8 L 0 l 0 Z W 1 M b 2 N h d G l v b j 4 8 U 3 R h Y m x l R W 5 0 c m l l c z 4 8 R W 5 0 c n k g V H l w Z T 0 i R m l s b E N v b H V t b k 5 h b W V z I i B W Y W x 1 Z T 0 i c 1 s m c X V v d D t Q T E F Z R V I m c X V v d D s s J n F 1 b 3 Q 7 W U V B U i Z x d W 9 0 O y w m c X V v d D t Q T E F Z R V I g K F V Q R E F U R U Q p J n F 1 b 3 Q 7 L C Z x d W 9 0 O 1 N U Q V R V U y Z x d W 9 0 O y w m c X V v d D t H T 0 F M U y A o V E 9 U Q U w p J n F 1 b 3 Q 7 L C Z x d W 9 0 O 0 F U V E V N U F R T I C h U T 1 R B T C k m c X V v d D s s J n F 1 b 3 Q 7 Q U N U S U 9 O I E d P Q U x T I C h U T 1 R B T C k m c X V v d D s s J n F 1 b 3 Q 7 Q U N U S U 9 O I E F U V E V N U F R T I C h U T 1 R B T C k m c X V v d D s s J n F 1 b 3 Q 7 R E l S R U N U I E Z P V U w g R 0 9 B T F M g K F R P V E F M K S Z x d W 9 0 O y w m c X V v d D t Q T 1 d F U l B M Q V k g R 0 9 B T F M g K F R P V E F M K S Z x d W 9 0 O y w m c X V v d D t Q T 1 d F U l B M Q V k g Q V R U R U 1 Q V F M g K F R P V E F M K S Z x d W 9 0 O y w m c X V v d D t Q R U 5 B T F R Z I E d P Q U x T I C h U T 1 R B T C k m c X V v d D s s J n F 1 b 3 Q 7 U E V O Q U x U W S B B V F R F T V B U U y A o V E 9 U Q U w p J n F 1 b 3 Q 7 L C Z x d W 9 0 O 0 Z B U 1 Q g Q l J F Q U s g R 0 9 B T F M g K F R P V E F M K S Z x d W 9 0 O y w m c X V v d D t G Q V N U I E J S R U F L I E F U V E V N U F R T I C h U T 1 R B T C k m c X V v d D s s J n F 1 b 3 Q 7 Q V N T S V N U U y A o V E 9 U Q U w p J n F 1 b 3 Q 7 L C Z x d W 9 0 O 1 B G I E R S Q V d O I C h U T 1 R B T C k m c X V v d D s s J n F 1 b 3 Q 7 U 1 R F Q U x T I C h U T 1 R B T C k m c X V v d D s s J n F 1 b 3 Q 7 Q k x P Q 0 t T I C h U T 1 R B T C k m c X V v d D s s J n F 1 b 3 Q 7 U 1 d J T U 9 G R l M g K F R P V E F M K S Z x d W 9 0 O y w m c X V v d D t Q R V J T T 0 5 B T C B G T 1 V M U y A o V E 9 U Q U w p J n F 1 b 3 Q 7 L C Z x d W 9 0 O 0 J B T E x T I E x P U 1 Q g K F R P V E F M K S Z x d W 9 0 O y w m c X V v d D t P R k Z F T l N J V k U g R k 9 V T F M g K F R P V E F M K S Z x d W 9 0 O y w m c X V v d D t T Q V Z F U y A o V E 9 U Q U w p J n F 1 b 3 Q 7 L C Z x d W 9 0 O 0 R J U k V D V C B G T 1 V M I E F U V E V N U F R T I C h U T 1 R B T C k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N R 0 J n T U d B d 0 1 E Q X d N R E F 3 T U R B d 0 1 E Q X d N R E F 3 T U R B d z 0 9 I i A v P j x F b n R y e S B U e X B l P S J G a W x s T G F z d F V w Z G F 0 Z W Q i I F Z h b H V l P S J k M j A y N C 0 x M i 0 y M l Q x N D o y M z o w O C 4 y O T A 3 N T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E 3 M z l i Y j Q t M G Y 0 N y 0 0 M D I 0 L W F h Z D Y t Y j k 0 Z T I 5 N W Q y O D c 2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1 C S U 5 F R F 9 E Q V R B X z I w M j N f M j A y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U J J T k V E X 0 R B V E F f M j A y M 1 x c L z I w M j Q v Q X V 0 b 1 J l b W 9 2 Z W R D b 2 x 1 b W 5 z M S 5 7 U E x B W U V S L D B 9 J n F 1 b 3 Q 7 L C Z x d W 9 0 O 1 N l Y 3 R p b 2 4 x L 0 N P T U J J T k V E X 0 R B V E F f M j A y M 1 x c L z I w M j Q v Q X V 0 b 1 J l b W 9 2 Z W R D b 2 x 1 b W 5 z M S 5 7 W U V B U i w x f S Z x d W 9 0 O y w m c X V v d D t T Z W N 0 a W 9 u M S 9 D T 0 1 C S U 5 F R F 9 E Q V R B X z I w M j N c X C 8 y M D I 0 L 0 F 1 d G 9 S Z W 1 v d m V k Q 2 9 s d W 1 u c z E u e 1 B M Q V l F U i A o V V B E Q V R F R C k s M n 0 m c X V v d D s s J n F 1 b 3 Q 7 U 2 V j d G l v b j E v Q 0 9 N Q k l O R U R f R E F U Q V 8 y M D I z X F w v M j A y N C 9 B d X R v U m V t b 3 Z l Z E N v b H V t b n M x L n t T V E F U V V M s M 3 0 m c X V v d D s s J n F 1 b 3 Q 7 U 2 V j d G l v b j E v Q 0 9 N Q k l O R U R f R E F U Q V 8 y M D I z X F w v M j A y N C 9 B d X R v U m V t b 3 Z l Z E N v b H V t b n M x L n t H T 0 F M U y A o V E 9 U Q U w p L D R 9 J n F 1 b 3 Q 7 L C Z x d W 9 0 O 1 N l Y 3 R p b 2 4 x L 0 N P T U J J T k V E X 0 R B V E F f M j A y M 1 x c L z I w M j Q v Q X V 0 b 1 J l b W 9 2 Z W R D b 2 x 1 b W 5 z M S 5 7 Q V R U R U 1 Q V F M g K F R P V E F M K S w 1 f S Z x d W 9 0 O y w m c X V v d D t T Z W N 0 a W 9 u M S 9 D T 0 1 C S U 5 F R F 9 E Q V R B X z I w M j N c X C 8 y M D I 0 L 0 F 1 d G 9 S Z W 1 v d m V k Q 2 9 s d W 1 u c z E u e 0 F D V E l P T i B H T 0 F M U y A o V E 9 U Q U w p L D Z 9 J n F 1 b 3 Q 7 L C Z x d W 9 0 O 1 N l Y 3 R p b 2 4 x L 0 N P T U J J T k V E X 0 R B V E F f M j A y M 1 x c L z I w M j Q v Q X V 0 b 1 J l b W 9 2 Z W R D b 2 x 1 b W 5 z M S 5 7 Q U N U S U 9 O I E F U V E V N U F R T I C h U T 1 R B T C k s N 3 0 m c X V v d D s s J n F 1 b 3 Q 7 U 2 V j d G l v b j E v Q 0 9 N Q k l O R U R f R E F U Q V 8 y M D I z X F w v M j A y N C 9 B d X R v U m V t b 3 Z l Z E N v b H V t b n M x L n t E S V J F Q 1 Q g R k 9 V T C B H T 0 F M U y A o V E 9 U Q U w p L D h 9 J n F 1 b 3 Q 7 L C Z x d W 9 0 O 1 N l Y 3 R p b 2 4 x L 0 N P T U J J T k V E X 0 R B V E F f M j A y M 1 x c L z I w M j Q v Q X V 0 b 1 J l b W 9 2 Z W R D b 2 x 1 b W 5 z M S 5 7 U E 9 X R V J Q T E F Z I E d P Q U x T I C h U T 1 R B T C k s O X 0 m c X V v d D s s J n F 1 b 3 Q 7 U 2 V j d G l v b j E v Q 0 9 N Q k l O R U R f R E F U Q V 8 y M D I z X F w v M j A y N C 9 B d X R v U m V t b 3 Z l Z E N v b H V t b n M x L n t Q T 1 d F U l B M Q V k g Q V R U R U 1 Q V F M g K F R P V E F M K S w x M H 0 m c X V v d D s s J n F 1 b 3 Q 7 U 2 V j d G l v b j E v Q 0 9 N Q k l O R U R f R E F U Q V 8 y M D I z X F w v M j A y N C 9 B d X R v U m V t b 3 Z l Z E N v b H V t b n M x L n t Q R U 5 B T F R Z I E d P Q U x T I C h U T 1 R B T C k s M T F 9 J n F 1 b 3 Q 7 L C Z x d W 9 0 O 1 N l Y 3 R p b 2 4 x L 0 N P T U J J T k V E X 0 R B V E F f M j A y M 1 x c L z I w M j Q v Q X V 0 b 1 J l b W 9 2 Z W R D b 2 x 1 b W 5 z M S 5 7 U E V O Q U x U W S B B V F R F T V B U U y A o V E 9 U Q U w p L D E y f S Z x d W 9 0 O y w m c X V v d D t T Z W N 0 a W 9 u M S 9 D T 0 1 C S U 5 F R F 9 E Q V R B X z I w M j N c X C 8 y M D I 0 L 0 F 1 d G 9 S Z W 1 v d m V k Q 2 9 s d W 1 u c z E u e 0 Z B U 1 Q g Q l J F Q U s g R 0 9 B T F M g K F R P V E F M K S w x M 3 0 m c X V v d D s s J n F 1 b 3 Q 7 U 2 V j d G l v b j E v Q 0 9 N Q k l O R U R f R E F U Q V 8 y M D I z X F w v M j A y N C 9 B d X R v U m V t b 3 Z l Z E N v b H V t b n M x L n t G Q V N U I E J S R U F L I E F U V E V N U F R T I C h U T 1 R B T C k s M T R 9 J n F 1 b 3 Q 7 L C Z x d W 9 0 O 1 N l Y 3 R p b 2 4 x L 0 N P T U J J T k V E X 0 R B V E F f M j A y M 1 x c L z I w M j Q v Q X V 0 b 1 J l b W 9 2 Z W R D b 2 x 1 b W 5 z M S 5 7 Q V N T S V N U U y A o V E 9 U Q U w p L D E 1 f S Z x d W 9 0 O y w m c X V v d D t T Z W N 0 a W 9 u M S 9 D T 0 1 C S U 5 F R F 9 E Q V R B X z I w M j N c X C 8 y M D I 0 L 0 F 1 d G 9 S Z W 1 v d m V k Q 2 9 s d W 1 u c z E u e 1 B G I E R S Q V d O I C h U T 1 R B T C k s M T Z 9 J n F 1 b 3 Q 7 L C Z x d W 9 0 O 1 N l Y 3 R p b 2 4 x L 0 N P T U J J T k V E X 0 R B V E F f M j A y M 1 x c L z I w M j Q v Q X V 0 b 1 J l b W 9 2 Z W R D b 2 x 1 b W 5 z M S 5 7 U 1 R F Q U x T I C h U T 1 R B T C k s M T d 9 J n F 1 b 3 Q 7 L C Z x d W 9 0 O 1 N l Y 3 R p b 2 4 x L 0 N P T U J J T k V E X 0 R B V E F f M j A y M 1 x c L z I w M j Q v Q X V 0 b 1 J l b W 9 2 Z W R D b 2 x 1 b W 5 z M S 5 7 Q k x P Q 0 t T I C h U T 1 R B T C k s M T h 9 J n F 1 b 3 Q 7 L C Z x d W 9 0 O 1 N l Y 3 R p b 2 4 x L 0 N P T U J J T k V E X 0 R B V E F f M j A y M 1 x c L z I w M j Q v Q X V 0 b 1 J l b W 9 2 Z W R D b 2 x 1 b W 5 z M S 5 7 U 1 d J T U 9 G R l M g K F R P V E F M K S w x O X 0 m c X V v d D s s J n F 1 b 3 Q 7 U 2 V j d G l v b j E v Q 0 9 N Q k l O R U R f R E F U Q V 8 y M D I z X F w v M j A y N C 9 B d X R v U m V t b 3 Z l Z E N v b H V t b n M x L n t Q R V J T T 0 5 B T C B G T 1 V M U y A o V E 9 U Q U w p L D I w f S Z x d W 9 0 O y w m c X V v d D t T Z W N 0 a W 9 u M S 9 D T 0 1 C S U 5 F R F 9 E Q V R B X z I w M j N c X C 8 y M D I 0 L 0 F 1 d G 9 S Z W 1 v d m V k Q 2 9 s d W 1 u c z E u e 0 J B T E x T I E x P U 1 Q g K F R P V E F M K S w y M X 0 m c X V v d D s s J n F 1 b 3 Q 7 U 2 V j d G l v b j E v Q 0 9 N Q k l O R U R f R E F U Q V 8 y M D I z X F w v M j A y N C 9 B d X R v U m V t b 3 Z l Z E N v b H V t b n M x L n t P R k Z F T l N J V k U g R k 9 V T F M g K F R P V E F M K S w y M n 0 m c X V v d D s s J n F 1 b 3 Q 7 U 2 V j d G l v b j E v Q 0 9 N Q k l O R U R f R E F U Q V 8 y M D I z X F w v M j A y N C 9 B d X R v U m V t b 3 Z l Z E N v b H V t b n M x L n t T Q V Z F U y A o V E 9 U Q U w p L D I z f S Z x d W 9 0 O y w m c X V v d D t T Z W N 0 a W 9 u M S 9 D T 0 1 C S U 5 F R F 9 E Q V R B X z I w M j N c X C 8 y M D I 0 L 0 F 1 d G 9 S Z W 1 v d m V k Q 2 9 s d W 1 u c z E u e 0 R J U k V D V C B G T 1 V M I E F U V E V N U F R T I C h U T 1 R B T C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D T 0 1 C S U 5 F R F 9 E Q V R B X z I w M j N c X C 8 y M D I 0 L 0 F 1 d G 9 S Z W 1 v d m V k Q 2 9 s d W 1 u c z E u e 1 B M Q V l F U i w w f S Z x d W 9 0 O y w m c X V v d D t T Z W N 0 a W 9 u M S 9 D T 0 1 C S U 5 F R F 9 E Q V R B X z I w M j N c X C 8 y M D I 0 L 0 F 1 d G 9 S Z W 1 v d m V k Q 2 9 s d W 1 u c z E u e 1 l F Q V I s M X 0 m c X V v d D s s J n F 1 b 3 Q 7 U 2 V j d G l v b j E v Q 0 9 N Q k l O R U R f R E F U Q V 8 y M D I z X F w v M j A y N C 9 B d X R v U m V t b 3 Z l Z E N v b H V t b n M x L n t Q T E F Z R V I g K F V Q R E F U R U Q p L D J 9 J n F 1 b 3 Q 7 L C Z x d W 9 0 O 1 N l Y 3 R p b 2 4 x L 0 N P T U J J T k V E X 0 R B V E F f M j A y M 1 x c L z I w M j Q v Q X V 0 b 1 J l b W 9 2 Z W R D b 2 x 1 b W 5 z M S 5 7 U 1 R B V F V T L D N 9 J n F 1 b 3 Q 7 L C Z x d W 9 0 O 1 N l Y 3 R p b 2 4 x L 0 N P T U J J T k V E X 0 R B V E F f M j A y M 1 x c L z I w M j Q v Q X V 0 b 1 J l b W 9 2 Z W R D b 2 x 1 b W 5 z M S 5 7 R 0 9 B T F M g K F R P V E F M K S w 0 f S Z x d W 9 0 O y w m c X V v d D t T Z W N 0 a W 9 u M S 9 D T 0 1 C S U 5 F R F 9 E Q V R B X z I w M j N c X C 8 y M D I 0 L 0 F 1 d G 9 S Z W 1 v d m V k Q 2 9 s d W 1 u c z E u e 0 F U V E V N U F R T I C h U T 1 R B T C k s N X 0 m c X V v d D s s J n F 1 b 3 Q 7 U 2 V j d G l v b j E v Q 0 9 N Q k l O R U R f R E F U Q V 8 y M D I z X F w v M j A y N C 9 B d X R v U m V t b 3 Z l Z E N v b H V t b n M x L n t B Q 1 R J T 0 4 g R 0 9 B T F M g K F R P V E F M K S w 2 f S Z x d W 9 0 O y w m c X V v d D t T Z W N 0 a W 9 u M S 9 D T 0 1 C S U 5 F R F 9 E Q V R B X z I w M j N c X C 8 y M D I 0 L 0 F 1 d G 9 S Z W 1 v d m V k Q 2 9 s d W 1 u c z E u e 0 F D V E l P T i B B V F R F T V B U U y A o V E 9 U Q U w p L D d 9 J n F 1 b 3 Q 7 L C Z x d W 9 0 O 1 N l Y 3 R p b 2 4 x L 0 N P T U J J T k V E X 0 R B V E F f M j A y M 1 x c L z I w M j Q v Q X V 0 b 1 J l b W 9 2 Z W R D b 2 x 1 b W 5 z M S 5 7 R E l S R U N U I E Z P V U w g R 0 9 B T F M g K F R P V E F M K S w 4 f S Z x d W 9 0 O y w m c X V v d D t T Z W N 0 a W 9 u M S 9 D T 0 1 C S U 5 F R F 9 E Q V R B X z I w M j N c X C 8 y M D I 0 L 0 F 1 d G 9 S Z W 1 v d m V k Q 2 9 s d W 1 u c z E u e 1 B P V 0 V S U E x B W S B H T 0 F M U y A o V E 9 U Q U w p L D l 9 J n F 1 b 3 Q 7 L C Z x d W 9 0 O 1 N l Y 3 R p b 2 4 x L 0 N P T U J J T k V E X 0 R B V E F f M j A y M 1 x c L z I w M j Q v Q X V 0 b 1 J l b W 9 2 Z W R D b 2 x 1 b W 5 z M S 5 7 U E 9 X R V J Q T E F Z I E F U V E V N U F R T I C h U T 1 R B T C k s M T B 9 J n F 1 b 3 Q 7 L C Z x d W 9 0 O 1 N l Y 3 R p b 2 4 x L 0 N P T U J J T k V E X 0 R B V E F f M j A y M 1 x c L z I w M j Q v Q X V 0 b 1 J l b W 9 2 Z W R D b 2 x 1 b W 5 z M S 5 7 U E V O Q U x U W S B H T 0 F M U y A o V E 9 U Q U w p L D E x f S Z x d W 9 0 O y w m c X V v d D t T Z W N 0 a W 9 u M S 9 D T 0 1 C S U 5 F R F 9 E Q V R B X z I w M j N c X C 8 y M D I 0 L 0 F 1 d G 9 S Z W 1 v d m V k Q 2 9 s d W 1 u c z E u e 1 B F T k F M V F k g Q V R U R U 1 Q V F M g K F R P V E F M K S w x M n 0 m c X V v d D s s J n F 1 b 3 Q 7 U 2 V j d G l v b j E v Q 0 9 N Q k l O R U R f R E F U Q V 8 y M D I z X F w v M j A y N C 9 B d X R v U m V t b 3 Z l Z E N v b H V t b n M x L n t G Q V N U I E J S R U F L I E d P Q U x T I C h U T 1 R B T C k s M T N 9 J n F 1 b 3 Q 7 L C Z x d W 9 0 O 1 N l Y 3 R p b 2 4 x L 0 N P T U J J T k V E X 0 R B V E F f M j A y M 1 x c L z I w M j Q v Q X V 0 b 1 J l b W 9 2 Z W R D b 2 x 1 b W 5 z M S 5 7 R k F T V C B C U k V B S y B B V F R F T V B U U y A o V E 9 U Q U w p L D E 0 f S Z x d W 9 0 O y w m c X V v d D t T Z W N 0 a W 9 u M S 9 D T 0 1 C S U 5 F R F 9 E Q V R B X z I w M j N c X C 8 y M D I 0 L 0 F 1 d G 9 S Z W 1 v d m V k Q 2 9 s d W 1 u c z E u e 0 F T U 0 l T V F M g K F R P V E F M K S w x N X 0 m c X V v d D s s J n F 1 b 3 Q 7 U 2 V j d G l v b j E v Q 0 9 N Q k l O R U R f R E F U Q V 8 y M D I z X F w v M j A y N C 9 B d X R v U m V t b 3 Z l Z E N v b H V t b n M x L n t Q R i B E U k F X T i A o V E 9 U Q U w p L D E 2 f S Z x d W 9 0 O y w m c X V v d D t T Z W N 0 a W 9 u M S 9 D T 0 1 C S U 5 F R F 9 E Q V R B X z I w M j N c X C 8 y M D I 0 L 0 F 1 d G 9 S Z W 1 v d m V k Q 2 9 s d W 1 u c z E u e 1 N U R U F M U y A o V E 9 U Q U w p L D E 3 f S Z x d W 9 0 O y w m c X V v d D t T Z W N 0 a W 9 u M S 9 D T 0 1 C S U 5 F R F 9 E Q V R B X z I w M j N c X C 8 y M D I 0 L 0 F 1 d G 9 S Z W 1 v d m V k Q 2 9 s d W 1 u c z E u e 0 J M T 0 N L U y A o V E 9 U Q U w p L D E 4 f S Z x d W 9 0 O y w m c X V v d D t T Z W N 0 a W 9 u M S 9 D T 0 1 C S U 5 F R F 9 E Q V R B X z I w M j N c X C 8 y M D I 0 L 0 F 1 d G 9 S Z W 1 v d m V k Q 2 9 s d W 1 u c z E u e 1 N X S U 1 P R k Z T I C h U T 1 R B T C k s M T l 9 J n F 1 b 3 Q 7 L C Z x d W 9 0 O 1 N l Y 3 R p b 2 4 x L 0 N P T U J J T k V E X 0 R B V E F f M j A y M 1 x c L z I w M j Q v Q X V 0 b 1 J l b W 9 2 Z W R D b 2 x 1 b W 5 z M S 5 7 U E V S U 0 9 O Q U w g R k 9 V T F M g K F R P V E F M K S w y M H 0 m c X V v d D s s J n F 1 b 3 Q 7 U 2 V j d G l v b j E v Q 0 9 N Q k l O R U R f R E F U Q V 8 y M D I z X F w v M j A y N C 9 B d X R v U m V t b 3 Z l Z E N v b H V t b n M x L n t C Q U x M U y B M T 1 N U I C h U T 1 R B T C k s M j F 9 J n F 1 b 3 Q 7 L C Z x d W 9 0 O 1 N l Y 3 R p b 2 4 x L 0 N P T U J J T k V E X 0 R B V E F f M j A y M 1 x c L z I w M j Q v Q X V 0 b 1 J l b W 9 2 Z W R D b 2 x 1 b W 5 z M S 5 7 T 0 Z G R U 5 T S V Z F I E Z P V U x T I C h U T 1 R B T C k s M j J 9 J n F 1 b 3 Q 7 L C Z x d W 9 0 O 1 N l Y 3 R p b 2 4 x L 0 N P T U J J T k V E X 0 R B V E F f M j A y M 1 x c L z I w M j Q v Q X V 0 b 1 J l b W 9 2 Z W R D b 2 x 1 b W 5 z M S 5 7 U 0 F W R V M g K F R P V E F M K S w y M 3 0 m c X V v d D s s J n F 1 b 3 Q 7 U 2 V j d G l v b j E v Q 0 9 N Q k l O R U R f R E F U Q V 8 y M D I z X F w v M j A y N C 9 B d X R v U m V t b 3 Z l Z E N v b H V t b n M x L n t E S V J F Q 1 Q g R k 9 V T C B B V F R F T V B U U y A o V E 9 U Q U w p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N Q k l O R U R f R E F U Q V 8 y M D I z J T J G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C S U 5 F R F 9 E Q V R B X z I w M j M l M k Y y M D I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C S U 5 F R F 9 E Q V R B X z I w M j M l M k Y y M D I 0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Q k l O R U R f R E F U Q V 8 y M D I z J T J G M j A y N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s y 7 Q 0 9 M h Z A A d n Y i u 5 0 x o H 5 5 x k x 5 V u M b u e 4 L 2 F n s e 9 m V f + l 2 o O Q F 7 p A C W B A j m Q I 7 A M 0 s j Q I l 1 x P 6 P s h Q V f g a i F j s L y O t 5 t 3 d 7 i l w W H r + c p S S Q P 3 p 8 J 7 b Z v j b s I T V m v h X i k F Z V P < / D a t a M a s h u p > 
</file>

<file path=customXml/itemProps1.xml><?xml version="1.0" encoding="utf-8"?>
<ds:datastoreItem xmlns:ds="http://schemas.openxmlformats.org/officeDocument/2006/customXml" ds:itemID="{E48DC3D1-338D-E347-9E1F-E57253DB02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COMBINED_DATA_2023_2024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Schaffel</dc:creator>
  <cp:lastModifiedBy>Matthew Schaffel</cp:lastModifiedBy>
  <dcterms:created xsi:type="dcterms:W3CDTF">2025-01-16T15:17:20Z</dcterms:created>
  <dcterms:modified xsi:type="dcterms:W3CDTF">2025-01-17T09:49:53Z</dcterms:modified>
</cp:coreProperties>
</file>