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Recherche\"/>
    </mc:Choice>
  </mc:AlternateContent>
  <xr:revisionPtr revIDLastSave="0" documentId="13_ncr:1_{619B4E89-C3ED-4298-8FD6-08168D457821}" xr6:coauthVersionLast="47" xr6:coauthVersionMax="47" xr10:uidLastSave="{00000000-0000-0000-0000-000000000000}"/>
  <bookViews>
    <workbookView xWindow="-120" yWindow="-120" windowWidth="29040" windowHeight="1572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1" i="1" l="1"/>
  <c r="E121" i="1"/>
  <c r="G32" i="1" a="1"/>
  <c r="G32" i="1" s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45" i="1"/>
  <c r="E54" i="1"/>
  <c r="E55" i="1"/>
  <c r="E56" i="1"/>
  <c r="G2" i="1" a="1"/>
  <c r="G2" i="1" s="1"/>
  <c r="E25" i="1"/>
  <c r="E26" i="1"/>
  <c r="E24" i="1"/>
  <c r="E23" i="1"/>
  <c r="E29" i="1"/>
  <c r="E59" i="1"/>
  <c r="E53" i="1"/>
  <c r="E52" i="1"/>
  <c r="E51" i="1"/>
  <c r="E50" i="1"/>
  <c r="E49" i="1"/>
  <c r="E48" i="1"/>
  <c r="E47" i="1"/>
  <c r="E44" i="1"/>
  <c r="E43" i="1"/>
  <c r="E42" i="1"/>
  <c r="E41" i="1"/>
  <c r="E40" i="1"/>
  <c r="E39" i="1"/>
  <c r="E38" i="1"/>
  <c r="E37" i="1"/>
  <c r="E36" i="1"/>
  <c r="E35" i="1"/>
  <c r="E34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G124" i="1" l="1" a="1"/>
  <c r="G124" i="1" s="1"/>
  <c r="G94" i="1" a="1"/>
  <c r="G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<sst xmlns="http://schemas.openxmlformats.org/spreadsheetml/2006/main" count="199" uniqueCount="53">
  <si>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</si>
  <si>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</si>
  <si>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</si>
  <si>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</si>
  <si>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</si>
  <si>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</si>
  <si>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</si>
  <si>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</si>
  <si>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</si>
  <si>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</si>
  <si>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</si>
  <si>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</si>
  <si>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</si>
  <si>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</si>
  <si>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</si>
  <si>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</si>
  <si>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</si>
  <si>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</si>
  <si>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</si>
  <si>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</si>
  <si>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</si>
  <si>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</si>
  <si>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</si>
  <si>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</si>
  <si>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</si>
  <si>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</si>
  <si>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</si>
  <si>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</si>
  <si>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</si>
  <si>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</si>
  <si>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</si>
  <si>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</si>
  <si>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</si>
  <si>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</si>
  <si>
    <t>Ankerwinch</t>
  </si>
  <si>
    <t>Konverter/Geräte standby</t>
  </si>
  <si>
    <t>Decklicht</t>
  </si>
  <si>
    <t xml:space="preserve">Warmwasser durch Boiler vorhanden </t>
  </si>
  <si>
    <t>bei (60L ertrag)</t>
  </si>
  <si>
    <t xml:space="preserve">bei 60L entnahme </t>
  </si>
  <si>
    <t>Segelwinch</t>
  </si>
  <si>
    <t>Angenommene Spannung 13,2</t>
  </si>
  <si>
    <t>ziagt Spannung 11,5-11,8</t>
  </si>
  <si>
    <t>3.8L/stunde leerlauf 1500U ergeben bei ca 80%füllgrad der Baterie ca 120A und bei 90% 40A und bei 98% 10A</t>
  </si>
  <si>
    <t>Autopilot</t>
  </si>
  <si>
    <t>Autopilot Standby</t>
  </si>
  <si>
    <t>Anm.</t>
  </si>
  <si>
    <t xml:space="preserve">Batterie im Bug </t>
  </si>
  <si>
    <t>50m Kette</t>
  </si>
  <si>
    <t>60 Liter ertrag</t>
  </si>
  <si>
    <t>Herbst</t>
  </si>
  <si>
    <t>Frühling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</si>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</sst>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7" borderId="7" xfId="0" applyFill="1" applyBorder="1"/>
    <xf numFmtId="2" fontId="0" fillId="7" borderId="0" xfId="0" applyNumberFormat="1" applyFill="1"/>
    <xf numFmtId="0" fontId="0" fillId="9" borderId="8" xfId="0" applyFill="1" applyBorder="1"/>
    <xf numFmtId="2" fontId="0" fillId="9" borderId="8" xfId="0" applyNumberFormat="1" applyFill="1" applyBorder="1"/>
    <xf numFmtId="0" fontId="0" fillId="7" borderId="8" xfId="0" applyFill="1" applyBorder="1"/>
    <xf numFmtId="0" fontId="0" fillId="0" borderId="9" xfId="0" applyBorder="1"/>
    <xf numFmtId="0" fontId="0" fillId="4" borderId="1" xfId="0" applyFill="1" applyBorder="1" applyAlignment="1">
      <alignment horizontal="center"/>
    </xf>
    <xf numFmtId="164" fontId="0" fillId="9" borderId="8" xfId="0" applyNumberFormat="1" applyFill="1" applyBorder="1"/>
    <xf numFmtId="164" fontId="0" fillId="2" borderId="6" xfId="0" applyNumberFormat="1" applyFill="1" applyBorder="1"/>
    <xf numFmtId="164" fontId="0" fillId="7" borderId="6" xfId="0" applyNumberFormat="1" applyFill="1" applyBorder="1"/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9" borderId="12" xfId="0" applyFill="1" applyBorder="1"/>
    <xf numFmtId="0" fontId="0" fillId="7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2" borderId="8" xfId="0" applyFill="1" applyBorder="1"/>
    <xf numFmtId="2" fontId="0" fillId="7" borderId="8" xfId="0" applyNumberFormat="1" applyFill="1" applyBorder="1"/>
    <xf numFmtId="164" fontId="0" fillId="7" borderId="8" xfId="0" applyNumberFormat="1" applyFill="1" applyBorder="1"/>
    <xf numFmtId="0" fontId="0" fillId="13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8" xfId="0" applyBorder="1"/>
    <xf numFmtId="0" fontId="0" fillId="0" borderId="12" xfId="0" applyBorder="1"/>
    <xf numFmtId="0" fontId="0" fillId="0" borderId="14" xfId="0" applyBorder="1"/>
    <xf numFmtId="0" fontId="0" fillId="2" borderId="15" xfId="0" applyFill="1" applyBorder="1"/>
    <xf numFmtId="0" fontId="0" fillId="9" borderId="14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Amperstunden</a:t>
            </a:r>
            <a:r>
              <a:rPr lang="en-US" baseline="0"/>
              <a:t> am Tag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Tabelle1!$W$23</c:f>
              <c:strCache>
                <c:ptCount val="1"/>
                <c:pt idx="0">
                  <c:v>Ah/Tag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BF7-42B0-90B2-5FFA10B7E6D9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F7-42B0-90B2-5FFA10B7E6D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F7-42B0-90B2-5FFA10B7E6D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F7-42B0-90B2-5FFA10B7E6D9}"/>
              </c:ext>
            </c:extLst>
          </c:dPt>
          <c:cat>
            <c:strRef>
              <c:f>Tabelle1!$X$22:$AA$22</c:f>
              <c:strCache>
                <c:ptCount val="4"/>
                <c:pt idx="0">
                  <c:v>Frühling</c:v>
                </c:pt>
                <c:pt idx="1">
                  <c:v>Sommer</c:v>
                </c:pt>
                <c:pt idx="2">
                  <c:v>Herbst</c:v>
                </c:pt>
                <c:pt idx="3">
                  <c:v>Winter</c:v>
                </c:pt>
              </c:strCache>
            </c:strRef>
          </c:cat>
          <c:val>
            <c:numRef>
              <c:f>Tabelle1!$X$23:$AA$23</c:f>
              <c:numCache>
                <c:formatCode>General</c:formatCode>
                <c:ptCount val="4"/>
                <c:pt idx="0">
                  <c:v>611</c:v>
                </c:pt>
                <c:pt idx="1">
                  <c:v>598</c:v>
                </c:pt>
                <c:pt idx="2">
                  <c:v>605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6-4C15-A4F9-B8E7D816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900544"/>
        <c:axId val="388900960"/>
      </c:barChart>
      <c:catAx>
        <c:axId val="38890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900960"/>
        <c:crosses val="autoZero"/>
        <c:auto val="1"/>
        <c:lblAlgn val="ctr"/>
        <c:lblOffset val="100"/>
        <c:noMultiLvlLbl val="0"/>
      </c:catAx>
      <c:valAx>
        <c:axId val="3889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90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535879</xdr:colOff>
      <xdr:row>23</xdr:row>
      <xdr:rowOff>33138</xdr:rowOff>
    </xdr:from>
    <xdr:to>
      <xdr:col>27</xdr:col>
      <xdr:colOff>535879</xdr:colOff>
      <xdr:row>37</xdr:row>
      <xdr:rowOff>84524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1440D4A-2BBC-C167-350E-E90DF22BA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AA151"/>
  <sheetViews>
    <sheetView tabSelected="1" topLeftCell="A111" zoomScale="85" zoomScaleNormal="85" workbookViewId="0">
      <selection activeCell="F135" sqref="F135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6" max="6" width="24.710937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48" t="s">
        <v>30</v>
      </c>
      <c r="C2" s="49"/>
      <c r="D2" s="49"/>
      <c r="E2" s="49"/>
      <c r="F2" s="24" t="s">
        <v>32</v>
      </c>
      <c r="G2" s="5" cm="1">
        <f t="array" ref="G2">SUM(E4:E26-E29)</f>
        <v>598.20271999999989</v>
      </c>
    </row>
    <row r="3" spans="2:10" ht="15.75" thickBot="1" x14ac:dyDescent="0.3">
      <c r="B3" s="8" t="s">
        <v>22</v>
      </c>
      <c r="C3" s="6" t="s">
        <v>26</v>
      </c>
      <c r="D3" s="6" t="s">
        <v>25</v>
      </c>
      <c r="E3" s="6" t="s">
        <v>27</v>
      </c>
      <c r="F3" s="25" t="s">
        <v>46</v>
      </c>
    </row>
    <row r="4" spans="2:10" ht="15.75" thickBot="1" x14ac:dyDescent="0.3">
      <c r="B4" s="4" t="s">
        <v>13</v>
      </c>
      <c r="C4" s="4">
        <v>3.5</v>
      </c>
      <c r="D4" s="4">
        <v>8</v>
      </c>
      <c r="E4" s="4">
        <f t="shared" ref="E4:E23" si="0">C4*D4</f>
        <v>28</v>
      </c>
      <c r="G4" t="s">
        <v>41</v>
      </c>
      <c r="I4" s="12" t="s">
        <v>0</v>
      </c>
      <c r="J4" s="12" t="s">
        <v>3</v>
      </c>
    </row>
    <row r="5" spans="2:10" x14ac:dyDescent="0.25">
      <c r="B5" s="2" t="s">
        <v>12</v>
      </c>
      <c r="C5" s="2">
        <v>4.5</v>
      </c>
      <c r="D5" s="2">
        <v>8</v>
      </c>
      <c r="E5" s="16">
        <f t="shared" si="0"/>
        <v>36</v>
      </c>
      <c r="I5" s="11" t="s">
        <v>2</v>
      </c>
      <c r="J5" s="11" t="s">
        <v>4</v>
      </c>
    </row>
    <row r="6" spans="2:10" x14ac:dyDescent="0.25">
      <c r="B6" s="1" t="s">
        <v>5</v>
      </c>
      <c r="C6" s="1">
        <v>19</v>
      </c>
      <c r="D6" s="1">
        <v>12</v>
      </c>
      <c r="E6" s="4">
        <f t="shared" si="0"/>
        <v>228</v>
      </c>
      <c r="I6" s="10" t="s">
        <v>1</v>
      </c>
      <c r="J6" s="10"/>
    </row>
    <row r="7" spans="2:10" x14ac:dyDescent="0.25">
      <c r="B7" s="2" t="s">
        <v>6</v>
      </c>
      <c r="C7" s="2">
        <v>680</v>
      </c>
      <c r="D7" s="14">
        <v>3.3333000000000002E-2</v>
      </c>
      <c r="E7" s="28">
        <f t="shared" si="0"/>
        <v>22.666440000000001</v>
      </c>
      <c r="F7" t="s">
        <v>47</v>
      </c>
      <c r="I7" s="9" t="s">
        <v>23</v>
      </c>
      <c r="J7" s="9"/>
    </row>
    <row r="8" spans="2:10" x14ac:dyDescent="0.25">
      <c r="B8" s="1" t="s">
        <v>35</v>
      </c>
      <c r="C8" s="1">
        <v>4</v>
      </c>
      <c r="D8" s="1">
        <v>24</v>
      </c>
      <c r="E8" s="4">
        <f t="shared" si="0"/>
        <v>96</v>
      </c>
      <c r="I8" s="10" t="s">
        <v>24</v>
      </c>
      <c r="J8" s="10"/>
    </row>
    <row r="9" spans="2:10" x14ac:dyDescent="0.25">
      <c r="B9" s="2" t="s">
        <v>15</v>
      </c>
      <c r="C9" s="2">
        <v>3.5</v>
      </c>
      <c r="D9" s="2">
        <v>1</v>
      </c>
      <c r="E9" s="16">
        <f t="shared" si="0"/>
        <v>3.5</v>
      </c>
    </row>
    <row r="10" spans="2:10" x14ac:dyDescent="0.25">
      <c r="B10" s="1" t="s">
        <v>16</v>
      </c>
      <c r="C10" s="1">
        <v>3</v>
      </c>
      <c r="D10" s="1">
        <v>2</v>
      </c>
      <c r="E10" s="4">
        <f t="shared" si="0"/>
        <v>6</v>
      </c>
    </row>
    <row r="11" spans="2:10" x14ac:dyDescent="0.25">
      <c r="B11" s="2" t="s">
        <v>9</v>
      </c>
      <c r="C11" s="2">
        <v>0.4</v>
      </c>
      <c r="D11" s="2">
        <v>3</v>
      </c>
      <c r="E11" s="16">
        <f t="shared" si="0"/>
        <v>1.2000000000000002</v>
      </c>
      <c r="I11" t="s">
        <v>33</v>
      </c>
    </row>
    <row r="12" spans="2:10" x14ac:dyDescent="0.25">
      <c r="B12" s="1" t="s">
        <v>14</v>
      </c>
      <c r="C12" s="1">
        <v>9.5</v>
      </c>
      <c r="D12" s="1">
        <v>3</v>
      </c>
      <c r="E12" s="4">
        <f t="shared" si="0"/>
        <v>28.5</v>
      </c>
    </row>
    <row r="13" spans="2:10" x14ac:dyDescent="0.25">
      <c r="B13" s="2" t="s">
        <v>7</v>
      </c>
      <c r="C13" s="2">
        <v>0.2</v>
      </c>
      <c r="D13" s="2">
        <v>11</v>
      </c>
      <c r="E13" s="16">
        <f t="shared" si="0"/>
        <v>2.2000000000000002</v>
      </c>
    </row>
    <row r="14" spans="2:10" x14ac:dyDescent="0.25">
      <c r="B14" s="1" t="s">
        <v>36</v>
      </c>
      <c r="C14" s="1">
        <v>12</v>
      </c>
      <c r="D14" s="1">
        <v>0.1</v>
      </c>
      <c r="E14" s="4">
        <f t="shared" si="0"/>
        <v>1.2000000000000002</v>
      </c>
    </row>
    <row r="15" spans="2:10" x14ac:dyDescent="0.25">
      <c r="B15" s="2" t="s">
        <v>8</v>
      </c>
      <c r="C15" s="2">
        <v>10</v>
      </c>
      <c r="D15" s="2">
        <v>0</v>
      </c>
      <c r="E15" s="16">
        <f t="shared" si="0"/>
        <v>0</v>
      </c>
    </row>
    <row r="16" spans="2:10" x14ac:dyDescent="0.25">
      <c r="B16" s="1" t="s">
        <v>10</v>
      </c>
      <c r="C16" s="1">
        <v>1</v>
      </c>
      <c r="D16" s="1">
        <v>5</v>
      </c>
      <c r="E16" s="4">
        <f t="shared" si="0"/>
        <v>5</v>
      </c>
    </row>
    <row r="17" spans="2:27" x14ac:dyDescent="0.25">
      <c r="B17" s="2" t="s">
        <v>11</v>
      </c>
      <c r="C17" s="2">
        <v>7.6</v>
      </c>
      <c r="D17" s="2">
        <v>7</v>
      </c>
      <c r="E17" s="16">
        <f t="shared" si="0"/>
        <v>53.199999999999996</v>
      </c>
    </row>
    <row r="18" spans="2:27" x14ac:dyDescent="0.25">
      <c r="B18" s="1" t="s">
        <v>17</v>
      </c>
      <c r="C18" s="1">
        <v>12</v>
      </c>
      <c r="D18" s="15">
        <v>0.214</v>
      </c>
      <c r="E18" s="27">
        <f t="shared" si="0"/>
        <v>2.5680000000000001</v>
      </c>
      <c r="F18" t="s">
        <v>37</v>
      </c>
    </row>
    <row r="19" spans="2:27" x14ac:dyDescent="0.25">
      <c r="B19" s="2" t="s">
        <v>18</v>
      </c>
      <c r="C19" s="2">
        <v>12</v>
      </c>
      <c r="D19" s="2">
        <v>2</v>
      </c>
      <c r="E19" s="16">
        <f t="shared" si="0"/>
        <v>24</v>
      </c>
      <c r="F19" t="s">
        <v>38</v>
      </c>
    </row>
    <row r="20" spans="2:27" x14ac:dyDescent="0.25">
      <c r="B20" s="1" t="s">
        <v>19</v>
      </c>
      <c r="C20" s="1">
        <v>2.2000000000000002</v>
      </c>
      <c r="D20" s="1">
        <v>1.5</v>
      </c>
      <c r="E20" s="4">
        <f t="shared" si="0"/>
        <v>3.3000000000000003</v>
      </c>
    </row>
    <row r="21" spans="2:27" ht="15.75" thickBot="1" x14ac:dyDescent="0.3">
      <c r="B21" s="2" t="s">
        <v>21</v>
      </c>
      <c r="C21" s="2">
        <v>17.5</v>
      </c>
      <c r="D21" s="2">
        <v>0.01</v>
      </c>
      <c r="E21" s="16">
        <f t="shared" si="0"/>
        <v>0.17500000000000002</v>
      </c>
    </row>
    <row r="22" spans="2:27" ht="15.75" thickBot="1" x14ac:dyDescent="0.3">
      <c r="B22" s="1" t="s">
        <v>20</v>
      </c>
      <c r="C22" s="1">
        <v>5.2</v>
      </c>
      <c r="D22" s="1">
        <v>0.3</v>
      </c>
      <c r="E22" s="17">
        <f t="shared" si="0"/>
        <v>1.56</v>
      </c>
      <c r="F22" t="s">
        <v>39</v>
      </c>
      <c r="W22" s="44"/>
      <c r="X22" s="39" t="s">
        <v>51</v>
      </c>
      <c r="Y22" s="40" t="s">
        <v>30</v>
      </c>
      <c r="Z22" s="41" t="s">
        <v>50</v>
      </c>
      <c r="AA22" s="42" t="s">
        <v>31</v>
      </c>
    </row>
    <row r="23" spans="2:27" x14ac:dyDescent="0.25">
      <c r="B23" s="19" t="s">
        <v>34</v>
      </c>
      <c r="C23" s="18">
        <v>110</v>
      </c>
      <c r="D23" s="20">
        <v>0.01</v>
      </c>
      <c r="E23" s="19">
        <f t="shared" si="0"/>
        <v>1.1000000000000001</v>
      </c>
      <c r="F23" t="s">
        <v>48</v>
      </c>
      <c r="I23" t="s">
        <v>42</v>
      </c>
      <c r="W23" s="43" t="s">
        <v>27</v>
      </c>
      <c r="X23" s="45">
        <v>611</v>
      </c>
      <c r="Y23" s="45">
        <v>598</v>
      </c>
      <c r="Z23" s="45">
        <v>605</v>
      </c>
      <c r="AA23" s="45">
        <v>622</v>
      </c>
    </row>
    <row r="24" spans="2:27" x14ac:dyDescent="0.25">
      <c r="B24" s="21" t="s">
        <v>40</v>
      </c>
      <c r="C24" s="21">
        <v>80</v>
      </c>
      <c r="D24" s="22">
        <v>0.16666600000000001</v>
      </c>
      <c r="E24" s="26">
        <f>D24*C24</f>
        <v>13.33328</v>
      </c>
      <c r="I24" t="s">
        <v>42</v>
      </c>
    </row>
    <row r="25" spans="2:27" x14ac:dyDescent="0.25">
      <c r="B25" s="23" t="s">
        <v>44</v>
      </c>
      <c r="C25" s="23">
        <v>7</v>
      </c>
      <c r="D25" s="23">
        <v>5</v>
      </c>
      <c r="E25" s="23">
        <f t="shared" ref="E25:E26" si="1">D25*C25</f>
        <v>35</v>
      </c>
    </row>
    <row r="26" spans="2:27" x14ac:dyDescent="0.25">
      <c r="B26" s="21" t="s">
        <v>45</v>
      </c>
      <c r="C26" s="21">
        <v>5.7</v>
      </c>
      <c r="D26" s="21">
        <v>1</v>
      </c>
      <c r="E26" s="21">
        <f t="shared" si="1"/>
        <v>5.7</v>
      </c>
    </row>
    <row r="27" spans="2:27" ht="15.75" thickBot="1" x14ac:dyDescent="0.3"/>
    <row r="28" spans="2:27" ht="15.75" thickBot="1" x14ac:dyDescent="0.3">
      <c r="B28" s="13" t="s">
        <v>28</v>
      </c>
      <c r="C28" s="13" t="s">
        <v>26</v>
      </c>
      <c r="D28" s="6" t="s">
        <v>25</v>
      </c>
      <c r="E28" s="7" t="s">
        <v>27</v>
      </c>
    </row>
    <row r="29" spans="2:27" x14ac:dyDescent="0.25">
      <c r="B29" s="1" t="s">
        <v>29</v>
      </c>
      <c r="C29" s="4"/>
      <c r="D29" s="4">
        <v>0.2</v>
      </c>
      <c r="E29" s="4">
        <f>C29*D29</f>
        <v>0</v>
      </c>
    </row>
    <row r="31" spans="2:27" ht="15.75" thickBot="1" x14ac:dyDescent="0.3"/>
    <row r="32" spans="2:27" ht="15.75" thickBot="1" x14ac:dyDescent="0.3">
      <c r="B32" s="48" t="s">
        <v>31</v>
      </c>
      <c r="C32" s="49"/>
      <c r="D32" s="49"/>
      <c r="E32" s="50"/>
      <c r="F32" s="3" t="s">
        <v>32</v>
      </c>
      <c r="G32" s="5" cm="1">
        <f t="array" ref="G32">SUM(E34:E56-E59)</f>
        <v>622.71777331600003</v>
      </c>
    </row>
    <row r="33" spans="2:10" ht="15.75" thickBot="1" x14ac:dyDescent="0.3">
      <c r="B33" s="8" t="s">
        <v>22</v>
      </c>
      <c r="C33" s="6" t="s">
        <v>26</v>
      </c>
      <c r="D33" s="6" t="s">
        <v>25</v>
      </c>
      <c r="E33" s="7" t="s">
        <v>27</v>
      </c>
    </row>
    <row r="34" spans="2:10" ht="15.75" thickBot="1" x14ac:dyDescent="0.3">
      <c r="B34" s="4" t="s">
        <v>13</v>
      </c>
      <c r="C34" s="4">
        <v>3.5</v>
      </c>
      <c r="D34" s="4">
        <v>7</v>
      </c>
      <c r="E34" s="4">
        <f t="shared" ref="E34:E45" si="2">C34*D34</f>
        <v>24.5</v>
      </c>
      <c r="I34" s="12" t="s">
        <v>0</v>
      </c>
      <c r="J34" s="12" t="s">
        <v>3</v>
      </c>
    </row>
    <row r="35" spans="2:10" x14ac:dyDescent="0.25">
      <c r="B35" s="2" t="s">
        <v>12</v>
      </c>
      <c r="C35" s="2">
        <v>4.5</v>
      </c>
      <c r="D35" s="2">
        <v>7</v>
      </c>
      <c r="E35" s="16">
        <f t="shared" si="2"/>
        <v>31.5</v>
      </c>
      <c r="I35" s="11" t="s">
        <v>2</v>
      </c>
      <c r="J35" s="11" t="s">
        <v>4</v>
      </c>
    </row>
    <row r="36" spans="2:10" x14ac:dyDescent="0.25">
      <c r="B36" s="1" t="s">
        <v>5</v>
      </c>
      <c r="C36" s="1">
        <v>19</v>
      </c>
      <c r="D36" s="1">
        <v>8</v>
      </c>
      <c r="E36" s="4">
        <f t="shared" si="2"/>
        <v>152</v>
      </c>
      <c r="I36" s="10" t="s">
        <v>1</v>
      </c>
      <c r="J36" s="10"/>
    </row>
    <row r="37" spans="2:10" x14ac:dyDescent="0.25">
      <c r="B37" s="2" t="s">
        <v>6</v>
      </c>
      <c r="C37" s="2">
        <v>680</v>
      </c>
      <c r="D37" s="14">
        <v>3.3333000000000002E-2</v>
      </c>
      <c r="E37" s="28">
        <f t="shared" si="2"/>
        <v>22.666440000000001</v>
      </c>
      <c r="F37" t="s">
        <v>47</v>
      </c>
      <c r="I37" s="9" t="s">
        <v>23</v>
      </c>
      <c r="J37" s="9"/>
    </row>
    <row r="38" spans="2:10" x14ac:dyDescent="0.25">
      <c r="B38" s="1" t="s">
        <v>35</v>
      </c>
      <c r="C38" s="1">
        <v>4</v>
      </c>
      <c r="D38" s="1">
        <v>24</v>
      </c>
      <c r="E38" s="4">
        <f t="shared" si="2"/>
        <v>96</v>
      </c>
      <c r="I38" s="10" t="s">
        <v>24</v>
      </c>
      <c r="J38" s="10"/>
    </row>
    <row r="39" spans="2:10" x14ac:dyDescent="0.25">
      <c r="B39" s="2" t="s">
        <v>15</v>
      </c>
      <c r="C39" s="2">
        <v>3.5</v>
      </c>
      <c r="D39" s="2">
        <v>3</v>
      </c>
      <c r="E39" s="16">
        <f t="shared" si="2"/>
        <v>10.5</v>
      </c>
    </row>
    <row r="40" spans="2:10" x14ac:dyDescent="0.25">
      <c r="B40" s="1" t="s">
        <v>16</v>
      </c>
      <c r="C40" s="1">
        <v>3</v>
      </c>
      <c r="D40" s="1">
        <v>3</v>
      </c>
      <c r="E40" s="4">
        <f t="shared" si="2"/>
        <v>9</v>
      </c>
    </row>
    <row r="41" spans="2:10" x14ac:dyDescent="0.25">
      <c r="B41" s="2" t="s">
        <v>9</v>
      </c>
      <c r="C41" s="2">
        <v>0.4</v>
      </c>
      <c r="D41" s="2">
        <v>4</v>
      </c>
      <c r="E41" s="16">
        <f t="shared" si="2"/>
        <v>1.6</v>
      </c>
    </row>
    <row r="42" spans="2:10" x14ac:dyDescent="0.25">
      <c r="B42" s="1" t="s">
        <v>14</v>
      </c>
      <c r="C42" s="1">
        <v>9.5</v>
      </c>
      <c r="D42" s="1">
        <v>1</v>
      </c>
      <c r="E42" s="4">
        <f t="shared" si="2"/>
        <v>9.5</v>
      </c>
    </row>
    <row r="43" spans="2:10" x14ac:dyDescent="0.25">
      <c r="B43" s="2" t="s">
        <v>7</v>
      </c>
      <c r="C43" s="2">
        <v>0.2</v>
      </c>
      <c r="D43" s="2">
        <v>11</v>
      </c>
      <c r="E43" s="16">
        <f t="shared" si="2"/>
        <v>2.2000000000000002</v>
      </c>
    </row>
    <row r="44" spans="2:10" x14ac:dyDescent="0.25">
      <c r="B44" s="1" t="s">
        <v>36</v>
      </c>
      <c r="C44" s="1">
        <v>12</v>
      </c>
      <c r="D44" s="34">
        <v>0.1</v>
      </c>
      <c r="E44" s="17">
        <f t="shared" si="2"/>
        <v>1.2000000000000002</v>
      </c>
    </row>
    <row r="45" spans="2:10" x14ac:dyDescent="0.25">
      <c r="B45" s="2" t="s">
        <v>8</v>
      </c>
      <c r="C45" s="29">
        <v>10</v>
      </c>
      <c r="D45" s="35">
        <v>8</v>
      </c>
      <c r="E45" s="23">
        <f t="shared" si="2"/>
        <v>80</v>
      </c>
    </row>
    <row r="46" spans="2:10" x14ac:dyDescent="0.25">
      <c r="B46" s="1" t="s">
        <v>10</v>
      </c>
      <c r="C46" s="30">
        <v>1</v>
      </c>
      <c r="D46" s="36">
        <v>10</v>
      </c>
      <c r="E46" s="21"/>
    </row>
    <row r="47" spans="2:10" x14ac:dyDescent="0.25">
      <c r="B47" s="2" t="s">
        <v>11</v>
      </c>
      <c r="C47" s="29">
        <v>7.6</v>
      </c>
      <c r="D47" s="23">
        <v>3</v>
      </c>
      <c r="E47" s="23">
        <f t="shared" ref="E47:E56" si="3">C47*D47</f>
        <v>22.799999999999997</v>
      </c>
    </row>
    <row r="48" spans="2:10" x14ac:dyDescent="0.25">
      <c r="B48" s="1" t="s">
        <v>17</v>
      </c>
      <c r="C48" s="30">
        <v>12</v>
      </c>
      <c r="D48" s="21">
        <v>2</v>
      </c>
      <c r="E48" s="21">
        <f t="shared" si="3"/>
        <v>24</v>
      </c>
      <c r="F48" t="s">
        <v>37</v>
      </c>
    </row>
    <row r="49" spans="2:6" x14ac:dyDescent="0.25">
      <c r="B49" s="2" t="s">
        <v>18</v>
      </c>
      <c r="C49" s="29">
        <v>12</v>
      </c>
      <c r="D49" s="37">
        <v>0.214</v>
      </c>
      <c r="E49" s="38">
        <f t="shared" si="3"/>
        <v>2.5680000000000001</v>
      </c>
      <c r="F49" t="s">
        <v>49</v>
      </c>
    </row>
    <row r="50" spans="2:6" x14ac:dyDescent="0.25">
      <c r="B50" s="1" t="s">
        <v>19</v>
      </c>
      <c r="C50" s="30">
        <v>2.2000000000000002</v>
      </c>
      <c r="D50" s="21">
        <v>1</v>
      </c>
      <c r="E50" s="21">
        <f t="shared" si="3"/>
        <v>2.2000000000000002</v>
      </c>
    </row>
    <row r="51" spans="2:6" x14ac:dyDescent="0.25">
      <c r="B51" s="2" t="s">
        <v>21</v>
      </c>
      <c r="C51" s="29">
        <v>17.5</v>
      </c>
      <c r="D51" s="23">
        <v>1.5</v>
      </c>
      <c r="E51" s="38">
        <f t="shared" si="3"/>
        <v>26.25</v>
      </c>
    </row>
    <row r="52" spans="2:6" x14ac:dyDescent="0.25">
      <c r="B52" s="1" t="s">
        <v>20</v>
      </c>
      <c r="C52" s="30">
        <v>5.2</v>
      </c>
      <c r="D52" s="22">
        <v>8.3333329999999997E-2</v>
      </c>
      <c r="E52" s="26">
        <f t="shared" si="3"/>
        <v>0.43333331600000002</v>
      </c>
      <c r="F52" t="s">
        <v>39</v>
      </c>
    </row>
    <row r="53" spans="2:6" x14ac:dyDescent="0.25">
      <c r="B53" s="19" t="s">
        <v>34</v>
      </c>
      <c r="C53" s="31">
        <v>110</v>
      </c>
      <c r="D53" s="23">
        <v>0.45</v>
      </c>
      <c r="E53" s="23">
        <f t="shared" si="3"/>
        <v>49.5</v>
      </c>
      <c r="F53" t="s">
        <v>48</v>
      </c>
    </row>
    <row r="54" spans="2:6" x14ac:dyDescent="0.25">
      <c r="B54" s="21" t="s">
        <v>40</v>
      </c>
      <c r="C54" s="32">
        <v>80</v>
      </c>
      <c r="D54" s="21">
        <v>0.17</v>
      </c>
      <c r="E54" s="21">
        <f>C54*D54</f>
        <v>13.600000000000001</v>
      </c>
    </row>
    <row r="55" spans="2:6" x14ac:dyDescent="0.25">
      <c r="B55" s="23" t="s">
        <v>44</v>
      </c>
      <c r="C55" s="33">
        <v>7</v>
      </c>
      <c r="D55" s="23">
        <v>5</v>
      </c>
      <c r="E55" s="23">
        <f t="shared" si="3"/>
        <v>35</v>
      </c>
    </row>
    <row r="56" spans="2:6" x14ac:dyDescent="0.25">
      <c r="B56" s="21" t="s">
        <v>45</v>
      </c>
      <c r="C56" s="32">
        <v>5.7</v>
      </c>
      <c r="D56" s="21">
        <v>1</v>
      </c>
      <c r="E56" s="21">
        <f t="shared" si="3"/>
        <v>5.7</v>
      </c>
    </row>
    <row r="57" spans="2:6" ht="15.75" thickBot="1" x14ac:dyDescent="0.3"/>
    <row r="58" spans="2:6" ht="15.75" thickBot="1" x14ac:dyDescent="0.3">
      <c r="B58" s="13" t="s">
        <v>28</v>
      </c>
      <c r="C58" s="13" t="s">
        <v>26</v>
      </c>
      <c r="D58" s="6" t="s">
        <v>25</v>
      </c>
      <c r="E58" s="7" t="s">
        <v>27</v>
      </c>
    </row>
    <row r="59" spans="2:6" x14ac:dyDescent="0.25">
      <c r="B59" s="4" t="s">
        <v>29</v>
      </c>
      <c r="C59" s="4"/>
      <c r="D59" s="4">
        <v>0.2</v>
      </c>
      <c r="E59" s="4">
        <f>C59*D59</f>
        <v>0</v>
      </c>
    </row>
    <row r="64" spans="2:6" x14ac:dyDescent="0.25">
      <c r="B64" t="s">
        <v>43</v>
      </c>
    </row>
    <row r="67" spans="2:4" ht="15.75" thickBot="1" x14ac:dyDescent="0.3"/>
    <row r="68" spans="2:4" ht="15.75" thickBot="1" x14ac:dyDescent="0.3">
      <c r="B68" s="8" t="s">
        <v>22</v>
      </c>
      <c r="C68" s="6" t="s">
        <v>26</v>
      </c>
      <c r="D68" s="25" t="s">
        <v>52</v>
      </c>
    </row>
    <row r="69" spans="2:4" x14ac:dyDescent="0.25">
      <c r="B69" s="4" t="s">
        <v>13</v>
      </c>
      <c r="C69" s="46">
        <v>3.5</v>
      </c>
      <c r="D69" s="47">
        <v>13.2</v>
      </c>
    </row>
    <row r="70" spans="2:4" x14ac:dyDescent="0.25">
      <c r="B70" s="2" t="s">
        <v>12</v>
      </c>
      <c r="C70" s="29">
        <v>4.5</v>
      </c>
      <c r="D70" s="23">
        <v>13.2</v>
      </c>
    </row>
    <row r="71" spans="2:4" x14ac:dyDescent="0.25">
      <c r="B71" s="1" t="s">
        <v>5</v>
      </c>
      <c r="C71" s="30">
        <v>19</v>
      </c>
      <c r="D71" s="21">
        <v>13.2</v>
      </c>
    </row>
    <row r="72" spans="2:4" x14ac:dyDescent="0.25">
      <c r="B72" s="2" t="s">
        <v>6</v>
      </c>
      <c r="C72" s="29">
        <v>680</v>
      </c>
      <c r="D72" s="23">
        <v>11.8</v>
      </c>
    </row>
    <row r="73" spans="2:4" x14ac:dyDescent="0.25">
      <c r="B73" s="1" t="s">
        <v>35</v>
      </c>
      <c r="C73" s="30">
        <v>4</v>
      </c>
      <c r="D73" s="47">
        <v>13.2</v>
      </c>
    </row>
    <row r="74" spans="2:4" x14ac:dyDescent="0.25">
      <c r="B74" s="2" t="s">
        <v>15</v>
      </c>
      <c r="C74" s="29">
        <v>3.5</v>
      </c>
      <c r="D74" s="23">
        <v>13.2</v>
      </c>
    </row>
    <row r="75" spans="2:4" x14ac:dyDescent="0.25">
      <c r="B75" s="1" t="s">
        <v>16</v>
      </c>
      <c r="C75" s="30">
        <v>3</v>
      </c>
      <c r="D75" s="47">
        <v>13.2</v>
      </c>
    </row>
    <row r="76" spans="2:4" x14ac:dyDescent="0.25">
      <c r="B76" s="2" t="s">
        <v>9</v>
      </c>
      <c r="C76" s="29">
        <v>0.4</v>
      </c>
      <c r="D76" s="23">
        <v>13.2</v>
      </c>
    </row>
    <row r="77" spans="2:4" x14ac:dyDescent="0.25">
      <c r="B77" s="1" t="s">
        <v>14</v>
      </c>
      <c r="C77" s="30">
        <v>9.5</v>
      </c>
      <c r="D77" s="47">
        <v>13.2</v>
      </c>
    </row>
    <row r="78" spans="2:4" x14ac:dyDescent="0.25">
      <c r="B78" s="2" t="s">
        <v>7</v>
      </c>
      <c r="C78" s="29">
        <v>0.2</v>
      </c>
      <c r="D78" s="23">
        <v>13.2</v>
      </c>
    </row>
    <row r="79" spans="2:4" x14ac:dyDescent="0.25">
      <c r="B79" s="1" t="s">
        <v>36</v>
      </c>
      <c r="C79" s="30">
        <v>12</v>
      </c>
      <c r="D79" s="47">
        <v>13.2</v>
      </c>
    </row>
    <row r="80" spans="2:4" x14ac:dyDescent="0.25">
      <c r="B80" s="2" t="s">
        <v>8</v>
      </c>
      <c r="C80" s="29">
        <v>10</v>
      </c>
      <c r="D80" s="23">
        <v>13.2</v>
      </c>
    </row>
    <row r="81" spans="2:8" x14ac:dyDescent="0.25">
      <c r="B81" s="1" t="s">
        <v>10</v>
      </c>
      <c r="C81" s="30">
        <v>1</v>
      </c>
      <c r="D81" s="47">
        <v>13.2</v>
      </c>
    </row>
    <row r="82" spans="2:8" x14ac:dyDescent="0.25">
      <c r="B82" s="2" t="s">
        <v>11</v>
      </c>
      <c r="C82" s="29">
        <v>7.6</v>
      </c>
      <c r="D82" s="23">
        <v>13.2</v>
      </c>
    </row>
    <row r="83" spans="2:8" x14ac:dyDescent="0.25">
      <c r="B83" s="1" t="s">
        <v>17</v>
      </c>
      <c r="C83" s="30">
        <v>12</v>
      </c>
      <c r="D83" s="47">
        <v>13.2</v>
      </c>
    </row>
    <row r="84" spans="2:8" x14ac:dyDescent="0.25">
      <c r="B84" s="2" t="s">
        <v>18</v>
      </c>
      <c r="C84" s="29">
        <v>12</v>
      </c>
      <c r="D84" s="23">
        <v>13.2</v>
      </c>
    </row>
    <row r="85" spans="2:8" x14ac:dyDescent="0.25">
      <c r="B85" s="1" t="s">
        <v>19</v>
      </c>
      <c r="C85" s="30">
        <v>2.2000000000000002</v>
      </c>
      <c r="D85" s="47">
        <v>13.2</v>
      </c>
    </row>
    <row r="86" spans="2:8" x14ac:dyDescent="0.25">
      <c r="B86" s="2" t="s">
        <v>21</v>
      </c>
      <c r="C86" s="29">
        <v>17.5</v>
      </c>
      <c r="D86" s="23">
        <v>13.2</v>
      </c>
    </row>
    <row r="87" spans="2:8" x14ac:dyDescent="0.25">
      <c r="B87" s="1" t="s">
        <v>20</v>
      </c>
      <c r="C87" s="30">
        <v>5.2</v>
      </c>
      <c r="D87" s="47">
        <v>13.2</v>
      </c>
    </row>
    <row r="88" spans="2:8" x14ac:dyDescent="0.25">
      <c r="B88" s="19" t="s">
        <v>34</v>
      </c>
      <c r="C88" s="31">
        <v>110</v>
      </c>
      <c r="D88" s="23">
        <v>12.5</v>
      </c>
    </row>
    <row r="89" spans="2:8" x14ac:dyDescent="0.25">
      <c r="B89" s="21" t="s">
        <v>40</v>
      </c>
      <c r="C89" s="32">
        <v>80</v>
      </c>
      <c r="D89" s="47">
        <v>13.2</v>
      </c>
    </row>
    <row r="90" spans="2:8" x14ac:dyDescent="0.25">
      <c r="B90" s="23" t="s">
        <v>44</v>
      </c>
      <c r="C90" s="33">
        <v>7</v>
      </c>
      <c r="D90" s="23">
        <v>13.2</v>
      </c>
    </row>
    <row r="91" spans="2:8" x14ac:dyDescent="0.25">
      <c r="B91" s="21" t="s">
        <v>45</v>
      </c>
      <c r="C91" s="32">
        <v>5.7</v>
      </c>
      <c r="D91" s="21">
        <v>13.2</v>
      </c>
    </row>
    <row r="93" spans="2:8" ht="15.75" thickBot="1" x14ac:dyDescent="0.3"/>
    <row r="94" spans="2:8" ht="15.75" thickBot="1" x14ac:dyDescent="0.3">
      <c r="B94" s="48" t="s">
        <v>51</v>
      </c>
      <c r="C94" s="49"/>
      <c r="D94" s="49"/>
      <c r="E94" s="49"/>
      <c r="F94" s="24" t="s">
        <v>32</v>
      </c>
      <c r="G94" s="5" cm="1">
        <f t="array" ref="G94">SUM(E96:E118-E121)</f>
        <v>610.68471999999997</v>
      </c>
      <c r="H94">
        <v>611</v>
      </c>
    </row>
    <row r="95" spans="2:8" ht="15.75" thickBot="1" x14ac:dyDescent="0.3">
      <c r="B95" s="8" t="s">
        <v>22</v>
      </c>
      <c r="C95" s="6" t="s">
        <v>26</v>
      </c>
      <c r="D95" s="6" t="s">
        <v>25</v>
      </c>
      <c r="E95" s="6" t="s">
        <v>27</v>
      </c>
      <c r="F95" s="25" t="s">
        <v>46</v>
      </c>
    </row>
    <row r="96" spans="2:8" x14ac:dyDescent="0.25">
      <c r="B96" s="4" t="s">
        <v>13</v>
      </c>
      <c r="C96" s="4">
        <v>3.5</v>
      </c>
      <c r="D96" s="4">
        <v>9</v>
      </c>
      <c r="E96" s="4">
        <f t="shared" ref="E96:E115" si="4">C96*D96</f>
        <v>31.5</v>
      </c>
    </row>
    <row r="97" spans="2:5" x14ac:dyDescent="0.25">
      <c r="B97" s="2" t="s">
        <v>12</v>
      </c>
      <c r="C97" s="2">
        <v>4.5</v>
      </c>
      <c r="D97" s="2">
        <v>8.5</v>
      </c>
      <c r="E97" s="16">
        <f t="shared" si="4"/>
        <v>38.25</v>
      </c>
    </row>
    <row r="98" spans="2:5" x14ac:dyDescent="0.25">
      <c r="B98" s="1" t="s">
        <v>5</v>
      </c>
      <c r="C98" s="1">
        <v>19</v>
      </c>
      <c r="D98" s="1">
        <v>12</v>
      </c>
      <c r="E98" s="4">
        <f t="shared" si="4"/>
        <v>228</v>
      </c>
    </row>
    <row r="99" spans="2:5" x14ac:dyDescent="0.25">
      <c r="B99" s="2" t="s">
        <v>6</v>
      </c>
      <c r="C99" s="2">
        <v>680</v>
      </c>
      <c r="D99" s="14">
        <v>3.3333000000000002E-2</v>
      </c>
      <c r="E99" s="28">
        <f t="shared" si="4"/>
        <v>22.666440000000001</v>
      </c>
    </row>
    <row r="100" spans="2:5" x14ac:dyDescent="0.25">
      <c r="B100" s="1" t="s">
        <v>35</v>
      </c>
      <c r="C100" s="1">
        <v>4</v>
      </c>
      <c r="D100" s="1">
        <v>24</v>
      </c>
      <c r="E100" s="4">
        <f t="shared" si="4"/>
        <v>96</v>
      </c>
    </row>
    <row r="101" spans="2:5" x14ac:dyDescent="0.25">
      <c r="B101" s="2" t="s">
        <v>15</v>
      </c>
      <c r="C101" s="2">
        <v>3.5</v>
      </c>
      <c r="D101" s="2">
        <v>1</v>
      </c>
      <c r="E101" s="16">
        <f t="shared" si="4"/>
        <v>3.5</v>
      </c>
    </row>
    <row r="102" spans="2:5" x14ac:dyDescent="0.25">
      <c r="B102" s="1" t="s">
        <v>16</v>
      </c>
      <c r="C102" s="1">
        <v>3</v>
      </c>
      <c r="D102" s="1">
        <v>2</v>
      </c>
      <c r="E102" s="4">
        <f t="shared" si="4"/>
        <v>6</v>
      </c>
    </row>
    <row r="103" spans="2:5" x14ac:dyDescent="0.25">
      <c r="B103" s="2" t="s">
        <v>9</v>
      </c>
      <c r="C103" s="2">
        <v>0.4</v>
      </c>
      <c r="D103" s="2">
        <v>3</v>
      </c>
      <c r="E103" s="16">
        <f t="shared" si="4"/>
        <v>1.2000000000000002</v>
      </c>
    </row>
    <row r="104" spans="2:5" x14ac:dyDescent="0.25">
      <c r="B104" s="1" t="s">
        <v>14</v>
      </c>
      <c r="C104" s="1">
        <v>9.5</v>
      </c>
      <c r="D104" s="1">
        <v>3</v>
      </c>
      <c r="E104" s="4">
        <f t="shared" si="4"/>
        <v>28.5</v>
      </c>
    </row>
    <row r="105" spans="2:5" x14ac:dyDescent="0.25">
      <c r="B105" s="2" t="s">
        <v>7</v>
      </c>
      <c r="C105" s="2">
        <v>0.2</v>
      </c>
      <c r="D105" s="2">
        <v>11</v>
      </c>
      <c r="E105" s="16">
        <f t="shared" si="4"/>
        <v>2.2000000000000002</v>
      </c>
    </row>
    <row r="106" spans="2:5" x14ac:dyDescent="0.25">
      <c r="B106" s="1" t="s">
        <v>36</v>
      </c>
      <c r="C106" s="1">
        <v>12</v>
      </c>
      <c r="D106" s="1">
        <v>0.1</v>
      </c>
      <c r="E106" s="4">
        <f t="shared" si="4"/>
        <v>1.2000000000000002</v>
      </c>
    </row>
    <row r="107" spans="2:5" x14ac:dyDescent="0.25">
      <c r="B107" s="2" t="s">
        <v>8</v>
      </c>
      <c r="C107" s="2">
        <v>10</v>
      </c>
      <c r="D107" s="2">
        <v>0</v>
      </c>
      <c r="E107" s="16">
        <f t="shared" si="4"/>
        <v>0</v>
      </c>
    </row>
    <row r="108" spans="2:5" x14ac:dyDescent="0.25">
      <c r="B108" s="1" t="s">
        <v>10</v>
      </c>
      <c r="C108" s="1">
        <v>1</v>
      </c>
      <c r="D108" s="1">
        <v>7</v>
      </c>
      <c r="E108" s="4">
        <f t="shared" si="4"/>
        <v>7</v>
      </c>
    </row>
    <row r="109" spans="2:5" x14ac:dyDescent="0.25">
      <c r="B109" s="2" t="s">
        <v>11</v>
      </c>
      <c r="C109" s="2">
        <v>7.6</v>
      </c>
      <c r="D109" s="2">
        <v>7</v>
      </c>
      <c r="E109" s="16">
        <f t="shared" si="4"/>
        <v>53.199999999999996</v>
      </c>
    </row>
    <row r="110" spans="2:5" x14ac:dyDescent="0.25">
      <c r="B110" s="1" t="s">
        <v>17</v>
      </c>
      <c r="C110" s="1">
        <v>12</v>
      </c>
      <c r="D110" s="15">
        <v>0.2</v>
      </c>
      <c r="E110" s="27">
        <f t="shared" si="4"/>
        <v>2.4000000000000004</v>
      </c>
    </row>
    <row r="111" spans="2:5" x14ac:dyDescent="0.25">
      <c r="B111" s="2" t="s">
        <v>18</v>
      </c>
      <c r="C111" s="2">
        <v>12</v>
      </c>
      <c r="D111" s="2">
        <v>2.5</v>
      </c>
      <c r="E111" s="16">
        <f t="shared" si="4"/>
        <v>30</v>
      </c>
    </row>
    <row r="112" spans="2:5" x14ac:dyDescent="0.25">
      <c r="B112" s="1" t="s">
        <v>19</v>
      </c>
      <c r="C112" s="1">
        <v>2.2000000000000002</v>
      </c>
      <c r="D112" s="1">
        <v>1</v>
      </c>
      <c r="E112" s="4">
        <f t="shared" si="4"/>
        <v>2.2000000000000002</v>
      </c>
    </row>
    <row r="113" spans="2:8" x14ac:dyDescent="0.25">
      <c r="B113" s="2" t="s">
        <v>21</v>
      </c>
      <c r="C113" s="2">
        <v>17.5</v>
      </c>
      <c r="D113" s="2">
        <v>0.01</v>
      </c>
      <c r="E113" s="16">
        <f t="shared" si="4"/>
        <v>0.17500000000000002</v>
      </c>
    </row>
    <row r="114" spans="2:8" x14ac:dyDescent="0.25">
      <c r="B114" s="1" t="s">
        <v>20</v>
      </c>
      <c r="C114" s="1">
        <v>5.2</v>
      </c>
      <c r="D114" s="1">
        <v>0.3</v>
      </c>
      <c r="E114" s="17">
        <f t="shared" si="4"/>
        <v>1.56</v>
      </c>
    </row>
    <row r="115" spans="2:8" x14ac:dyDescent="0.25">
      <c r="B115" s="19" t="s">
        <v>34</v>
      </c>
      <c r="C115" s="18">
        <v>110</v>
      </c>
      <c r="D115" s="20">
        <v>0.01</v>
      </c>
      <c r="E115" s="19">
        <f t="shared" si="4"/>
        <v>1.1000000000000001</v>
      </c>
    </row>
    <row r="116" spans="2:8" x14ac:dyDescent="0.25">
      <c r="B116" s="21" t="s">
        <v>40</v>
      </c>
      <c r="C116" s="21">
        <v>80</v>
      </c>
      <c r="D116" s="22">
        <v>0.16666600000000001</v>
      </c>
      <c r="E116" s="26">
        <f>D116*C116</f>
        <v>13.33328</v>
      </c>
    </row>
    <row r="117" spans="2:8" x14ac:dyDescent="0.25">
      <c r="B117" s="23" t="s">
        <v>44</v>
      </c>
      <c r="C117" s="23">
        <v>7</v>
      </c>
      <c r="D117" s="23">
        <v>5</v>
      </c>
      <c r="E117" s="23">
        <f t="shared" ref="E117:E118" si="5">D117*C117</f>
        <v>35</v>
      </c>
    </row>
    <row r="118" spans="2:8" x14ac:dyDescent="0.25">
      <c r="B118" s="21" t="s">
        <v>45</v>
      </c>
      <c r="C118" s="21">
        <v>5.7</v>
      </c>
      <c r="D118" s="21">
        <v>1</v>
      </c>
      <c r="E118" s="21">
        <f t="shared" si="5"/>
        <v>5.7</v>
      </c>
    </row>
    <row r="119" spans="2:8" ht="15.75" thickBot="1" x14ac:dyDescent="0.3"/>
    <row r="120" spans="2:8" ht="15.75" thickBot="1" x14ac:dyDescent="0.3">
      <c r="B120" s="13" t="s">
        <v>28</v>
      </c>
      <c r="C120" s="13" t="s">
        <v>26</v>
      </c>
      <c r="D120" s="6" t="s">
        <v>25</v>
      </c>
      <c r="E120" s="7" t="s">
        <v>27</v>
      </c>
    </row>
    <row r="121" spans="2:8" x14ac:dyDescent="0.25">
      <c r="B121" s="4" t="s">
        <v>29</v>
      </c>
      <c r="C121" s="4"/>
      <c r="D121" s="4">
        <v>0.2</v>
      </c>
      <c r="E121" s="4">
        <f>C121*D121</f>
        <v>0</v>
      </c>
    </row>
    <row r="123" spans="2:8" ht="15.75" thickBot="1" x14ac:dyDescent="0.3"/>
    <row r="124" spans="2:8" ht="15.75" thickBot="1" x14ac:dyDescent="0.3">
      <c r="B124" s="48" t="s">
        <v>50</v>
      </c>
      <c r="C124" s="49"/>
      <c r="D124" s="49"/>
      <c r="E124" s="49"/>
      <c r="F124" s="24" t="s">
        <v>32</v>
      </c>
      <c r="G124" s="5" cm="1">
        <f t="array" ref="G124">SUM(E126:E148-E151)</f>
        <v>605.03471999999999</v>
      </c>
      <c r="H124">
        <v>605</v>
      </c>
    </row>
    <row r="125" spans="2:8" ht="15.75" thickBot="1" x14ac:dyDescent="0.3">
      <c r="B125" s="8" t="s">
        <v>22</v>
      </c>
      <c r="C125" s="6" t="s">
        <v>26</v>
      </c>
      <c r="D125" s="6" t="s">
        <v>25</v>
      </c>
      <c r="E125" s="6" t="s">
        <v>27</v>
      </c>
      <c r="F125" s="25" t="s">
        <v>46</v>
      </c>
    </row>
    <row r="126" spans="2:8" x14ac:dyDescent="0.25">
      <c r="B126" s="4" t="s">
        <v>13</v>
      </c>
      <c r="C126" s="4">
        <v>3.5</v>
      </c>
      <c r="D126" s="4">
        <v>8</v>
      </c>
      <c r="E126" s="4">
        <f t="shared" ref="E126:E145" si="6">C126*D126</f>
        <v>28</v>
      </c>
    </row>
    <row r="127" spans="2:8" x14ac:dyDescent="0.25">
      <c r="B127" s="2" t="s">
        <v>12</v>
      </c>
      <c r="C127" s="2">
        <v>4.5</v>
      </c>
      <c r="D127" s="2">
        <v>8</v>
      </c>
      <c r="E127" s="16">
        <f t="shared" si="6"/>
        <v>36</v>
      </c>
    </row>
    <row r="128" spans="2:8" x14ac:dyDescent="0.25">
      <c r="B128" s="1" t="s">
        <v>5</v>
      </c>
      <c r="C128" s="1">
        <v>19</v>
      </c>
      <c r="D128" s="1">
        <v>12</v>
      </c>
      <c r="E128" s="4">
        <f t="shared" si="6"/>
        <v>228</v>
      </c>
    </row>
    <row r="129" spans="2:5" x14ac:dyDescent="0.25">
      <c r="B129" s="2" t="s">
        <v>6</v>
      </c>
      <c r="C129" s="2">
        <v>680</v>
      </c>
      <c r="D129" s="14">
        <v>3.3333000000000002E-2</v>
      </c>
      <c r="E129" s="28">
        <f t="shared" si="6"/>
        <v>22.666440000000001</v>
      </c>
    </row>
    <row r="130" spans="2:5" x14ac:dyDescent="0.25">
      <c r="B130" s="1" t="s">
        <v>35</v>
      </c>
      <c r="C130" s="1">
        <v>4</v>
      </c>
      <c r="D130" s="1">
        <v>24</v>
      </c>
      <c r="E130" s="4">
        <f t="shared" si="6"/>
        <v>96</v>
      </c>
    </row>
    <row r="131" spans="2:5" x14ac:dyDescent="0.25">
      <c r="B131" s="2" t="s">
        <v>15</v>
      </c>
      <c r="C131" s="2">
        <v>3.5</v>
      </c>
      <c r="D131" s="2">
        <v>1</v>
      </c>
      <c r="E131" s="16">
        <f t="shared" si="6"/>
        <v>3.5</v>
      </c>
    </row>
    <row r="132" spans="2:5" x14ac:dyDescent="0.25">
      <c r="B132" s="1" t="s">
        <v>16</v>
      </c>
      <c r="C132" s="1">
        <v>3</v>
      </c>
      <c r="D132" s="1">
        <v>3.5</v>
      </c>
      <c r="E132" s="4">
        <f t="shared" si="6"/>
        <v>10.5</v>
      </c>
    </row>
    <row r="133" spans="2:5" x14ac:dyDescent="0.25">
      <c r="B133" s="2" t="s">
        <v>9</v>
      </c>
      <c r="C133" s="2">
        <v>0.4</v>
      </c>
      <c r="D133" s="2">
        <v>4</v>
      </c>
      <c r="E133" s="16">
        <f t="shared" si="6"/>
        <v>1.6</v>
      </c>
    </row>
    <row r="134" spans="2:5" x14ac:dyDescent="0.25">
      <c r="B134" s="1" t="s">
        <v>14</v>
      </c>
      <c r="C134" s="1">
        <v>9.5</v>
      </c>
      <c r="D134" s="1">
        <v>3</v>
      </c>
      <c r="E134" s="4">
        <f t="shared" si="6"/>
        <v>28.5</v>
      </c>
    </row>
    <row r="135" spans="2:5" x14ac:dyDescent="0.25">
      <c r="B135" s="2" t="s">
        <v>7</v>
      </c>
      <c r="C135" s="2">
        <v>0.2</v>
      </c>
      <c r="D135" s="2">
        <v>8</v>
      </c>
      <c r="E135" s="16">
        <f t="shared" si="6"/>
        <v>1.6</v>
      </c>
    </row>
    <row r="136" spans="2:5" x14ac:dyDescent="0.25">
      <c r="B136" s="1" t="s">
        <v>36</v>
      </c>
      <c r="C136" s="1">
        <v>12</v>
      </c>
      <c r="D136" s="1">
        <v>0.1</v>
      </c>
      <c r="E136" s="4">
        <f t="shared" si="6"/>
        <v>1.2000000000000002</v>
      </c>
    </row>
    <row r="137" spans="2:5" x14ac:dyDescent="0.25">
      <c r="B137" s="2" t="s">
        <v>8</v>
      </c>
      <c r="C137" s="2">
        <v>10</v>
      </c>
      <c r="D137" s="2">
        <v>0.5</v>
      </c>
      <c r="E137" s="16">
        <f t="shared" si="6"/>
        <v>5</v>
      </c>
    </row>
    <row r="138" spans="2:5" x14ac:dyDescent="0.25">
      <c r="B138" s="1" t="s">
        <v>10</v>
      </c>
      <c r="C138" s="1">
        <v>1</v>
      </c>
      <c r="D138" s="1">
        <v>8</v>
      </c>
      <c r="E138" s="4">
        <f t="shared" si="6"/>
        <v>8</v>
      </c>
    </row>
    <row r="139" spans="2:5" x14ac:dyDescent="0.25">
      <c r="B139" s="2" t="s">
        <v>11</v>
      </c>
      <c r="C139" s="2">
        <v>7.6</v>
      </c>
      <c r="D139" s="2">
        <v>7</v>
      </c>
      <c r="E139" s="16">
        <f t="shared" si="6"/>
        <v>53.199999999999996</v>
      </c>
    </row>
    <row r="140" spans="2:5" x14ac:dyDescent="0.25">
      <c r="B140" s="1" t="s">
        <v>17</v>
      </c>
      <c r="C140" s="1">
        <v>12</v>
      </c>
      <c r="D140" s="15">
        <v>0.25</v>
      </c>
      <c r="E140" s="27">
        <f t="shared" si="6"/>
        <v>3</v>
      </c>
    </row>
    <row r="141" spans="2:5" x14ac:dyDescent="0.25">
      <c r="B141" s="2" t="s">
        <v>18</v>
      </c>
      <c r="C141" s="2">
        <v>12</v>
      </c>
      <c r="D141" s="2">
        <v>2</v>
      </c>
      <c r="E141" s="16">
        <f t="shared" si="6"/>
        <v>24</v>
      </c>
    </row>
    <row r="142" spans="2:5" x14ac:dyDescent="0.25">
      <c r="B142" s="1" t="s">
        <v>19</v>
      </c>
      <c r="C142" s="1">
        <v>2.2000000000000002</v>
      </c>
      <c r="D142" s="1">
        <v>2</v>
      </c>
      <c r="E142" s="4">
        <f t="shared" si="6"/>
        <v>4.4000000000000004</v>
      </c>
    </row>
    <row r="143" spans="2:5" x14ac:dyDescent="0.25">
      <c r="B143" s="2" t="s">
        <v>21</v>
      </c>
      <c r="C143" s="2">
        <v>17.5</v>
      </c>
      <c r="D143" s="2">
        <v>0.01</v>
      </c>
      <c r="E143" s="16">
        <f t="shared" si="6"/>
        <v>0.17500000000000002</v>
      </c>
    </row>
    <row r="144" spans="2:5" x14ac:dyDescent="0.25">
      <c r="B144" s="1" t="s">
        <v>20</v>
      </c>
      <c r="C144" s="1">
        <v>5.2</v>
      </c>
      <c r="D144" s="1">
        <v>0.3</v>
      </c>
      <c r="E144" s="17">
        <f t="shared" si="6"/>
        <v>1.56</v>
      </c>
    </row>
    <row r="145" spans="2:5" x14ac:dyDescent="0.25">
      <c r="B145" s="19" t="s">
        <v>34</v>
      </c>
      <c r="C145" s="18">
        <v>110</v>
      </c>
      <c r="D145" s="20">
        <v>0.01</v>
      </c>
      <c r="E145" s="19">
        <f t="shared" si="6"/>
        <v>1.1000000000000001</v>
      </c>
    </row>
    <row r="146" spans="2:5" x14ac:dyDescent="0.25">
      <c r="B146" s="21" t="s">
        <v>40</v>
      </c>
      <c r="C146" s="21">
        <v>80</v>
      </c>
      <c r="D146" s="22">
        <v>0.16666600000000001</v>
      </c>
      <c r="E146" s="26">
        <f>D146*C146</f>
        <v>13.33328</v>
      </c>
    </row>
    <row r="147" spans="2:5" x14ac:dyDescent="0.25">
      <c r="B147" s="23" t="s">
        <v>44</v>
      </c>
      <c r="C147" s="23">
        <v>7</v>
      </c>
      <c r="D147" s="23">
        <v>4</v>
      </c>
      <c r="E147" s="23">
        <f t="shared" ref="E147:E148" si="7">D147*C147</f>
        <v>28</v>
      </c>
    </row>
    <row r="148" spans="2:5" x14ac:dyDescent="0.25">
      <c r="B148" s="21" t="s">
        <v>45</v>
      </c>
      <c r="C148" s="21">
        <v>5.7</v>
      </c>
      <c r="D148" s="21">
        <v>1</v>
      </c>
      <c r="E148" s="21">
        <f t="shared" si="7"/>
        <v>5.7</v>
      </c>
    </row>
    <row r="149" spans="2:5" ht="15.75" thickBot="1" x14ac:dyDescent="0.3"/>
    <row r="150" spans="2:5" ht="15.75" thickBot="1" x14ac:dyDescent="0.3">
      <c r="B150" s="13" t="s">
        <v>28</v>
      </c>
      <c r="C150" s="13" t="s">
        <v>26</v>
      </c>
      <c r="D150" s="6" t="s">
        <v>25</v>
      </c>
      <c r="E150" s="7" t="s">
        <v>27</v>
      </c>
    </row>
    <row r="151" spans="2:5" x14ac:dyDescent="0.25">
      <c r="B151" s="4" t="s">
        <v>29</v>
      </c>
      <c r="C151" s="4"/>
      <c r="D151" s="4">
        <v>0.2</v>
      </c>
      <c r="E151" s="4">
        <f>C151*D151</f>
        <v>0</v>
      </c>
    </row>
  </sheetData>
  <mergeCells count="4">
    <mergeCell ref="B2:E2"/>
    <mergeCell ref="B94:E94"/>
    <mergeCell ref="B124:E124"/>
    <mergeCell ref="B32:E32"/>
  </mergeCells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Jonas Konrad</cp:lastModifiedBy>
  <cp:lastPrinted>2023-03-06T17:35:46Z</cp:lastPrinted>
  <dcterms:created xsi:type="dcterms:W3CDTF">2022-10-15T19:52:13Z</dcterms:created>
  <dcterms:modified xsi:type="dcterms:W3CDTF">2023-03-28T19:18:46Z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