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Recherche\"/>
    </mc:Choice>
  </mc:AlternateContent>
  <xr:revisionPtr revIDLastSave="0" documentId="13_ncr:1_{9A180854-384E-4379-AE6D-9C23AB1BCD25}" xr6:coauthVersionLast="47" xr6:coauthVersionMax="47" xr10:uidLastSave="{00000000-0000-0000-0000-000000000000}"/>
  <bookViews>
    <workbookView xWindow="-120" yWindow="-120" windowWidth="29040" windowHeight="15840" xr2:uid="{8A5713B9-7BDF-4B08-B13D-A1629057CF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1" l="1"/>
  <c r="E54" i="1"/>
  <c r="E55" i="1"/>
  <c r="E56" i="1"/>
  <c r="G2" i="1" a="1"/>
  <c r="G2" i="1" s="1"/>
  <c r="E25" i="1"/>
  <c r="E26" i="1"/>
  <c r="E24" i="1"/>
  <c r="E23" i="1"/>
  <c r="E30" i="1"/>
  <c r="E59" i="1"/>
  <c r="E53" i="1"/>
  <c r="E52" i="1"/>
  <c r="E51" i="1"/>
  <c r="E50" i="1"/>
  <c r="E49" i="1"/>
  <c r="E48" i="1"/>
  <c r="E47" i="1"/>
  <c r="E44" i="1"/>
  <c r="E43" i="1"/>
  <c r="E42" i="1"/>
  <c r="E41" i="1"/>
  <c r="E40" i="1"/>
  <c r="E39" i="1"/>
  <c r="E38" i="1"/>
  <c r="E37" i="1"/>
  <c r="E36" i="1"/>
  <c r="E35" i="1"/>
  <c r="E34" i="1"/>
  <c r="E7" i="1"/>
  <c r="E5" i="1"/>
  <c r="E4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G32" i="1" l="1" a="1"/>
  <c r="G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<sst xmlns="http://schemas.openxmlformats.org/spreadsheetml/2006/main" count="101" uniqueCount="51">
  <si>
    <t>Berechnungen</t>
  </si>
  <si>
    <t>Leistung(Watt) * Zeit (Stunden) = Wh</t>
  </si>
  <si>
    <t>Watt (P) = Volt (U) * Ampere (I)</t>
  </si>
  <si>
    <t>Einheiten</t>
  </si>
  <si>
    <t>Watt ….. Elektrische Leistung = 1 [J/s]</t>
  </si>
  <si>
    <t>Gefrietruhe</t>
  </si>
  <si>
    <t>Bugstrahlruder</t>
  </si>
  <si>
    <t>Ankerlicht</t>
  </si>
  <si>
    <t xml:space="preserve">Heizung </t>
  </si>
  <si>
    <t>Beleuchtung aussen</t>
  </si>
  <si>
    <t>Radio</t>
  </si>
  <si>
    <t>Navigationssysteme</t>
  </si>
  <si>
    <t>Kühltruhe</t>
  </si>
  <si>
    <t xml:space="preserve">Kuhlschränk </t>
  </si>
  <si>
    <t>Unterwasserlicht</t>
  </si>
  <si>
    <t>Beleuchtung innen haupt</t>
  </si>
  <si>
    <t>Beleuchtung innen Abend</t>
  </si>
  <si>
    <t>Waschmaschine</t>
  </si>
  <si>
    <t>Watermaker</t>
  </si>
  <si>
    <t>Steckdosen Laden</t>
  </si>
  <si>
    <t>Wasserpumpe</t>
  </si>
  <si>
    <t>badeplattform auf/zu</t>
  </si>
  <si>
    <t>Verbraucher</t>
  </si>
  <si>
    <t>1000Wh = kWh</t>
  </si>
  <si>
    <t>Batterie: 1050Ah Gesamtes Speichervolumen von verwendbar: 860Ah</t>
  </si>
  <si>
    <t>Stunden/Tag</t>
  </si>
  <si>
    <t>A</t>
  </si>
  <si>
    <t>Ah/Tag</t>
  </si>
  <si>
    <t>Erzeuger</t>
  </si>
  <si>
    <t>Motor</t>
  </si>
  <si>
    <t>Sommer</t>
  </si>
  <si>
    <t>Winter</t>
  </si>
  <si>
    <t>Gesamt--&gt;</t>
  </si>
  <si>
    <t>≈von 100% auf 82%/83% pro Tag</t>
  </si>
  <si>
    <t>Ankerwinch</t>
  </si>
  <si>
    <t>Konverter/Geräte standby</t>
  </si>
  <si>
    <t>Decklicht</t>
  </si>
  <si>
    <t xml:space="preserve">Warmwasser durch Boiler vorhanden </t>
  </si>
  <si>
    <t>bei (60L ertrag)</t>
  </si>
  <si>
    <t xml:space="preserve">bei 60L entnahme </t>
  </si>
  <si>
    <t>Segelwinch</t>
  </si>
  <si>
    <t>Angenommene Spannung 13,2</t>
  </si>
  <si>
    <t>ziagt Spannung 11,5-11,8</t>
  </si>
  <si>
    <t>3.8L/stunde leerlauf 1500U ergeben bei ca 80%füllgrad der Baterie ca 120A und bei 90% 40A und bei 98% 10A</t>
  </si>
  <si>
    <t>Autopilot</t>
  </si>
  <si>
    <t>Autopilot Standby</t>
  </si>
  <si>
    <t>Anm.</t>
  </si>
  <si>
    <t xml:space="preserve">Batterie im Bug </t>
  </si>
  <si>
    <t>50m Kette</t>
  </si>
  <si>
    <t>60 Liter ertrag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</si>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</sst>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2" borderId="5" xfId="0" applyFill="1" applyBorder="1"/>
    <xf numFmtId="0" fontId="0" fillId="3" borderId="5" xfId="0" applyFill="1" applyBorder="1"/>
    <xf numFmtId="0" fontId="0" fillId="0" borderId="0" xfId="0" applyFill="1"/>
    <xf numFmtId="0" fontId="0" fillId="0" borderId="3" xfId="0" applyBorder="1"/>
    <xf numFmtId="0" fontId="0" fillId="2" borderId="6" xfId="0" applyFill="1" applyBorder="1"/>
    <xf numFmtId="0" fontId="0" fillId="0" borderId="2" xfId="0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0" borderId="0" xfId="0" applyFill="1" applyBorder="1"/>
    <xf numFmtId="0" fontId="0" fillId="5" borderId="5" xfId="0" applyFill="1" applyBorder="1"/>
    <xf numFmtId="0" fontId="0" fillId="6" borderId="5" xfId="0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3" xfId="0" applyFill="1" applyBorder="1"/>
    <xf numFmtId="2" fontId="0" fillId="3" borderId="5" xfId="0" applyNumberFormat="1" applyFill="1" applyBorder="1"/>
    <xf numFmtId="2" fontId="0" fillId="2" borderId="5" xfId="0" applyNumberFormat="1" applyFill="1" applyBorder="1"/>
    <xf numFmtId="0" fontId="0" fillId="7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7" xfId="0" applyFill="1" applyBorder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2" fontId="0" fillId="7" borderId="0" xfId="0" applyNumberFormat="1" applyFill="1"/>
    <xf numFmtId="0" fontId="0" fillId="9" borderId="8" xfId="0" applyFill="1" applyBorder="1"/>
    <xf numFmtId="2" fontId="0" fillId="9" borderId="8" xfId="0" applyNumberFormat="1" applyFill="1" applyBorder="1"/>
    <xf numFmtId="0" fontId="0" fillId="7" borderId="8" xfId="0" applyFill="1" applyBorder="1"/>
    <xf numFmtId="0" fontId="0" fillId="0" borderId="9" xfId="0" applyBorder="1"/>
    <xf numFmtId="0" fontId="0" fillId="4" borderId="1" xfId="0" applyFill="1" applyBorder="1" applyAlignment="1">
      <alignment horizontal="center"/>
    </xf>
    <xf numFmtId="166" fontId="0" fillId="9" borderId="8" xfId="0" applyNumberFormat="1" applyFill="1" applyBorder="1"/>
    <xf numFmtId="166" fontId="0" fillId="2" borderId="6" xfId="0" applyNumberFormat="1" applyFill="1" applyBorder="1"/>
    <xf numFmtId="166" fontId="0" fillId="7" borderId="6" xfId="0" applyNumberFormat="1" applyFill="1" applyBorder="1"/>
    <xf numFmtId="0" fontId="0" fillId="3" borderId="1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9" borderId="12" xfId="0" applyFill="1" applyBorder="1"/>
    <xf numFmtId="0" fontId="0" fillId="7" borderId="12" xfId="0" applyFill="1" applyBorder="1"/>
    <xf numFmtId="0" fontId="0" fillId="2" borderId="13" xfId="0" applyFill="1" applyBorder="1"/>
    <xf numFmtId="0" fontId="0" fillId="3" borderId="8" xfId="0" applyFill="1" applyBorder="1"/>
    <xf numFmtId="0" fontId="0" fillId="2" borderId="8" xfId="0" applyFill="1" applyBorder="1"/>
    <xf numFmtId="2" fontId="0" fillId="7" borderId="8" xfId="0" applyNumberFormat="1" applyFill="1" applyBorder="1"/>
    <xf numFmtId="166" fontId="0" fillId="7" borderId="8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Sommer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Tabelle1!$N$45:$N$68</c:f>
              <c:numCache>
                <c:formatCode>General</c:formatCode>
                <c:ptCount val="24"/>
                <c:pt idx="0">
                  <c:v>23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3</c:v>
                </c:pt>
                <c:pt idx="9">
                  <c:v>5</c:v>
                </c:pt>
                <c:pt idx="10">
                  <c:v>5</c:v>
                </c:pt>
                <c:pt idx="11">
                  <c:v>7</c:v>
                </c:pt>
                <c:pt idx="12">
                  <c:v>7</c:v>
                </c:pt>
                <c:pt idx="13">
                  <c:v>2</c:v>
                </c:pt>
                <c:pt idx="14">
                  <c:v>5</c:v>
                </c:pt>
                <c:pt idx="15">
                  <c:v>9</c:v>
                </c:pt>
                <c:pt idx="16">
                  <c:v>7</c:v>
                </c:pt>
                <c:pt idx="17">
                  <c:v>8</c:v>
                </c:pt>
                <c:pt idx="18">
                  <c:v>5</c:v>
                </c:pt>
                <c:pt idx="19">
                  <c:v>3</c:v>
                </c:pt>
                <c:pt idx="20">
                  <c:v>6</c:v>
                </c:pt>
                <c:pt idx="21">
                  <c:v>57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3-4999-A1E9-BD2FB1ABB2ED}"/>
            </c:ext>
          </c:extLst>
        </c:ser>
        <c:ser>
          <c:idx val="2"/>
          <c:order val="1"/>
          <c:tx>
            <c:v>Winter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Tabelle1!$O$45:$O$68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35</c:v>
                </c:pt>
                <c:pt idx="3">
                  <c:v>78</c:v>
                </c:pt>
                <c:pt idx="4">
                  <c:v>8</c:v>
                </c:pt>
                <c:pt idx="5">
                  <c:v>4</c:v>
                </c:pt>
                <c:pt idx="6">
                  <c:v>5</c:v>
                </c:pt>
                <c:pt idx="7">
                  <c:v>9</c:v>
                </c:pt>
                <c:pt idx="8">
                  <c:v>23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8</c:v>
                </c:pt>
                <c:pt idx="16">
                  <c:v>7</c:v>
                </c:pt>
                <c:pt idx="17">
                  <c:v>4</c:v>
                </c:pt>
                <c:pt idx="18">
                  <c:v>5</c:v>
                </c:pt>
                <c:pt idx="19">
                  <c:v>3</c:v>
                </c:pt>
                <c:pt idx="20">
                  <c:v>54</c:v>
                </c:pt>
                <c:pt idx="21">
                  <c:v>7</c:v>
                </c:pt>
                <c:pt idx="22">
                  <c:v>7</c:v>
                </c:pt>
                <c:pt idx="2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3-4999-A1E9-BD2FB1ABB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585119"/>
        <c:axId val="2110580127"/>
      </c:lineChart>
      <c:catAx>
        <c:axId val="2110585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0580127"/>
        <c:crosses val="autoZero"/>
        <c:auto val="1"/>
        <c:lblAlgn val="ctr"/>
        <c:lblOffset val="100"/>
        <c:noMultiLvlLbl val="0"/>
      </c:catAx>
      <c:valAx>
        <c:axId val="211058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058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257175</xdr:colOff>
      <xdr:row>43</xdr:row>
      <xdr:rowOff>119062</xdr:rowOff>
    </xdr:from>
    <xdr:to>
      <xdr:col>23</xdr:col>
      <xdr:colOff>257175</xdr:colOff>
      <xdr:row>57</xdr:row>
      <xdr:rowOff>185737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C063A3A-430B-3070-CB4E-35F2F8147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DFDF-97B0-4F3A-8875-BFBD65204E48}">
  <dimension ref="B1:O68"/>
  <sheetViews>
    <sheetView tabSelected="1" topLeftCell="H30" zoomScaleNormal="100" workbookViewId="0">
      <selection activeCell="V36" sqref="V36"/>
    </sheetView>
  </sheetViews>
  <sheetFormatPr baseColWidth="10" defaultRowHeight="15" x14ac:dyDescent="0.25"/>
  <cols>
    <col min="2" max="2" width="24.28515625" bestFit="1" customWidth="1"/>
    <col min="4" max="4" width="13.140625" customWidth="1"/>
    <col min="5" max="5" width="14.140625" customWidth="1"/>
    <col min="6" max="6" width="24.7109375" customWidth="1"/>
    <col min="7" max="7" width="23.140625" customWidth="1"/>
    <col min="8" max="8" width="19.42578125" customWidth="1"/>
    <col min="9" max="9" width="63.42578125" bestFit="1" customWidth="1"/>
    <col min="10" max="10" width="34" customWidth="1"/>
    <col min="12" max="12" width="12.7109375" customWidth="1"/>
  </cols>
  <sheetData>
    <row r="1" spans="2:10" ht="15.75" thickBot="1" x14ac:dyDescent="0.3"/>
    <row r="2" spans="2:10" ht="15.75" thickBot="1" x14ac:dyDescent="0.3">
      <c r="B2" s="25" t="s">
        <v>30</v>
      </c>
      <c r="C2" s="26"/>
      <c r="D2" s="26"/>
      <c r="E2" s="26"/>
      <c r="F2" s="31" t="s">
        <v>32</v>
      </c>
      <c r="G2" s="7" cm="1">
        <f t="array" ref="G2">SUM(E4:E26-E30)</f>
        <v>598.20271999999989</v>
      </c>
      <c r="H2" s="1"/>
    </row>
    <row r="3" spans="2:10" ht="15.75" thickBot="1" x14ac:dyDescent="0.3">
      <c r="B3" s="10" t="s">
        <v>22</v>
      </c>
      <c r="C3" s="8" t="s">
        <v>26</v>
      </c>
      <c r="D3" s="8" t="s">
        <v>25</v>
      </c>
      <c r="E3" s="8" t="s">
        <v>27</v>
      </c>
      <c r="F3" s="32" t="s">
        <v>46</v>
      </c>
      <c r="I3" s="11"/>
      <c r="J3" s="1"/>
    </row>
    <row r="4" spans="2:10" ht="15.75" thickBot="1" x14ac:dyDescent="0.3">
      <c r="B4" s="6" t="s">
        <v>13</v>
      </c>
      <c r="C4" s="6">
        <v>3.5</v>
      </c>
      <c r="D4" s="6">
        <v>8</v>
      </c>
      <c r="E4" s="6">
        <f t="shared" ref="E4:E23" si="0">C4*D4</f>
        <v>28</v>
      </c>
      <c r="G4" t="s">
        <v>41</v>
      </c>
      <c r="I4" s="15" t="s">
        <v>0</v>
      </c>
      <c r="J4" s="15" t="s">
        <v>3</v>
      </c>
    </row>
    <row r="5" spans="2:10" x14ac:dyDescent="0.25">
      <c r="B5" s="3" t="s">
        <v>12</v>
      </c>
      <c r="C5" s="3">
        <v>4.5</v>
      </c>
      <c r="D5" s="3">
        <v>8</v>
      </c>
      <c r="E5" s="19">
        <f t="shared" si="0"/>
        <v>36</v>
      </c>
      <c r="I5" s="14" t="s">
        <v>2</v>
      </c>
      <c r="J5" s="14" t="s">
        <v>4</v>
      </c>
    </row>
    <row r="6" spans="2:10" x14ac:dyDescent="0.25">
      <c r="B6" s="2" t="s">
        <v>5</v>
      </c>
      <c r="C6" s="2">
        <v>19</v>
      </c>
      <c r="D6" s="2">
        <v>12</v>
      </c>
      <c r="E6" s="6">
        <f t="shared" si="0"/>
        <v>228</v>
      </c>
      <c r="I6" s="13" t="s">
        <v>1</v>
      </c>
      <c r="J6" s="13"/>
    </row>
    <row r="7" spans="2:10" x14ac:dyDescent="0.25">
      <c r="B7" s="3" t="s">
        <v>6</v>
      </c>
      <c r="C7" s="3">
        <v>680</v>
      </c>
      <c r="D7" s="17">
        <v>3.3333000000000002E-2</v>
      </c>
      <c r="E7" s="35">
        <f t="shared" si="0"/>
        <v>22.666440000000001</v>
      </c>
      <c r="F7" t="s">
        <v>47</v>
      </c>
      <c r="I7" s="12" t="s">
        <v>23</v>
      </c>
      <c r="J7" s="12"/>
    </row>
    <row r="8" spans="2:10" x14ac:dyDescent="0.25">
      <c r="B8" s="2" t="s">
        <v>35</v>
      </c>
      <c r="C8" s="2">
        <v>4</v>
      </c>
      <c r="D8" s="2">
        <v>24</v>
      </c>
      <c r="E8" s="6">
        <f t="shared" si="0"/>
        <v>96</v>
      </c>
      <c r="I8" s="13" t="s">
        <v>24</v>
      </c>
      <c r="J8" s="13"/>
    </row>
    <row r="9" spans="2:10" x14ac:dyDescent="0.25">
      <c r="B9" s="3" t="s">
        <v>15</v>
      </c>
      <c r="C9" s="3">
        <v>3.5</v>
      </c>
      <c r="D9" s="3">
        <v>1</v>
      </c>
      <c r="E9" s="19">
        <f t="shared" si="0"/>
        <v>3.5</v>
      </c>
      <c r="J9" s="1"/>
    </row>
    <row r="10" spans="2:10" x14ac:dyDescent="0.25">
      <c r="B10" s="2" t="s">
        <v>16</v>
      </c>
      <c r="C10" s="2">
        <v>3</v>
      </c>
      <c r="D10" s="2">
        <v>2</v>
      </c>
      <c r="E10" s="6">
        <f t="shared" si="0"/>
        <v>6</v>
      </c>
      <c r="J10" s="1"/>
    </row>
    <row r="11" spans="2:10" x14ac:dyDescent="0.25">
      <c r="B11" s="3" t="s">
        <v>9</v>
      </c>
      <c r="C11" s="3">
        <v>0.4</v>
      </c>
      <c r="D11" s="3">
        <v>3</v>
      </c>
      <c r="E11" s="19">
        <f t="shared" si="0"/>
        <v>1.2000000000000002</v>
      </c>
      <c r="I11" t="s">
        <v>33</v>
      </c>
    </row>
    <row r="12" spans="2:10" x14ac:dyDescent="0.25">
      <c r="B12" s="2" t="s">
        <v>14</v>
      </c>
      <c r="C12" s="2">
        <v>9.5</v>
      </c>
      <c r="D12" s="2">
        <v>3</v>
      </c>
      <c r="E12" s="6">
        <f t="shared" si="0"/>
        <v>28.5</v>
      </c>
    </row>
    <row r="13" spans="2:10" x14ac:dyDescent="0.25">
      <c r="B13" s="3" t="s">
        <v>7</v>
      </c>
      <c r="C13" s="3">
        <v>0.2</v>
      </c>
      <c r="D13" s="3">
        <v>11</v>
      </c>
      <c r="E13" s="19">
        <f t="shared" si="0"/>
        <v>2.2000000000000002</v>
      </c>
    </row>
    <row r="14" spans="2:10" x14ac:dyDescent="0.25">
      <c r="B14" s="2" t="s">
        <v>36</v>
      </c>
      <c r="C14" s="2">
        <v>12</v>
      </c>
      <c r="D14" s="2">
        <v>0.1</v>
      </c>
      <c r="E14" s="6">
        <f t="shared" si="0"/>
        <v>1.2000000000000002</v>
      </c>
      <c r="J14" s="4"/>
    </row>
    <row r="15" spans="2:10" x14ac:dyDescent="0.25">
      <c r="B15" s="3" t="s">
        <v>8</v>
      </c>
      <c r="C15" s="3">
        <v>10</v>
      </c>
      <c r="D15" s="3">
        <v>0</v>
      </c>
      <c r="E15" s="19">
        <f t="shared" si="0"/>
        <v>0</v>
      </c>
      <c r="J15" s="4"/>
    </row>
    <row r="16" spans="2:10" x14ac:dyDescent="0.25">
      <c r="B16" s="2" t="s">
        <v>10</v>
      </c>
      <c r="C16" s="2">
        <v>1</v>
      </c>
      <c r="D16" s="2">
        <v>5</v>
      </c>
      <c r="E16" s="6">
        <f t="shared" si="0"/>
        <v>5</v>
      </c>
      <c r="J16" s="4"/>
    </row>
    <row r="17" spans="2:10" x14ac:dyDescent="0.25">
      <c r="B17" s="3" t="s">
        <v>11</v>
      </c>
      <c r="C17" s="3">
        <v>7.6</v>
      </c>
      <c r="D17" s="3">
        <v>7</v>
      </c>
      <c r="E17" s="19">
        <f t="shared" si="0"/>
        <v>53.199999999999996</v>
      </c>
      <c r="J17" s="4"/>
    </row>
    <row r="18" spans="2:10" x14ac:dyDescent="0.25">
      <c r="B18" s="2" t="s">
        <v>17</v>
      </c>
      <c r="C18" s="2">
        <v>12</v>
      </c>
      <c r="D18" s="18">
        <v>0.214</v>
      </c>
      <c r="E18" s="34">
        <f t="shared" si="0"/>
        <v>2.5680000000000001</v>
      </c>
      <c r="F18" t="s">
        <v>37</v>
      </c>
    </row>
    <row r="19" spans="2:10" x14ac:dyDescent="0.25">
      <c r="B19" s="3" t="s">
        <v>18</v>
      </c>
      <c r="C19" s="3">
        <v>12</v>
      </c>
      <c r="D19" s="3">
        <v>2</v>
      </c>
      <c r="E19" s="19">
        <f t="shared" si="0"/>
        <v>24</v>
      </c>
      <c r="F19" t="s">
        <v>38</v>
      </c>
    </row>
    <row r="20" spans="2:10" x14ac:dyDescent="0.25">
      <c r="B20" s="2" t="s">
        <v>19</v>
      </c>
      <c r="C20" s="2">
        <v>2.2000000000000002</v>
      </c>
      <c r="D20" s="2">
        <v>1.5</v>
      </c>
      <c r="E20" s="6">
        <f t="shared" si="0"/>
        <v>3.3000000000000003</v>
      </c>
    </row>
    <row r="21" spans="2:10" x14ac:dyDescent="0.25">
      <c r="B21" s="3" t="s">
        <v>21</v>
      </c>
      <c r="C21" s="3">
        <v>17.5</v>
      </c>
      <c r="D21" s="3">
        <v>0.01</v>
      </c>
      <c r="E21" s="19">
        <f t="shared" si="0"/>
        <v>0.17500000000000002</v>
      </c>
    </row>
    <row r="22" spans="2:10" x14ac:dyDescent="0.25">
      <c r="B22" s="2" t="s">
        <v>20</v>
      </c>
      <c r="C22" s="2">
        <v>5.2</v>
      </c>
      <c r="D22" s="2">
        <v>0.3</v>
      </c>
      <c r="E22" s="20">
        <f t="shared" si="0"/>
        <v>1.56</v>
      </c>
      <c r="F22" t="s">
        <v>39</v>
      </c>
    </row>
    <row r="23" spans="2:10" x14ac:dyDescent="0.25">
      <c r="B23" s="24" t="s">
        <v>34</v>
      </c>
      <c r="C23" s="21">
        <v>110</v>
      </c>
      <c r="D23" s="27">
        <v>0.01</v>
      </c>
      <c r="E23" s="24">
        <f t="shared" si="0"/>
        <v>1.1000000000000001</v>
      </c>
      <c r="F23" t="s">
        <v>48</v>
      </c>
      <c r="I23" t="s">
        <v>42</v>
      </c>
    </row>
    <row r="24" spans="2:10" x14ac:dyDescent="0.25">
      <c r="B24" s="28" t="s">
        <v>40</v>
      </c>
      <c r="C24" s="28">
        <v>80</v>
      </c>
      <c r="D24" s="29">
        <v>0.16666600000000001</v>
      </c>
      <c r="E24" s="33">
        <f>D24*C24</f>
        <v>13.33328</v>
      </c>
      <c r="F24" s="1"/>
      <c r="I24" t="s">
        <v>42</v>
      </c>
    </row>
    <row r="25" spans="2:10" x14ac:dyDescent="0.25">
      <c r="B25" s="30" t="s">
        <v>44</v>
      </c>
      <c r="C25" s="30">
        <v>7</v>
      </c>
      <c r="D25" s="30">
        <v>5</v>
      </c>
      <c r="E25" s="30">
        <f t="shared" ref="E25:E26" si="1">D25*C25</f>
        <v>35</v>
      </c>
    </row>
    <row r="26" spans="2:10" x14ac:dyDescent="0.25">
      <c r="B26" s="28" t="s">
        <v>45</v>
      </c>
      <c r="C26" s="28">
        <v>5.7</v>
      </c>
      <c r="D26" s="28">
        <v>1</v>
      </c>
      <c r="E26" s="28">
        <f t="shared" si="1"/>
        <v>5.7</v>
      </c>
    </row>
    <row r="28" spans="2:10" ht="15.75" thickBot="1" x14ac:dyDescent="0.3"/>
    <row r="29" spans="2:10" ht="15.75" thickBot="1" x14ac:dyDescent="0.3">
      <c r="B29" s="16" t="s">
        <v>28</v>
      </c>
      <c r="C29" s="16" t="s">
        <v>26</v>
      </c>
      <c r="D29" s="8" t="s">
        <v>25</v>
      </c>
      <c r="E29" s="9" t="s">
        <v>27</v>
      </c>
    </row>
    <row r="30" spans="2:10" x14ac:dyDescent="0.25">
      <c r="B30" s="2" t="s">
        <v>29</v>
      </c>
      <c r="C30" s="6"/>
      <c r="D30" s="6">
        <v>0.2</v>
      </c>
      <c r="E30" s="6">
        <f>C30*D30</f>
        <v>0</v>
      </c>
    </row>
    <row r="31" spans="2:10" ht="15.75" thickBot="1" x14ac:dyDescent="0.3"/>
    <row r="32" spans="2:10" ht="15.75" thickBot="1" x14ac:dyDescent="0.3">
      <c r="B32" s="22" t="s">
        <v>31</v>
      </c>
      <c r="C32" s="23"/>
      <c r="D32" s="23"/>
      <c r="E32" s="23"/>
      <c r="F32" s="5" t="s">
        <v>32</v>
      </c>
      <c r="G32" s="7" cm="1">
        <f t="array" ref="G32">SUM(E34:E56-E59)</f>
        <v>622.71777331600003</v>
      </c>
    </row>
    <row r="33" spans="2:15" ht="15.75" thickBot="1" x14ac:dyDescent="0.3">
      <c r="B33" s="10" t="s">
        <v>22</v>
      </c>
      <c r="C33" s="8" t="s">
        <v>26</v>
      </c>
      <c r="D33" s="8" t="s">
        <v>25</v>
      </c>
      <c r="E33" s="9" t="s">
        <v>27</v>
      </c>
    </row>
    <row r="34" spans="2:15" ht="15.75" thickBot="1" x14ac:dyDescent="0.3">
      <c r="B34" s="6" t="s">
        <v>13</v>
      </c>
      <c r="C34" s="6">
        <v>3.5</v>
      </c>
      <c r="D34" s="6">
        <v>7</v>
      </c>
      <c r="E34" s="6">
        <f t="shared" ref="E34:E45" si="2">C34*D34</f>
        <v>24.5</v>
      </c>
      <c r="I34" s="15" t="s">
        <v>0</v>
      </c>
      <c r="J34" s="15" t="s">
        <v>3</v>
      </c>
    </row>
    <row r="35" spans="2:15" x14ac:dyDescent="0.25">
      <c r="B35" s="3" t="s">
        <v>12</v>
      </c>
      <c r="C35" s="3">
        <v>4.5</v>
      </c>
      <c r="D35" s="3">
        <v>7</v>
      </c>
      <c r="E35" s="19">
        <f t="shared" si="2"/>
        <v>31.5</v>
      </c>
      <c r="I35" s="14" t="s">
        <v>2</v>
      </c>
      <c r="J35" s="14" t="s">
        <v>4</v>
      </c>
    </row>
    <row r="36" spans="2:15" x14ac:dyDescent="0.25">
      <c r="B36" s="2" t="s">
        <v>5</v>
      </c>
      <c r="C36" s="2">
        <v>19</v>
      </c>
      <c r="D36" s="2">
        <v>8</v>
      </c>
      <c r="E36" s="6">
        <f t="shared" si="2"/>
        <v>152</v>
      </c>
      <c r="I36" s="13" t="s">
        <v>1</v>
      </c>
      <c r="J36" s="13"/>
    </row>
    <row r="37" spans="2:15" x14ac:dyDescent="0.25">
      <c r="B37" s="3" t="s">
        <v>6</v>
      </c>
      <c r="C37" s="3">
        <v>680</v>
      </c>
      <c r="D37" s="17">
        <v>3.3333000000000002E-2</v>
      </c>
      <c r="E37" s="35">
        <f t="shared" si="2"/>
        <v>22.666440000000001</v>
      </c>
      <c r="F37" t="s">
        <v>47</v>
      </c>
      <c r="I37" s="12" t="s">
        <v>23</v>
      </c>
      <c r="J37" s="12"/>
    </row>
    <row r="38" spans="2:15" x14ac:dyDescent="0.25">
      <c r="B38" s="2" t="s">
        <v>35</v>
      </c>
      <c r="C38" s="2">
        <v>4</v>
      </c>
      <c r="D38" s="2">
        <v>24</v>
      </c>
      <c r="E38" s="6">
        <f t="shared" si="2"/>
        <v>96</v>
      </c>
      <c r="I38" s="13" t="s">
        <v>24</v>
      </c>
      <c r="J38" s="13"/>
    </row>
    <row r="39" spans="2:15" x14ac:dyDescent="0.25">
      <c r="B39" s="3" t="s">
        <v>15</v>
      </c>
      <c r="C39" s="3">
        <v>3.5</v>
      </c>
      <c r="D39" s="3">
        <v>3</v>
      </c>
      <c r="E39" s="19">
        <f t="shared" si="2"/>
        <v>10.5</v>
      </c>
      <c r="H39" s="1"/>
    </row>
    <row r="40" spans="2:15" x14ac:dyDescent="0.25">
      <c r="B40" s="2" t="s">
        <v>16</v>
      </c>
      <c r="C40" s="2">
        <v>3</v>
      </c>
      <c r="D40" s="2">
        <v>3</v>
      </c>
      <c r="E40" s="6">
        <f t="shared" si="2"/>
        <v>9</v>
      </c>
    </row>
    <row r="41" spans="2:15" x14ac:dyDescent="0.25">
      <c r="B41" s="3" t="s">
        <v>9</v>
      </c>
      <c r="C41" s="3">
        <v>0.4</v>
      </c>
      <c r="D41" s="3">
        <v>4</v>
      </c>
      <c r="E41" s="19">
        <f t="shared" si="2"/>
        <v>1.6</v>
      </c>
    </row>
    <row r="42" spans="2:15" x14ac:dyDescent="0.25">
      <c r="B42" s="2" t="s">
        <v>14</v>
      </c>
      <c r="C42" s="2">
        <v>9.5</v>
      </c>
      <c r="D42" s="2">
        <v>1</v>
      </c>
      <c r="E42" s="6">
        <f t="shared" si="2"/>
        <v>9.5</v>
      </c>
    </row>
    <row r="43" spans="2:15" x14ac:dyDescent="0.25">
      <c r="B43" s="3" t="s">
        <v>7</v>
      </c>
      <c r="C43" s="3">
        <v>0.2</v>
      </c>
      <c r="D43" s="3">
        <v>11</v>
      </c>
      <c r="E43" s="19">
        <f t="shared" si="2"/>
        <v>2.2000000000000002</v>
      </c>
      <c r="H43" s="4"/>
    </row>
    <row r="44" spans="2:15" x14ac:dyDescent="0.25">
      <c r="B44" s="2" t="s">
        <v>36</v>
      </c>
      <c r="C44" s="2">
        <v>12</v>
      </c>
      <c r="D44" s="41">
        <v>0.1</v>
      </c>
      <c r="E44" s="20">
        <f t="shared" si="2"/>
        <v>1.2000000000000002</v>
      </c>
      <c r="H44" s="4"/>
      <c r="M44" t="s">
        <v>50</v>
      </c>
      <c r="N44" t="s">
        <v>30</v>
      </c>
      <c r="O44" t="s">
        <v>31</v>
      </c>
    </row>
    <row r="45" spans="2:15" x14ac:dyDescent="0.25">
      <c r="B45" s="3" t="s">
        <v>8</v>
      </c>
      <c r="C45" s="36">
        <v>10</v>
      </c>
      <c r="D45" s="42">
        <v>8</v>
      </c>
      <c r="E45" s="30">
        <f t="shared" si="2"/>
        <v>80</v>
      </c>
      <c r="H45" s="4"/>
      <c r="M45">
        <v>1</v>
      </c>
      <c r="N45">
        <v>23</v>
      </c>
      <c r="O45">
        <v>1</v>
      </c>
    </row>
    <row r="46" spans="2:15" x14ac:dyDescent="0.25">
      <c r="B46" s="2" t="s">
        <v>10</v>
      </c>
      <c r="C46" s="37">
        <v>1</v>
      </c>
      <c r="D46" s="43">
        <v>10</v>
      </c>
      <c r="E46" s="28"/>
      <c r="M46">
        <v>2</v>
      </c>
      <c r="N46">
        <v>4</v>
      </c>
      <c r="O46">
        <v>2</v>
      </c>
    </row>
    <row r="47" spans="2:15" x14ac:dyDescent="0.25">
      <c r="B47" s="3" t="s">
        <v>11</v>
      </c>
      <c r="C47" s="36">
        <v>7.6</v>
      </c>
      <c r="D47" s="30">
        <v>3</v>
      </c>
      <c r="E47" s="30">
        <f t="shared" ref="E47:E56" si="3">C47*D47</f>
        <v>22.799999999999997</v>
      </c>
      <c r="M47">
        <v>3</v>
      </c>
      <c r="N47">
        <v>7</v>
      </c>
      <c r="O47">
        <v>35</v>
      </c>
    </row>
    <row r="48" spans="2:15" x14ac:dyDescent="0.25">
      <c r="B48" s="2" t="s">
        <v>17</v>
      </c>
      <c r="C48" s="37">
        <v>12</v>
      </c>
      <c r="D48" s="28">
        <v>2</v>
      </c>
      <c r="E48" s="28">
        <f t="shared" si="3"/>
        <v>24</v>
      </c>
      <c r="F48" t="s">
        <v>37</v>
      </c>
      <c r="M48">
        <v>4</v>
      </c>
      <c r="N48">
        <v>3</v>
      </c>
      <c r="O48">
        <v>78</v>
      </c>
    </row>
    <row r="49" spans="2:15" x14ac:dyDescent="0.25">
      <c r="B49" s="3" t="s">
        <v>18</v>
      </c>
      <c r="C49" s="36">
        <v>12</v>
      </c>
      <c r="D49" s="44">
        <v>0.214</v>
      </c>
      <c r="E49" s="45">
        <f t="shared" si="3"/>
        <v>2.5680000000000001</v>
      </c>
      <c r="F49" t="s">
        <v>49</v>
      </c>
      <c r="G49" s="4"/>
      <c r="M49">
        <v>5</v>
      </c>
      <c r="N49">
        <v>7</v>
      </c>
      <c r="O49">
        <v>8</v>
      </c>
    </row>
    <row r="50" spans="2:15" x14ac:dyDescent="0.25">
      <c r="B50" s="2" t="s">
        <v>19</v>
      </c>
      <c r="C50" s="37">
        <v>2.2000000000000002</v>
      </c>
      <c r="D50" s="28">
        <v>1</v>
      </c>
      <c r="E50" s="28">
        <f t="shared" si="3"/>
        <v>2.2000000000000002</v>
      </c>
      <c r="M50">
        <v>6</v>
      </c>
      <c r="N50">
        <v>6</v>
      </c>
      <c r="O50">
        <v>4</v>
      </c>
    </row>
    <row r="51" spans="2:15" x14ac:dyDescent="0.25">
      <c r="B51" s="3" t="s">
        <v>21</v>
      </c>
      <c r="C51" s="36">
        <v>17.5</v>
      </c>
      <c r="D51" s="30">
        <v>1.5</v>
      </c>
      <c r="E51" s="45">
        <f t="shared" si="3"/>
        <v>26.25</v>
      </c>
      <c r="M51">
        <v>7</v>
      </c>
      <c r="N51">
        <v>5</v>
      </c>
      <c r="O51">
        <v>5</v>
      </c>
    </row>
    <row r="52" spans="2:15" x14ac:dyDescent="0.25">
      <c r="B52" s="2" t="s">
        <v>20</v>
      </c>
      <c r="C52" s="37">
        <v>5.2</v>
      </c>
      <c r="D52" s="29">
        <v>8.3333329999999997E-2</v>
      </c>
      <c r="E52" s="33">
        <f t="shared" si="3"/>
        <v>0.43333331600000002</v>
      </c>
      <c r="F52" t="s">
        <v>39</v>
      </c>
      <c r="M52">
        <v>8</v>
      </c>
      <c r="N52">
        <v>5</v>
      </c>
      <c r="O52">
        <v>9</v>
      </c>
    </row>
    <row r="53" spans="2:15" x14ac:dyDescent="0.25">
      <c r="B53" s="24" t="s">
        <v>34</v>
      </c>
      <c r="C53" s="38">
        <v>110</v>
      </c>
      <c r="D53" s="30">
        <v>0.45</v>
      </c>
      <c r="E53" s="30">
        <f t="shared" si="3"/>
        <v>49.5</v>
      </c>
      <c r="F53" t="s">
        <v>48</v>
      </c>
      <c r="M53">
        <v>9</v>
      </c>
      <c r="N53">
        <v>3</v>
      </c>
      <c r="O53">
        <v>23</v>
      </c>
    </row>
    <row r="54" spans="2:15" x14ac:dyDescent="0.25">
      <c r="B54" s="28" t="s">
        <v>40</v>
      </c>
      <c r="C54" s="39">
        <v>80</v>
      </c>
      <c r="D54" s="28">
        <v>0.17</v>
      </c>
      <c r="E54" s="28">
        <f>C54*D54</f>
        <v>13.600000000000001</v>
      </c>
      <c r="F54" s="1"/>
      <c r="M54">
        <v>10</v>
      </c>
      <c r="N54">
        <v>5</v>
      </c>
      <c r="O54">
        <v>5</v>
      </c>
    </row>
    <row r="55" spans="2:15" x14ac:dyDescent="0.25">
      <c r="B55" s="30" t="s">
        <v>44</v>
      </c>
      <c r="C55" s="40">
        <v>7</v>
      </c>
      <c r="D55" s="30">
        <v>5</v>
      </c>
      <c r="E55" s="30">
        <f t="shared" si="3"/>
        <v>35</v>
      </c>
      <c r="F55" s="1"/>
      <c r="M55">
        <v>11</v>
      </c>
      <c r="N55">
        <v>5</v>
      </c>
      <c r="O55">
        <v>3</v>
      </c>
    </row>
    <row r="56" spans="2:15" x14ac:dyDescent="0.25">
      <c r="B56" s="28" t="s">
        <v>45</v>
      </c>
      <c r="C56" s="39">
        <v>5.7</v>
      </c>
      <c r="D56" s="28">
        <v>1</v>
      </c>
      <c r="E56" s="28">
        <f t="shared" si="3"/>
        <v>5.7</v>
      </c>
      <c r="M56">
        <v>12</v>
      </c>
      <c r="N56">
        <v>7</v>
      </c>
      <c r="O56">
        <v>5</v>
      </c>
    </row>
    <row r="57" spans="2:15" ht="15.75" thickBot="1" x14ac:dyDescent="0.3">
      <c r="M57">
        <v>13</v>
      </c>
      <c r="N57">
        <v>7</v>
      </c>
      <c r="O57">
        <v>4</v>
      </c>
    </row>
    <row r="58" spans="2:15" ht="15.75" thickBot="1" x14ac:dyDescent="0.3">
      <c r="B58" s="16" t="s">
        <v>28</v>
      </c>
      <c r="C58" s="16" t="s">
        <v>26</v>
      </c>
      <c r="D58" s="8" t="s">
        <v>25</v>
      </c>
      <c r="E58" s="9" t="s">
        <v>27</v>
      </c>
      <c r="M58">
        <v>14</v>
      </c>
      <c r="N58">
        <v>2</v>
      </c>
      <c r="O58">
        <v>4</v>
      </c>
    </row>
    <row r="59" spans="2:15" x14ac:dyDescent="0.25">
      <c r="B59" s="6" t="s">
        <v>29</v>
      </c>
      <c r="C59" s="6"/>
      <c r="D59" s="6">
        <v>0.2</v>
      </c>
      <c r="E59" s="6">
        <f>C59*D59</f>
        <v>0</v>
      </c>
      <c r="M59">
        <v>15</v>
      </c>
      <c r="N59">
        <v>5</v>
      </c>
      <c r="O59">
        <v>3</v>
      </c>
    </row>
    <row r="60" spans="2:15" x14ac:dyDescent="0.25">
      <c r="M60">
        <v>16</v>
      </c>
      <c r="N60">
        <v>9</v>
      </c>
      <c r="O60">
        <v>8</v>
      </c>
    </row>
    <row r="61" spans="2:15" x14ac:dyDescent="0.25">
      <c r="M61">
        <v>17</v>
      </c>
      <c r="N61">
        <v>7</v>
      </c>
      <c r="O61">
        <v>7</v>
      </c>
    </row>
    <row r="62" spans="2:15" x14ac:dyDescent="0.25">
      <c r="M62">
        <v>18</v>
      </c>
      <c r="N62">
        <v>8</v>
      </c>
      <c r="O62">
        <v>4</v>
      </c>
    </row>
    <row r="63" spans="2:15" x14ac:dyDescent="0.25">
      <c r="M63">
        <v>19</v>
      </c>
      <c r="N63">
        <v>5</v>
      </c>
      <c r="O63">
        <v>5</v>
      </c>
    </row>
    <row r="64" spans="2:15" x14ac:dyDescent="0.25">
      <c r="B64" t="s">
        <v>43</v>
      </c>
      <c r="M64">
        <v>20</v>
      </c>
      <c r="N64">
        <v>3</v>
      </c>
      <c r="O64">
        <v>3</v>
      </c>
    </row>
    <row r="65" spans="13:15" x14ac:dyDescent="0.25">
      <c r="M65">
        <v>21</v>
      </c>
      <c r="N65">
        <v>6</v>
      </c>
      <c r="O65">
        <v>54</v>
      </c>
    </row>
    <row r="66" spans="13:15" x14ac:dyDescent="0.25">
      <c r="M66">
        <v>22</v>
      </c>
      <c r="N66">
        <v>57</v>
      </c>
      <c r="O66">
        <v>7</v>
      </c>
    </row>
    <row r="67" spans="13:15" x14ac:dyDescent="0.25">
      <c r="M67">
        <v>23</v>
      </c>
      <c r="N67">
        <v>8</v>
      </c>
      <c r="O67">
        <v>7</v>
      </c>
    </row>
    <row r="68" spans="13:15" x14ac:dyDescent="0.25">
      <c r="M68">
        <v>24</v>
      </c>
      <c r="N68">
        <v>8</v>
      </c>
      <c r="O68">
        <v>5</v>
      </c>
    </row>
  </sheetData>
  <mergeCells count="1">
    <mergeCell ref="B2:E2"/>
  </mergeCells>
  <phoneticPr fontId="1" type="noConversion"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6D218312EEFFB44B3AF247528FBB131" ma:contentTypeVersion="10" ma:contentTypeDescription="Ein neues Dokument erstellen." ma:contentTypeScope="" ma:versionID="ccc4f0ab89792f9a650c27bb72203c11">
  <xsd:schema xmlns:xsd="http://www.w3.org/2001/XMLSchema" xmlns:xs="http://www.w3.org/2001/XMLSchema" xmlns:p="http://schemas.microsoft.com/office/2006/metadata/properties" xmlns:ns3="6e75d7f9-8e7a-43dc-b6fb-72f2ec1c13e4" xmlns:ns4="3c5defa8-09be-4c3a-a4a9-ac5e1b24444a" targetNamespace="http://schemas.microsoft.com/office/2006/metadata/properties" ma:root="true" ma:fieldsID="861d577b163440ace70c5cf3b6c0985b" ns3:_="" ns4:_="">
    <xsd:import namespace="6e75d7f9-8e7a-43dc-b6fb-72f2ec1c13e4"/>
    <xsd:import namespace="3c5defa8-09be-4c3a-a4a9-ac5e1b244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5d7f9-8e7a-43dc-b6fb-72f2ec1c13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defa8-09be-4c3a-a4a9-ac5e1b244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ADD7B8-D51B-4A1D-906B-290B8C293B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5d7f9-8e7a-43dc-b6fb-72f2ec1c13e4"/>
    <ds:schemaRef ds:uri="3c5defa8-09be-4c3a-a4a9-ac5e1b244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1DF8FC-5839-4D38-ABE3-D0FFCABAC2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DAAC6-A24B-4B3D-90CD-175146BB33AC}">
  <ds:schemaRefs>
    <ds:schemaRef ds:uri="6e75d7f9-8e7a-43dc-b6fb-72f2ec1c13e4"/>
    <ds:schemaRef ds:uri="3c5defa8-09be-4c3a-a4a9-ac5e1b24444a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Konrad</dc:creator>
  <cp:lastModifiedBy>43664</cp:lastModifiedBy>
  <dcterms:created xsi:type="dcterms:W3CDTF">2022-10-15T19:52:13Z</dcterms:created>
  <dcterms:modified xsi:type="dcterms:W3CDTF">2022-11-30T16:18:19Z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0x01010066D218312EEFFB44B3AF247528FBB131</vt:lpwstr>
  </property>
</Properties>
</file>