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el\Documents\Master thesis Delft\Progress\Phase 4\2. Enhanced Tie-rod Connection\"/>
    </mc:Choice>
  </mc:AlternateContent>
  <xr:revisionPtr revIDLastSave="0" documentId="13_ncr:1_{5C4CFCC0-BF3D-495F-B309-AA9CCA81EFC4}" xr6:coauthVersionLast="47" xr6:coauthVersionMax="47" xr10:uidLastSave="{00000000-0000-0000-0000-000000000000}"/>
  <bookViews>
    <workbookView xWindow="28680" yWindow="-120" windowWidth="29040" windowHeight="15720" xr2:uid="{B3E703EA-988A-4517-8A35-BED5449094A3}"/>
  </bookViews>
  <sheets>
    <sheet name="Tie-rod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C74" i="1"/>
  <c r="E74" i="1" s="1"/>
  <c r="C73" i="1"/>
  <c r="H73" i="1" s="1"/>
  <c r="C72" i="1"/>
  <c r="H72" i="1" s="1"/>
  <c r="C71" i="1"/>
  <c r="H71" i="1" s="1"/>
  <c r="C70" i="1"/>
  <c r="H70" i="1" s="1"/>
  <c r="H69" i="1"/>
  <c r="G69" i="1"/>
  <c r="E69" i="1"/>
  <c r="C69" i="1"/>
  <c r="F69" i="1" s="1"/>
  <c r="E68" i="1"/>
  <c r="C68" i="1"/>
  <c r="H68" i="1" s="1"/>
  <c r="C67" i="1"/>
  <c r="H67" i="1" s="1"/>
  <c r="M66" i="1"/>
  <c r="K66" i="1"/>
  <c r="E66" i="1"/>
  <c r="C66" i="1"/>
  <c r="H66" i="1" s="1"/>
  <c r="C65" i="1"/>
  <c r="E65" i="1" s="1"/>
  <c r="K64" i="1"/>
  <c r="J64" i="1"/>
  <c r="H64" i="1"/>
  <c r="F64" i="1"/>
  <c r="E64" i="1"/>
  <c r="C64" i="1"/>
  <c r="G64" i="1" s="1"/>
  <c r="F63" i="1"/>
  <c r="E63" i="1"/>
  <c r="C63" i="1"/>
  <c r="H63" i="1" s="1"/>
  <c r="C62" i="1"/>
  <c r="H62" i="1" s="1"/>
  <c r="C61" i="1"/>
  <c r="F61" i="1" s="1"/>
  <c r="C60" i="1"/>
  <c r="F60" i="1" s="1"/>
  <c r="K59" i="1"/>
  <c r="J59" i="1"/>
  <c r="G59" i="1"/>
  <c r="C59" i="1"/>
  <c r="H59" i="1" s="1"/>
  <c r="C58" i="1"/>
  <c r="H58" i="1" s="1"/>
  <c r="C57" i="1"/>
  <c r="H57" i="1" s="1"/>
  <c r="C56" i="1"/>
  <c r="E56" i="1" s="1"/>
  <c r="C55" i="1"/>
  <c r="G55" i="1" s="1"/>
  <c r="C54" i="1"/>
  <c r="G54" i="1" s="1"/>
  <c r="C53" i="1"/>
  <c r="M53" i="1" s="1"/>
  <c r="C52" i="1"/>
  <c r="F52" i="1" s="1"/>
  <c r="H51" i="1"/>
  <c r="G51" i="1"/>
  <c r="F51" i="1"/>
  <c r="E51" i="1"/>
  <c r="C51" i="1"/>
  <c r="C50" i="1"/>
  <c r="E50" i="1" s="1"/>
  <c r="M49" i="1"/>
  <c r="K49" i="1"/>
  <c r="J49" i="1"/>
  <c r="C49" i="1"/>
  <c r="H49" i="1" s="1"/>
  <c r="C48" i="1"/>
  <c r="M48" i="1" s="1"/>
  <c r="M47" i="1"/>
  <c r="K47" i="1"/>
  <c r="H47" i="1"/>
  <c r="G47" i="1"/>
  <c r="F47" i="1"/>
  <c r="E47" i="1"/>
  <c r="C47" i="1"/>
  <c r="H46" i="1"/>
  <c r="G46" i="1"/>
  <c r="F46" i="1"/>
  <c r="C46" i="1"/>
  <c r="E46" i="1" s="1"/>
  <c r="C45" i="1"/>
  <c r="E45" i="1" s="1"/>
  <c r="M44" i="1"/>
  <c r="L44" i="1"/>
  <c r="K44" i="1"/>
  <c r="F44" i="1"/>
  <c r="E44" i="1"/>
  <c r="C44" i="1"/>
  <c r="H44" i="1" s="1"/>
  <c r="C43" i="1"/>
  <c r="M43" i="1" s="1"/>
  <c r="M42" i="1"/>
  <c r="K42" i="1"/>
  <c r="J42" i="1"/>
  <c r="H42" i="1"/>
  <c r="G42" i="1"/>
  <c r="F42" i="1"/>
  <c r="E42" i="1"/>
  <c r="C42" i="1"/>
  <c r="H41" i="1"/>
  <c r="G41" i="1"/>
  <c r="F41" i="1"/>
  <c r="E41" i="1"/>
  <c r="C41" i="1"/>
  <c r="C40" i="1"/>
  <c r="F40" i="1" s="1"/>
  <c r="M39" i="1"/>
  <c r="L39" i="1"/>
  <c r="C39" i="1"/>
  <c r="F39" i="1" s="1"/>
  <c r="C38" i="1"/>
  <c r="M38" i="1" s="1"/>
  <c r="M37" i="1"/>
  <c r="K37" i="1"/>
  <c r="J37" i="1"/>
  <c r="H37" i="1"/>
  <c r="G37" i="1"/>
  <c r="F37" i="1"/>
  <c r="E37" i="1"/>
  <c r="C37" i="1"/>
  <c r="H36" i="1"/>
  <c r="C36" i="1"/>
  <c r="M36" i="1" s="1"/>
  <c r="C35" i="1"/>
  <c r="H35" i="1" s="1"/>
  <c r="M34" i="1"/>
  <c r="C34" i="1"/>
  <c r="H34" i="1" s="1"/>
  <c r="C33" i="1"/>
  <c r="H33" i="1" s="1"/>
  <c r="M32" i="1"/>
  <c r="K32" i="1"/>
  <c r="J32" i="1"/>
  <c r="H32" i="1"/>
  <c r="C32" i="1"/>
  <c r="G32" i="1" s="1"/>
  <c r="M31" i="1"/>
  <c r="C31" i="1"/>
  <c r="H31" i="1" s="1"/>
  <c r="C30" i="1"/>
  <c r="H30" i="1" s="1"/>
  <c r="H29" i="1"/>
  <c r="G29" i="1"/>
  <c r="F29" i="1"/>
  <c r="E29" i="1"/>
  <c r="C29" i="1"/>
  <c r="C28" i="1"/>
  <c r="E28" i="1" s="1"/>
  <c r="M27" i="1"/>
  <c r="K27" i="1"/>
  <c r="J27" i="1"/>
  <c r="C27" i="1"/>
  <c r="H27" i="1" s="1"/>
  <c r="C26" i="1"/>
  <c r="M26" i="1" s="1"/>
  <c r="M25" i="1"/>
  <c r="K25" i="1"/>
  <c r="H25" i="1"/>
  <c r="G25" i="1"/>
  <c r="F25" i="1"/>
  <c r="E25" i="1"/>
  <c r="C25" i="1"/>
  <c r="H24" i="1"/>
  <c r="G24" i="1"/>
  <c r="F24" i="1"/>
  <c r="C24" i="1"/>
  <c r="E24" i="1" s="1"/>
  <c r="C23" i="1"/>
  <c r="H23" i="1" s="1"/>
  <c r="M22" i="1"/>
  <c r="L22" i="1"/>
  <c r="K22" i="1"/>
  <c r="F22" i="1"/>
  <c r="E22" i="1"/>
  <c r="C22" i="1"/>
  <c r="H22" i="1" s="1"/>
  <c r="C21" i="1"/>
  <c r="M21" i="1" s="1"/>
  <c r="M20" i="1"/>
  <c r="K20" i="1"/>
  <c r="J20" i="1"/>
  <c r="H20" i="1"/>
  <c r="G20" i="1"/>
  <c r="F20" i="1"/>
  <c r="E20" i="1"/>
  <c r="C20" i="1"/>
  <c r="H19" i="1"/>
  <c r="G19" i="1"/>
  <c r="E19" i="1"/>
  <c r="C19" i="1"/>
  <c r="F19" i="1" s="1"/>
  <c r="C18" i="1"/>
  <c r="H18" i="1" s="1"/>
  <c r="M17" i="1"/>
  <c r="L17" i="1"/>
  <c r="C17" i="1"/>
  <c r="G17" i="1" s="1"/>
  <c r="C16" i="1"/>
  <c r="M16" i="1" s="1"/>
  <c r="M15" i="1"/>
  <c r="K15" i="1"/>
  <c r="J15" i="1"/>
  <c r="H15" i="1"/>
  <c r="G15" i="1"/>
  <c r="F15" i="1"/>
  <c r="C15" i="1"/>
  <c r="E15" i="1" s="1"/>
  <c r="H14" i="1"/>
  <c r="C14" i="1"/>
  <c r="M14" i="1" s="1"/>
  <c r="C13" i="1"/>
  <c r="H13" i="1" s="1"/>
  <c r="M12" i="1"/>
  <c r="C12" i="1"/>
  <c r="E12" i="1" s="1"/>
  <c r="C11" i="1"/>
  <c r="E11" i="1" s="1"/>
  <c r="M10" i="1"/>
  <c r="K10" i="1"/>
  <c r="J10" i="1"/>
  <c r="H10" i="1"/>
  <c r="C10" i="1"/>
  <c r="G10" i="1" s="1"/>
  <c r="M9" i="1"/>
  <c r="C9" i="1"/>
  <c r="H9" i="1" s="1"/>
  <c r="C8" i="1"/>
  <c r="G8" i="1" s="1"/>
  <c r="M7" i="1"/>
  <c r="H7" i="1"/>
  <c r="G7" i="1"/>
  <c r="F7" i="1"/>
  <c r="E7" i="1"/>
  <c r="C7" i="1"/>
  <c r="W6" i="1"/>
  <c r="M74" i="1" s="1"/>
  <c r="C6" i="1"/>
  <c r="F6" i="1" s="1"/>
  <c r="W5" i="1"/>
  <c r="L74" i="1" s="1"/>
  <c r="M5" i="1"/>
  <c r="L5" i="1"/>
  <c r="C5" i="1"/>
  <c r="F5" i="1" s="1"/>
  <c r="W4" i="1"/>
  <c r="K74" i="1" s="1"/>
  <c r="C4" i="1"/>
  <c r="M4" i="1" s="1"/>
  <c r="W3" i="1"/>
  <c r="J74" i="1" s="1"/>
  <c r="M3" i="1"/>
  <c r="L3" i="1"/>
  <c r="K3" i="1"/>
  <c r="J3" i="1"/>
  <c r="C3" i="1"/>
  <c r="H3" i="1" s="1"/>
  <c r="H55" i="1" l="1"/>
  <c r="M57" i="1"/>
  <c r="G60" i="1"/>
  <c r="L62" i="1"/>
  <c r="F65" i="1"/>
  <c r="K67" i="1"/>
  <c r="E70" i="1"/>
  <c r="J72" i="1"/>
  <c r="H60" i="1"/>
  <c r="M62" i="1"/>
  <c r="G65" i="1"/>
  <c r="L67" i="1"/>
  <c r="F70" i="1"/>
  <c r="K72" i="1"/>
  <c r="M56" i="1"/>
  <c r="E35" i="1"/>
  <c r="E18" i="1"/>
  <c r="L32" i="1"/>
  <c r="G35" i="1"/>
  <c r="L59" i="1"/>
  <c r="J30" i="1"/>
  <c r="F45" i="1"/>
  <c r="K8" i="1"/>
  <c r="G23" i="1"/>
  <c r="K30" i="1"/>
  <c r="J35" i="1"/>
  <c r="H40" i="1"/>
  <c r="F50" i="1"/>
  <c r="E55" i="1"/>
  <c r="F4" i="1"/>
  <c r="F11" i="1"/>
  <c r="E16" i="1"/>
  <c r="L30" i="1"/>
  <c r="K35" i="1"/>
  <c r="J40" i="1"/>
  <c r="H45" i="1"/>
  <c r="L52" i="1"/>
  <c r="E60" i="1"/>
  <c r="G11" i="1"/>
  <c r="H28" i="1"/>
  <c r="G33" i="1"/>
  <c r="K40" i="1"/>
  <c r="M52" i="1"/>
  <c r="L57" i="1"/>
  <c r="J67" i="1"/>
  <c r="M13" i="1"/>
  <c r="L18" i="1"/>
  <c r="K23" i="1"/>
  <c r="J28" i="1"/>
  <c r="M35" i="1"/>
  <c r="L40" i="1"/>
  <c r="E48" i="1"/>
  <c r="J4" i="1"/>
  <c r="G21" i="1"/>
  <c r="K28" i="1"/>
  <c r="J33" i="1"/>
  <c r="G43" i="1"/>
  <c r="J55" i="1"/>
  <c r="K4" i="1"/>
  <c r="M6" i="1"/>
  <c r="F9" i="1"/>
  <c r="K11" i="1"/>
  <c r="E14" i="1"/>
  <c r="J16" i="1"/>
  <c r="H21" i="1"/>
  <c r="M23" i="1"/>
  <c r="G26" i="1"/>
  <c r="L28" i="1"/>
  <c r="F31" i="1"/>
  <c r="K33" i="1"/>
  <c r="E36" i="1"/>
  <c r="J38" i="1"/>
  <c r="H43" i="1"/>
  <c r="M45" i="1"/>
  <c r="G48" i="1"/>
  <c r="L50" i="1"/>
  <c r="F53" i="1"/>
  <c r="K55" i="1"/>
  <c r="E58" i="1"/>
  <c r="J60" i="1"/>
  <c r="H65" i="1"/>
  <c r="M67" i="1"/>
  <c r="G70" i="1"/>
  <c r="L72" i="1"/>
  <c r="E8" i="1"/>
  <c r="E52" i="1"/>
  <c r="F8" i="1"/>
  <c r="L49" i="1"/>
  <c r="K54" i="1"/>
  <c r="E40" i="1"/>
  <c r="F57" i="1"/>
  <c r="H8" i="1"/>
  <c r="E23" i="1"/>
  <c r="M54" i="1"/>
  <c r="L20" i="1"/>
  <c r="J52" i="1"/>
  <c r="G6" i="1"/>
  <c r="F28" i="1"/>
  <c r="G45" i="1"/>
  <c r="K52" i="1"/>
  <c r="H6" i="1"/>
  <c r="F33" i="1"/>
  <c r="G50" i="1"/>
  <c r="K57" i="1"/>
  <c r="J6" i="1"/>
  <c r="F16" i="1"/>
  <c r="F38" i="1"/>
  <c r="J45" i="1"/>
  <c r="K62" i="1"/>
  <c r="H4" i="1"/>
  <c r="G16" i="1"/>
  <c r="J50" i="1"/>
  <c r="L6" i="1"/>
  <c r="J11" i="1"/>
  <c r="M18" i="1"/>
  <c r="F26" i="1"/>
  <c r="M40" i="1"/>
  <c r="F48" i="1"/>
  <c r="E53" i="1"/>
  <c r="L4" i="1"/>
  <c r="G9" i="1"/>
  <c r="L11" i="1"/>
  <c r="F14" i="1"/>
  <c r="K16" i="1"/>
  <c r="J21" i="1"/>
  <c r="H26" i="1"/>
  <c r="M28" i="1"/>
  <c r="G31" i="1"/>
  <c r="L33" i="1"/>
  <c r="F36" i="1"/>
  <c r="K38" i="1"/>
  <c r="J43" i="1"/>
  <c r="H48" i="1"/>
  <c r="M50" i="1"/>
  <c r="G53" i="1"/>
  <c r="L55" i="1"/>
  <c r="F58" i="1"/>
  <c r="K60" i="1"/>
  <c r="J65" i="1"/>
  <c r="M72" i="1"/>
  <c r="E30" i="1"/>
  <c r="G52" i="1"/>
  <c r="E6" i="1"/>
  <c r="F18" i="1"/>
  <c r="F62" i="1"/>
  <c r="F23" i="1"/>
  <c r="E4" i="1"/>
  <c r="J13" i="1"/>
  <c r="L25" i="1"/>
  <c r="E33" i="1"/>
  <c r="L47" i="1"/>
  <c r="J57" i="1"/>
  <c r="L8" i="1"/>
  <c r="K13" i="1"/>
  <c r="J18" i="1"/>
  <c r="G28" i="1"/>
  <c r="E38" i="1"/>
  <c r="F55" i="1"/>
  <c r="J62" i="1"/>
  <c r="G4" i="1"/>
  <c r="M8" i="1"/>
  <c r="L13" i="1"/>
  <c r="K18" i="1"/>
  <c r="E21" i="1"/>
  <c r="J23" i="1"/>
  <c r="M30" i="1"/>
  <c r="L35" i="1"/>
  <c r="E43" i="1"/>
  <c r="H50" i="1"/>
  <c r="K6" i="1"/>
  <c r="H11" i="1"/>
  <c r="F21" i="1"/>
  <c r="E26" i="1"/>
  <c r="G38" i="1"/>
  <c r="F43" i="1"/>
  <c r="K45" i="1"/>
  <c r="E9" i="1"/>
  <c r="H16" i="1"/>
  <c r="L23" i="1"/>
  <c r="E31" i="1"/>
  <c r="H38" i="1"/>
  <c r="L45" i="1"/>
  <c r="K50" i="1"/>
  <c r="M11" i="1"/>
  <c r="G14" i="1"/>
  <c r="L16" i="1"/>
  <c r="K21" i="1"/>
  <c r="J26" i="1"/>
  <c r="M33" i="1"/>
  <c r="G36" i="1"/>
  <c r="L38" i="1"/>
  <c r="K43" i="1"/>
  <c r="J48" i="1"/>
  <c r="H53" i="1"/>
  <c r="M55" i="1"/>
  <c r="G58" i="1"/>
  <c r="L60" i="1"/>
  <c r="K65" i="1"/>
  <c r="J70" i="1"/>
  <c r="M60" i="1"/>
  <c r="G63" i="1"/>
  <c r="L65" i="1"/>
  <c r="F68" i="1"/>
  <c r="K70" i="1"/>
  <c r="E73" i="1"/>
  <c r="M65" i="1"/>
  <c r="G68" i="1"/>
  <c r="L70" i="1"/>
  <c r="F73" i="1"/>
  <c r="E57" i="1"/>
  <c r="L10" i="1"/>
  <c r="K9" i="1"/>
  <c r="J58" i="1"/>
  <c r="E5" i="1"/>
  <c r="L9" i="1"/>
  <c r="F12" i="1"/>
  <c r="K14" i="1"/>
  <c r="E17" i="1"/>
  <c r="J19" i="1"/>
  <c r="L31" i="1"/>
  <c r="F34" i="1"/>
  <c r="K36" i="1"/>
  <c r="E39" i="1"/>
  <c r="J41" i="1"/>
  <c r="L53" i="1"/>
  <c r="F56" i="1"/>
  <c r="K58" i="1"/>
  <c r="E61" i="1"/>
  <c r="J63" i="1"/>
  <c r="M70" i="1"/>
  <c r="G73" i="1"/>
  <c r="H56" i="1"/>
  <c r="M58" i="1"/>
  <c r="G61" i="1"/>
  <c r="L63" i="1"/>
  <c r="F66" i="1"/>
  <c r="K68" i="1"/>
  <c r="E71" i="1"/>
  <c r="J73" i="1"/>
  <c r="H54" i="1"/>
  <c r="L61" i="1"/>
  <c r="F30" i="1"/>
  <c r="L71" i="1"/>
  <c r="F13" i="1"/>
  <c r="G30" i="1"/>
  <c r="E62" i="1"/>
  <c r="H52" i="1"/>
  <c r="E67" i="1"/>
  <c r="G18" i="1"/>
  <c r="G40" i="1"/>
  <c r="J9" i="1"/>
  <c r="J31" i="1"/>
  <c r="J14" i="1"/>
  <c r="L26" i="1"/>
  <c r="E34" i="1"/>
  <c r="L48" i="1"/>
  <c r="K53" i="1"/>
  <c r="F17" i="1"/>
  <c r="L36" i="1"/>
  <c r="K41" i="1"/>
  <c r="J46" i="1"/>
  <c r="G56" i="1"/>
  <c r="G5" i="1"/>
  <c r="H12" i="1"/>
  <c r="J29" i="1"/>
  <c r="G39" i="1"/>
  <c r="J51" i="1"/>
  <c r="F3" i="1"/>
  <c r="H5" i="1"/>
  <c r="K7" i="1"/>
  <c r="E10" i="1"/>
  <c r="J12" i="1"/>
  <c r="H17" i="1"/>
  <c r="M19" i="1"/>
  <c r="G22" i="1"/>
  <c r="L24" i="1"/>
  <c r="F27" i="1"/>
  <c r="K29" i="1"/>
  <c r="E32" i="1"/>
  <c r="J34" i="1"/>
  <c r="H39" i="1"/>
  <c r="M41" i="1"/>
  <c r="G44" i="1"/>
  <c r="L46" i="1"/>
  <c r="F49" i="1"/>
  <c r="K51" i="1"/>
  <c r="E54" i="1"/>
  <c r="J56" i="1"/>
  <c r="H61" i="1"/>
  <c r="M63" i="1"/>
  <c r="G66" i="1"/>
  <c r="L68" i="1"/>
  <c r="F71" i="1"/>
  <c r="K73" i="1"/>
  <c r="J71" i="1"/>
  <c r="J54" i="1"/>
  <c r="E13" i="1"/>
  <c r="L27" i="1"/>
  <c r="F35" i="1"/>
  <c r="L54" i="1"/>
  <c r="M71" i="1"/>
  <c r="G13" i="1"/>
  <c r="J25" i="1"/>
  <c r="J47" i="1"/>
  <c r="G57" i="1"/>
  <c r="J69" i="1"/>
  <c r="L42" i="1"/>
  <c r="K48" i="1"/>
  <c r="K31" i="1"/>
  <c r="J36" i="1"/>
  <c r="G12" i="1"/>
  <c r="K19" i="1"/>
  <c r="J24" i="1"/>
  <c r="G34" i="1"/>
  <c r="K63" i="1"/>
  <c r="E3" i="1"/>
  <c r="L19" i="1"/>
  <c r="E27" i="1"/>
  <c r="K46" i="1"/>
  <c r="G3" i="1"/>
  <c r="J5" i="1"/>
  <c r="L7" i="1"/>
  <c r="F10" i="1"/>
  <c r="K12" i="1"/>
  <c r="J17" i="1"/>
  <c r="M24" i="1"/>
  <c r="G27" i="1"/>
  <c r="L29" i="1"/>
  <c r="F32" i="1"/>
  <c r="K34" i="1"/>
  <c r="J39" i="1"/>
  <c r="M46" i="1"/>
  <c r="G49" i="1"/>
  <c r="L51" i="1"/>
  <c r="F54" i="1"/>
  <c r="K56" i="1"/>
  <c r="E59" i="1"/>
  <c r="J61" i="1"/>
  <c r="M68" i="1"/>
  <c r="G71" i="1"/>
  <c r="L73" i="1"/>
  <c r="L15" i="1"/>
  <c r="L37" i="1"/>
  <c r="J8" i="1"/>
  <c r="L21" i="1"/>
  <c r="K26" i="1"/>
  <c r="L43" i="1"/>
  <c r="J53" i="1"/>
  <c r="L14" i="1"/>
  <c r="L58" i="1"/>
  <c r="J68" i="1"/>
  <c r="J7" i="1"/>
  <c r="K24" i="1"/>
  <c r="L41" i="1"/>
  <c r="E49" i="1"/>
  <c r="K5" i="1"/>
  <c r="L12" i="1"/>
  <c r="K17" i="1"/>
  <c r="J22" i="1"/>
  <c r="M29" i="1"/>
  <c r="L34" i="1"/>
  <c r="K39" i="1"/>
  <c r="J44" i="1"/>
  <c r="M51" i="1"/>
  <c r="L56" i="1"/>
  <c r="F59" i="1"/>
  <c r="K61" i="1"/>
  <c r="J66" i="1"/>
  <c r="M73" i="1"/>
  <c r="M61" i="1"/>
  <c r="L66" i="1"/>
  <c r="K71" i="1"/>
  <c r="M59" i="1"/>
  <c r="G62" i="1"/>
  <c r="L64" i="1"/>
  <c r="F67" i="1"/>
  <c r="K69" i="1"/>
  <c r="E72" i="1"/>
  <c r="M64" i="1"/>
  <c r="G67" i="1"/>
  <c r="L69" i="1"/>
  <c r="F72" i="1"/>
  <c r="M69" i="1"/>
  <c r="G72" i="1"/>
</calcChain>
</file>

<file path=xl/sharedStrings.xml><?xml version="1.0" encoding="utf-8"?>
<sst xmlns="http://schemas.openxmlformats.org/spreadsheetml/2006/main" count="84" uniqueCount="44">
  <si>
    <t>Nominale Diameter (M)</t>
  </si>
  <si>
    <t>Kern Diameter (d3)</t>
  </si>
  <si>
    <t>Fu Ultimate tensile strength</t>
  </si>
  <si>
    <t>Fy yield strength</t>
  </si>
  <si>
    <t>Kerndoorsnede</t>
  </si>
  <si>
    <t>Steelgrade</t>
  </si>
  <si>
    <t xml:space="preserve">Staal </t>
  </si>
  <si>
    <t>Fu</t>
  </si>
  <si>
    <t>Fy</t>
  </si>
  <si>
    <t>M8</t>
  </si>
  <si>
    <t>Waarde</t>
  </si>
  <si>
    <t>M9</t>
  </si>
  <si>
    <t>Maximale belasting</t>
  </si>
  <si>
    <t>kN</t>
  </si>
  <si>
    <t>M10</t>
  </si>
  <si>
    <t>M11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</si>
  <si>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</si>
  <si>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</si>
  <si>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</si>
  <si>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</si>
  <si>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</si>
  <si>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</si>
  <si>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</si>
  <si>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</si>
  <si>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</si>
  <si>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</si>
  <si>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M32</t>
  </si>
  <si>
    <t>M36</t>
  </si>
  <si>
    <t>M39</t>
  </si>
  <si>
    <t>M38</t>
  </si>
  <si>
    <t>M40</t>
  </si>
  <si>
    <t>M42</t>
  </si>
  <si>
    <t>M45</t>
  </si>
  <si>
    <t>M48</t>
  </si>
  <si>
    <t>M52</t>
  </si>
  <si>
    <t>M50</t>
  </si>
  <si>
    <t>M56</t>
  </si>
  <si>
    <t>M55</t>
  </si>
  <si>
    <t>M60</t>
  </si>
  <si>
    <t>M58</t>
  </si>
  <si>
    <t>M64</t>
  </si>
  <si>
    <t>M62</t>
  </si>
  <si>
    <t>M65</t>
  </si>
  <si>
    <t>M68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</si>
</sst>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9482-24B0-44DE-9103-D239C873E6D1}">
  <dimension ref="A1:W74"/>
  <sheetViews>
    <sheetView tabSelected="1" workbookViewId="0">
      <selection activeCell="P18" sqref="P18"/>
    </sheetView>
  </sheetViews>
  <sheetFormatPr defaultRowHeight="15" x14ac:dyDescent="0.25"/>
  <cols>
    <col min="1" max="1" width="7.42578125" customWidth="1"/>
    <col min="2" max="2" width="18.140625" bestFit="1" customWidth="1"/>
    <col min="3" max="3" width="14.5703125" bestFit="1" customWidth="1"/>
    <col min="4" max="4" width="10.7109375" bestFit="1" customWidth="1"/>
    <col min="6" max="6" width="13.42578125" bestFit="1" customWidth="1"/>
    <col min="15" max="15" width="2" bestFit="1" customWidth="1"/>
    <col min="17" max="17" width="17.28515625" bestFit="1" customWidth="1"/>
  </cols>
  <sheetData>
    <row r="1" spans="1:23" x14ac:dyDescent="0.25">
      <c r="A1" s="1" t="s">
        <v>0</v>
      </c>
      <c r="B1" s="1" t="s">
        <v>1</v>
      </c>
      <c r="E1" s="2" t="s">
        <v>2</v>
      </c>
      <c r="F1" s="3"/>
      <c r="G1" s="3"/>
      <c r="H1" s="3"/>
      <c r="J1" s="4" t="s">
        <v>3</v>
      </c>
      <c r="K1" s="4"/>
      <c r="L1" s="4"/>
      <c r="M1" s="4"/>
    </row>
    <row r="2" spans="1:23" x14ac:dyDescent="0.25">
      <c r="C2" s="5" t="s">
        <v>4</v>
      </c>
      <c r="D2" s="6" t="s">
        <v>5</v>
      </c>
      <c r="E2" s="5">
        <v>4.8</v>
      </c>
      <c r="F2" s="5">
        <v>8.8000000000000007</v>
      </c>
      <c r="G2" s="5">
        <v>10.9</v>
      </c>
      <c r="H2" s="5">
        <v>12.9</v>
      </c>
      <c r="J2" s="5">
        <v>4.8</v>
      </c>
      <c r="K2" s="5">
        <v>8.8000000000000007</v>
      </c>
      <c r="L2" s="5">
        <v>10.9</v>
      </c>
      <c r="M2" s="5">
        <v>12.9</v>
      </c>
      <c r="T2" t="s">
        <v>6</v>
      </c>
      <c r="V2" t="s">
        <v>7</v>
      </c>
      <c r="W2" t="s">
        <v>8</v>
      </c>
    </row>
    <row r="3" spans="1:23" x14ac:dyDescent="0.25">
      <c r="A3" t="s">
        <v>9</v>
      </c>
      <c r="B3">
        <v>6.4660000000000002</v>
      </c>
      <c r="C3">
        <f>1/4*B3^2*PI()</f>
        <v>32.836834335597409</v>
      </c>
      <c r="E3">
        <f t="shared" ref="E3:E66" si="0">$V$3*C3/1000</f>
        <v>13.134733734238964</v>
      </c>
      <c r="F3">
        <f t="shared" ref="F3:F66" si="1">$V$4*C3/1000</f>
        <v>26.269467468477927</v>
      </c>
      <c r="G3">
        <f t="shared" ref="G3:G66" si="2">$V$5*C3/1000</f>
        <v>32.836834335597409</v>
      </c>
      <c r="H3">
        <f t="shared" ref="H3:H66" si="3">$V$6*C3/1000</f>
        <v>39.404201202716891</v>
      </c>
      <c r="J3">
        <f t="shared" ref="J3:J66" si="4">$W$3*C3/1000</f>
        <v>10.507786987391171</v>
      </c>
      <c r="K3">
        <f t="shared" ref="K3:K66" si="5">$W$4*C3/1000</f>
        <v>21.015573974782342</v>
      </c>
      <c r="L3">
        <f t="shared" ref="L3:L66" si="6">$W$5*C3/1000</f>
        <v>29.553150902037668</v>
      </c>
      <c r="M3">
        <f t="shared" ref="M3:M66" si="7">$W$6*C3/1000</f>
        <v>35.463781082445202</v>
      </c>
      <c r="U3">
        <v>4.8</v>
      </c>
      <c r="V3">
        <v>400</v>
      </c>
      <c r="W3">
        <f>4*8*10</f>
        <v>320</v>
      </c>
    </row>
    <row r="4" spans="1:23" x14ac:dyDescent="0.25">
      <c r="A4" t="s">
        <v>9</v>
      </c>
      <c r="B4">
        <v>6.7729999999999997</v>
      </c>
      <c r="C4">
        <f t="shared" ref="C4:C67" si="8">1/4*B4^2*PI()</f>
        <v>36.028985425159583</v>
      </c>
      <c r="E4">
        <f t="shared" si="0"/>
        <v>14.411594170063832</v>
      </c>
      <c r="F4">
        <f t="shared" si="1"/>
        <v>28.823188340127665</v>
      </c>
      <c r="G4">
        <f t="shared" si="2"/>
        <v>36.028985425159583</v>
      </c>
      <c r="H4">
        <f t="shared" si="3"/>
        <v>43.234782510191501</v>
      </c>
      <c r="J4">
        <f t="shared" si="4"/>
        <v>11.529275336051066</v>
      </c>
      <c r="K4">
        <f t="shared" si="5"/>
        <v>23.058550672102132</v>
      </c>
      <c r="L4">
        <f t="shared" si="6"/>
        <v>32.426086882643624</v>
      </c>
      <c r="M4">
        <f t="shared" si="7"/>
        <v>38.911304259172347</v>
      </c>
      <c r="U4">
        <v>8.8000000000000007</v>
      </c>
      <c r="V4">
        <v>800</v>
      </c>
      <c r="W4">
        <f>8*8*10</f>
        <v>640</v>
      </c>
    </row>
    <row r="5" spans="1:23" x14ac:dyDescent="0.25">
      <c r="A5" t="s">
        <v>9</v>
      </c>
      <c r="B5">
        <v>7.08</v>
      </c>
      <c r="C5">
        <f t="shared" si="8"/>
        <v>39.369182497725852</v>
      </c>
      <c r="E5">
        <f t="shared" si="0"/>
        <v>15.747672999090341</v>
      </c>
      <c r="F5">
        <f t="shared" si="1"/>
        <v>31.495345998180682</v>
      </c>
      <c r="G5">
        <f t="shared" si="2"/>
        <v>39.369182497725852</v>
      </c>
      <c r="H5">
        <f t="shared" si="3"/>
        <v>47.243018997271022</v>
      </c>
      <c r="J5">
        <f t="shared" si="4"/>
        <v>12.598138399272273</v>
      </c>
      <c r="K5">
        <f t="shared" si="5"/>
        <v>25.196276798544545</v>
      </c>
      <c r="L5">
        <f t="shared" si="6"/>
        <v>35.432264247953263</v>
      </c>
      <c r="M5">
        <f t="shared" si="7"/>
        <v>42.51871709754392</v>
      </c>
      <c r="Q5" t="s">
        <v>10</v>
      </c>
      <c r="U5">
        <v>10.9</v>
      </c>
      <c r="V5">
        <v>1000</v>
      </c>
      <c r="W5">
        <f>10*9*10</f>
        <v>900</v>
      </c>
    </row>
    <row r="6" spans="1:23" x14ac:dyDescent="0.25">
      <c r="A6" t="s">
        <v>11</v>
      </c>
      <c r="B6">
        <v>7.4660000000000002</v>
      </c>
      <c r="C6">
        <f t="shared" si="8"/>
        <v>43.779001548050658</v>
      </c>
      <c r="E6">
        <f t="shared" si="0"/>
        <v>17.51160061922026</v>
      </c>
      <c r="F6">
        <f t="shared" si="1"/>
        <v>35.023201238440521</v>
      </c>
      <c r="G6">
        <f t="shared" si="2"/>
        <v>43.779001548050658</v>
      </c>
      <c r="H6">
        <f t="shared" si="3"/>
        <v>52.534801857660788</v>
      </c>
      <c r="J6">
        <f t="shared" si="4"/>
        <v>14.00928049537621</v>
      </c>
      <c r="K6">
        <f t="shared" si="5"/>
        <v>28.01856099075242</v>
      </c>
      <c r="L6">
        <f t="shared" si="6"/>
        <v>39.40110139324559</v>
      </c>
      <c r="M6">
        <f t="shared" si="7"/>
        <v>47.281321671894709</v>
      </c>
      <c r="Q6" s="5" t="s">
        <v>12</v>
      </c>
      <c r="R6" s="5">
        <v>375</v>
      </c>
      <c r="S6" s="5" t="s">
        <v>13</v>
      </c>
      <c r="U6">
        <v>12.9</v>
      </c>
      <c r="V6">
        <v>1200</v>
      </c>
      <c r="W6">
        <f>12*9*10</f>
        <v>1080</v>
      </c>
    </row>
    <row r="7" spans="1:23" x14ac:dyDescent="0.25">
      <c r="A7" t="s">
        <v>11</v>
      </c>
      <c r="B7">
        <v>7.7729999999999997</v>
      </c>
      <c r="C7">
        <f t="shared" si="8"/>
        <v>47.453387109938859</v>
      </c>
      <c r="D7" s="7"/>
      <c r="E7">
        <f t="shared" si="0"/>
        <v>18.981354843975542</v>
      </c>
      <c r="F7">
        <f t="shared" si="1"/>
        <v>37.962709687951083</v>
      </c>
      <c r="G7">
        <f t="shared" si="2"/>
        <v>47.453387109938859</v>
      </c>
      <c r="H7">
        <f t="shared" si="3"/>
        <v>56.944064531926635</v>
      </c>
      <c r="J7">
        <f t="shared" si="4"/>
        <v>15.185083875180435</v>
      </c>
      <c r="K7">
        <f t="shared" si="5"/>
        <v>30.370167750360871</v>
      </c>
      <c r="L7">
        <f t="shared" si="6"/>
        <v>42.708048398944975</v>
      </c>
      <c r="M7">
        <f t="shared" si="7"/>
        <v>51.249658078733972</v>
      </c>
    </row>
    <row r="8" spans="1:23" x14ac:dyDescent="0.25">
      <c r="A8" t="s">
        <v>11</v>
      </c>
      <c r="B8">
        <v>8.08</v>
      </c>
      <c r="C8">
        <f t="shared" si="8"/>
        <v>51.27581865483117</v>
      </c>
      <c r="D8" s="8"/>
      <c r="E8">
        <f t="shared" si="0"/>
        <v>20.510327461932469</v>
      </c>
      <c r="F8">
        <f t="shared" si="1"/>
        <v>41.020654923864939</v>
      </c>
      <c r="G8">
        <f t="shared" si="2"/>
        <v>51.27581865483117</v>
      </c>
      <c r="H8">
        <f t="shared" si="3"/>
        <v>61.530982385797401</v>
      </c>
      <c r="J8">
        <f t="shared" si="4"/>
        <v>16.408261969545972</v>
      </c>
      <c r="K8">
        <f t="shared" si="5"/>
        <v>32.816523939091944</v>
      </c>
      <c r="L8">
        <f t="shared" si="6"/>
        <v>46.148236789348054</v>
      </c>
      <c r="M8">
        <f t="shared" si="7"/>
        <v>55.377884147217664</v>
      </c>
    </row>
    <row r="9" spans="1:23" x14ac:dyDescent="0.25">
      <c r="A9" t="s">
        <v>14</v>
      </c>
      <c r="B9">
        <v>8.16</v>
      </c>
      <c r="C9">
        <f t="shared" si="8"/>
        <v>52.296207948717132</v>
      </c>
      <c r="D9" s="8"/>
      <c r="E9">
        <f t="shared" si="0"/>
        <v>20.918483179486852</v>
      </c>
      <c r="F9">
        <f t="shared" si="1"/>
        <v>41.836966358973704</v>
      </c>
      <c r="G9">
        <f t="shared" si="2"/>
        <v>52.296207948717139</v>
      </c>
      <c r="H9">
        <f t="shared" si="3"/>
        <v>62.75544953846056</v>
      </c>
      <c r="J9">
        <f t="shared" si="4"/>
        <v>16.734786543589482</v>
      </c>
      <c r="K9">
        <f t="shared" si="5"/>
        <v>33.469573087178965</v>
      </c>
      <c r="L9">
        <f t="shared" si="6"/>
        <v>47.066587153845418</v>
      </c>
      <c r="M9">
        <f t="shared" si="7"/>
        <v>56.479904584614502</v>
      </c>
    </row>
    <row r="10" spans="1:23" x14ac:dyDescent="0.25">
      <c r="A10" t="s">
        <v>14</v>
      </c>
      <c r="B10">
        <v>8.4659999999999993</v>
      </c>
      <c r="C10">
        <f t="shared" si="8"/>
        <v>56.291965087298792</v>
      </c>
      <c r="D10" s="8"/>
      <c r="E10">
        <f t="shared" si="0"/>
        <v>22.516786034919519</v>
      </c>
      <c r="F10">
        <f t="shared" si="1"/>
        <v>45.033572069839039</v>
      </c>
      <c r="G10">
        <f t="shared" si="2"/>
        <v>56.291965087298792</v>
      </c>
      <c r="H10">
        <f t="shared" si="3"/>
        <v>67.550358104758544</v>
      </c>
      <c r="J10">
        <f t="shared" si="4"/>
        <v>18.013428827935613</v>
      </c>
      <c r="K10">
        <f t="shared" si="5"/>
        <v>36.026857655871225</v>
      </c>
      <c r="L10">
        <f t="shared" si="6"/>
        <v>50.662768578568908</v>
      </c>
      <c r="M10">
        <f t="shared" si="7"/>
        <v>60.795322294282698</v>
      </c>
    </row>
    <row r="11" spans="1:23" x14ac:dyDescent="0.25">
      <c r="A11" t="s">
        <v>14</v>
      </c>
      <c r="B11">
        <v>8.7729999999999997</v>
      </c>
      <c r="C11">
        <f t="shared" si="8"/>
        <v>60.448585121513034</v>
      </c>
      <c r="D11" s="8"/>
      <c r="E11">
        <f t="shared" si="0"/>
        <v>24.179434048605213</v>
      </c>
      <c r="F11">
        <f t="shared" si="1"/>
        <v>48.358868097210426</v>
      </c>
      <c r="G11">
        <f t="shared" si="2"/>
        <v>60.448585121513034</v>
      </c>
      <c r="H11">
        <f t="shared" si="3"/>
        <v>72.538302145815649</v>
      </c>
      <c r="J11">
        <f t="shared" si="4"/>
        <v>19.34354723888417</v>
      </c>
      <c r="K11">
        <f t="shared" si="5"/>
        <v>38.687094477768341</v>
      </c>
      <c r="L11">
        <f t="shared" si="6"/>
        <v>54.403726609361726</v>
      </c>
      <c r="M11">
        <f t="shared" si="7"/>
        <v>65.28447193123408</v>
      </c>
    </row>
    <row r="12" spans="1:23" x14ac:dyDescent="0.25">
      <c r="A12" t="s">
        <v>14</v>
      </c>
      <c r="B12">
        <v>9.08</v>
      </c>
      <c r="C12">
        <f t="shared" si="8"/>
        <v>64.753251138731372</v>
      </c>
      <c r="D12" s="8"/>
      <c r="E12">
        <f t="shared" si="0"/>
        <v>25.901300455492549</v>
      </c>
      <c r="F12">
        <f t="shared" si="1"/>
        <v>51.802600910985099</v>
      </c>
      <c r="G12">
        <f t="shared" si="2"/>
        <v>64.753251138731372</v>
      </c>
      <c r="H12">
        <f t="shared" si="3"/>
        <v>77.703901366477638</v>
      </c>
      <c r="J12">
        <f t="shared" si="4"/>
        <v>20.721040364394039</v>
      </c>
      <c r="K12">
        <f t="shared" si="5"/>
        <v>41.442080728788078</v>
      </c>
      <c r="L12">
        <f t="shared" si="6"/>
        <v>58.277926024858239</v>
      </c>
      <c r="M12">
        <f t="shared" si="7"/>
        <v>69.933511229829875</v>
      </c>
    </row>
    <row r="13" spans="1:23" x14ac:dyDescent="0.25">
      <c r="A13" t="s">
        <v>15</v>
      </c>
      <c r="B13">
        <v>9.16</v>
      </c>
      <c r="C13">
        <f t="shared" si="8"/>
        <v>65.89930413876094</v>
      </c>
      <c r="D13" s="8"/>
      <c r="E13">
        <f t="shared" si="0"/>
        <v>26.359721655504373</v>
      </c>
      <c r="F13">
        <f t="shared" si="1"/>
        <v>52.719443311008746</v>
      </c>
      <c r="G13">
        <f t="shared" si="2"/>
        <v>65.89930413876094</v>
      </c>
      <c r="H13">
        <f t="shared" si="3"/>
        <v>79.079164966513133</v>
      </c>
      <c r="J13">
        <f t="shared" si="4"/>
        <v>21.087777324403501</v>
      </c>
      <c r="K13">
        <f t="shared" si="5"/>
        <v>42.175554648807001</v>
      </c>
      <c r="L13">
        <f t="shared" si="6"/>
        <v>59.30937372488485</v>
      </c>
      <c r="M13">
        <f t="shared" si="7"/>
        <v>71.171248469861823</v>
      </c>
    </row>
    <row r="14" spans="1:23" x14ac:dyDescent="0.25">
      <c r="A14" t="s">
        <v>15</v>
      </c>
      <c r="B14">
        <v>9.7729999999999997</v>
      </c>
      <c r="C14">
        <f t="shared" si="8"/>
        <v>75.014579459882114</v>
      </c>
      <c r="D14" s="8"/>
      <c r="E14">
        <f t="shared" si="0"/>
        <v>30.005831783952846</v>
      </c>
      <c r="F14">
        <f t="shared" si="1"/>
        <v>60.011663567905693</v>
      </c>
      <c r="G14">
        <f t="shared" si="2"/>
        <v>75.014579459882114</v>
      </c>
      <c r="H14">
        <f t="shared" si="3"/>
        <v>90.017495351858543</v>
      </c>
      <c r="J14">
        <f t="shared" si="4"/>
        <v>24.004665427162276</v>
      </c>
      <c r="K14">
        <f t="shared" si="5"/>
        <v>48.009330854324553</v>
      </c>
      <c r="L14">
        <f t="shared" si="6"/>
        <v>67.513121513893907</v>
      </c>
      <c r="M14">
        <f t="shared" si="7"/>
        <v>81.015745816672691</v>
      </c>
    </row>
    <row r="15" spans="1:23" x14ac:dyDescent="0.25">
      <c r="A15" t="s">
        <v>16</v>
      </c>
      <c r="B15">
        <v>9.8529999999999998</v>
      </c>
      <c r="C15">
        <f t="shared" si="8"/>
        <v>76.247717408269182</v>
      </c>
      <c r="D15" s="8"/>
      <c r="E15">
        <f t="shared" si="0"/>
        <v>30.499086963307672</v>
      </c>
      <c r="F15">
        <f t="shared" si="1"/>
        <v>60.998173926615344</v>
      </c>
      <c r="G15">
        <f t="shared" si="2"/>
        <v>76.247717408269182</v>
      </c>
      <c r="H15">
        <f t="shared" si="3"/>
        <v>91.497260889923027</v>
      </c>
      <c r="J15">
        <f t="shared" si="4"/>
        <v>24.399269570646137</v>
      </c>
      <c r="K15">
        <f t="shared" si="5"/>
        <v>48.798539141292274</v>
      </c>
      <c r="L15">
        <f t="shared" si="6"/>
        <v>68.622945667442266</v>
      </c>
      <c r="M15">
        <f t="shared" si="7"/>
        <v>82.347534800930717</v>
      </c>
    </row>
    <row r="16" spans="1:23" x14ac:dyDescent="0.25">
      <c r="A16" t="s">
        <v>15</v>
      </c>
      <c r="B16">
        <v>10.08</v>
      </c>
      <c r="C16">
        <f t="shared" si="8"/>
        <v>79.801479949426493</v>
      </c>
      <c r="D16" s="8"/>
      <c r="E16">
        <f t="shared" si="0"/>
        <v>31.920591979770599</v>
      </c>
      <c r="F16">
        <f t="shared" si="1"/>
        <v>63.841183959541198</v>
      </c>
      <c r="G16">
        <f t="shared" si="2"/>
        <v>79.801479949426493</v>
      </c>
      <c r="H16">
        <f t="shared" si="3"/>
        <v>95.761775939311789</v>
      </c>
      <c r="J16">
        <f t="shared" si="4"/>
        <v>25.536473583816477</v>
      </c>
      <c r="K16">
        <f t="shared" si="5"/>
        <v>51.072947167632954</v>
      </c>
      <c r="L16">
        <f t="shared" si="6"/>
        <v>71.821331954483838</v>
      </c>
      <c r="M16">
        <f t="shared" si="7"/>
        <v>86.185598345380612</v>
      </c>
    </row>
    <row r="17" spans="1:13" x14ac:dyDescent="0.25">
      <c r="A17" t="s">
        <v>16</v>
      </c>
      <c r="B17">
        <v>10.16</v>
      </c>
      <c r="C17">
        <f t="shared" si="8"/>
        <v>81.073196655599631</v>
      </c>
      <c r="D17" s="8"/>
      <c r="E17">
        <f t="shared" si="0"/>
        <v>32.429278662239852</v>
      </c>
      <c r="F17">
        <f t="shared" si="1"/>
        <v>64.858557324479705</v>
      </c>
      <c r="G17">
        <f t="shared" si="2"/>
        <v>81.073196655599631</v>
      </c>
      <c r="H17">
        <f t="shared" si="3"/>
        <v>97.287835986719557</v>
      </c>
      <c r="J17">
        <f t="shared" si="4"/>
        <v>25.943422929791883</v>
      </c>
      <c r="K17">
        <f t="shared" si="5"/>
        <v>51.886845859583765</v>
      </c>
      <c r="L17">
        <f t="shared" si="6"/>
        <v>72.965876990039675</v>
      </c>
      <c r="M17">
        <f t="shared" si="7"/>
        <v>87.55905238804759</v>
      </c>
    </row>
    <row r="18" spans="1:13" x14ac:dyDescent="0.25">
      <c r="A18" t="s">
        <v>16</v>
      </c>
      <c r="B18">
        <v>10.465999999999999</v>
      </c>
      <c r="C18">
        <f t="shared" si="8"/>
        <v>86.030281146179775</v>
      </c>
      <c r="E18">
        <f t="shared" si="0"/>
        <v>34.41211245847191</v>
      </c>
      <c r="F18">
        <f t="shared" si="1"/>
        <v>68.82422491694382</v>
      </c>
      <c r="G18">
        <f t="shared" si="2"/>
        <v>86.030281146179775</v>
      </c>
      <c r="H18">
        <f t="shared" si="3"/>
        <v>103.23633737541573</v>
      </c>
      <c r="J18">
        <f t="shared" si="4"/>
        <v>27.529689966777529</v>
      </c>
      <c r="K18">
        <f t="shared" si="5"/>
        <v>55.059379933555057</v>
      </c>
      <c r="L18">
        <f t="shared" si="6"/>
        <v>77.42725303156179</v>
      </c>
      <c r="M18">
        <f t="shared" si="7"/>
        <v>92.912703637874159</v>
      </c>
    </row>
    <row r="19" spans="1:13" x14ac:dyDescent="0.25">
      <c r="A19" t="s">
        <v>16</v>
      </c>
      <c r="B19">
        <v>10.773</v>
      </c>
      <c r="C19">
        <f t="shared" si="8"/>
        <v>91.151370125046085</v>
      </c>
      <c r="E19">
        <f t="shared" si="0"/>
        <v>36.460548050018431</v>
      </c>
      <c r="F19">
        <f t="shared" si="1"/>
        <v>72.921096100036863</v>
      </c>
      <c r="G19">
        <f t="shared" si="2"/>
        <v>91.151370125046085</v>
      </c>
      <c r="H19">
        <f t="shared" si="3"/>
        <v>109.38164415005531</v>
      </c>
      <c r="J19">
        <f t="shared" si="4"/>
        <v>29.168438440014747</v>
      </c>
      <c r="K19">
        <f t="shared" si="5"/>
        <v>58.336876880029493</v>
      </c>
      <c r="L19">
        <f t="shared" si="6"/>
        <v>82.036233112541481</v>
      </c>
      <c r="M19">
        <f t="shared" si="7"/>
        <v>98.443479735049763</v>
      </c>
    </row>
    <row r="20" spans="1:13" x14ac:dyDescent="0.25">
      <c r="A20" t="s">
        <v>17</v>
      </c>
      <c r="B20">
        <v>11.545999999999999</v>
      </c>
      <c r="C20">
        <f t="shared" si="8"/>
        <v>104.70152026870078</v>
      </c>
      <c r="E20">
        <f t="shared" si="0"/>
        <v>41.880608107480306</v>
      </c>
      <c r="F20">
        <f t="shared" si="1"/>
        <v>83.761216214960612</v>
      </c>
      <c r="G20">
        <f t="shared" si="2"/>
        <v>104.70152026870078</v>
      </c>
      <c r="H20">
        <f t="shared" si="3"/>
        <v>125.64182432244094</v>
      </c>
      <c r="J20">
        <f t="shared" si="4"/>
        <v>33.504486485984252</v>
      </c>
      <c r="K20">
        <f t="shared" si="5"/>
        <v>67.008972971968504</v>
      </c>
      <c r="L20">
        <f t="shared" si="6"/>
        <v>94.231368241830694</v>
      </c>
      <c r="M20">
        <f t="shared" si="7"/>
        <v>113.07764189019684</v>
      </c>
    </row>
    <row r="21" spans="1:13" x14ac:dyDescent="0.25">
      <c r="A21" t="s">
        <v>17</v>
      </c>
      <c r="B21">
        <v>12.16</v>
      </c>
      <c r="C21">
        <f t="shared" si="8"/>
        <v>116.13337066966173</v>
      </c>
      <c r="E21">
        <f t="shared" si="0"/>
        <v>46.453348267864691</v>
      </c>
      <c r="F21">
        <f t="shared" si="1"/>
        <v>92.906696535729381</v>
      </c>
      <c r="G21">
        <f t="shared" si="2"/>
        <v>116.13337066966173</v>
      </c>
      <c r="H21">
        <f t="shared" si="3"/>
        <v>139.36004480359406</v>
      </c>
      <c r="J21">
        <f t="shared" si="4"/>
        <v>37.162678614291757</v>
      </c>
      <c r="K21">
        <f t="shared" si="5"/>
        <v>74.325357228583513</v>
      </c>
      <c r="L21">
        <f t="shared" si="6"/>
        <v>104.52003360269556</v>
      </c>
      <c r="M21">
        <f t="shared" si="7"/>
        <v>125.42404032323468</v>
      </c>
    </row>
    <row r="22" spans="1:13" x14ac:dyDescent="0.25">
      <c r="A22" t="s">
        <v>17</v>
      </c>
      <c r="B22">
        <v>12.773</v>
      </c>
      <c r="C22">
        <f t="shared" si="8"/>
        <v>128.13734043575872</v>
      </c>
      <c r="E22">
        <f t="shared" si="0"/>
        <v>51.254936174303488</v>
      </c>
      <c r="F22">
        <f t="shared" si="1"/>
        <v>102.50987234860698</v>
      </c>
      <c r="G22">
        <f t="shared" si="2"/>
        <v>128.13734043575872</v>
      </c>
      <c r="H22">
        <f t="shared" si="3"/>
        <v>153.76480852291047</v>
      </c>
      <c r="J22">
        <f t="shared" si="4"/>
        <v>41.003948939442786</v>
      </c>
      <c r="K22">
        <f t="shared" si="5"/>
        <v>82.007897878885572</v>
      </c>
      <c r="L22">
        <f t="shared" si="6"/>
        <v>115.32360639218285</v>
      </c>
      <c r="M22">
        <f t="shared" si="7"/>
        <v>138.38832767061942</v>
      </c>
    </row>
    <row r="23" spans="1:13" x14ac:dyDescent="0.25">
      <c r="A23" t="s">
        <v>17</v>
      </c>
      <c r="B23">
        <v>13.16</v>
      </c>
      <c r="C23">
        <f t="shared" si="8"/>
        <v>136.01965216688512</v>
      </c>
      <c r="E23">
        <f t="shared" si="0"/>
        <v>54.407860866754049</v>
      </c>
      <c r="F23">
        <f t="shared" si="1"/>
        <v>108.8157217335081</v>
      </c>
      <c r="G23">
        <f t="shared" si="2"/>
        <v>136.01965216688512</v>
      </c>
      <c r="H23">
        <f t="shared" si="3"/>
        <v>163.22358260026215</v>
      </c>
      <c r="J23">
        <f t="shared" si="4"/>
        <v>43.526288693403245</v>
      </c>
      <c r="K23">
        <f t="shared" si="5"/>
        <v>87.05257738680649</v>
      </c>
      <c r="L23">
        <f t="shared" si="6"/>
        <v>122.41768695019661</v>
      </c>
      <c r="M23">
        <f t="shared" si="7"/>
        <v>146.90122434023593</v>
      </c>
    </row>
    <row r="24" spans="1:13" x14ac:dyDescent="0.25">
      <c r="A24" t="s">
        <v>18</v>
      </c>
      <c r="B24">
        <v>13.545999999999999</v>
      </c>
      <c r="C24">
        <f t="shared" si="8"/>
        <v>144.11594170063833</v>
      </c>
      <c r="E24">
        <f t="shared" si="0"/>
        <v>57.646376680255329</v>
      </c>
      <c r="F24">
        <f t="shared" si="1"/>
        <v>115.29275336051066</v>
      </c>
      <c r="G24">
        <f t="shared" si="2"/>
        <v>144.11594170063833</v>
      </c>
      <c r="H24">
        <f t="shared" si="3"/>
        <v>172.939130040766</v>
      </c>
      <c r="J24">
        <f t="shared" si="4"/>
        <v>46.117101344204265</v>
      </c>
      <c r="K24">
        <f t="shared" si="5"/>
        <v>92.23420268840853</v>
      </c>
      <c r="L24">
        <f t="shared" si="6"/>
        <v>129.70434753057449</v>
      </c>
      <c r="M24">
        <f t="shared" si="7"/>
        <v>155.64521703668939</v>
      </c>
    </row>
    <row r="25" spans="1:13" x14ac:dyDescent="0.25">
      <c r="A25" t="s">
        <v>17</v>
      </c>
      <c r="B25">
        <v>13.773</v>
      </c>
      <c r="C25">
        <f t="shared" si="8"/>
        <v>148.98652008130739</v>
      </c>
      <c r="E25">
        <f t="shared" si="0"/>
        <v>59.594608032522956</v>
      </c>
      <c r="F25">
        <f t="shared" si="1"/>
        <v>119.18921606504591</v>
      </c>
      <c r="G25">
        <f t="shared" si="2"/>
        <v>148.98652008130739</v>
      </c>
      <c r="H25">
        <f t="shared" si="3"/>
        <v>178.78382409756887</v>
      </c>
      <c r="J25">
        <f t="shared" si="4"/>
        <v>47.675686426018366</v>
      </c>
      <c r="K25">
        <f t="shared" si="5"/>
        <v>95.351372852036732</v>
      </c>
      <c r="L25">
        <f t="shared" si="6"/>
        <v>134.08786807317665</v>
      </c>
      <c r="M25">
        <f t="shared" si="7"/>
        <v>160.90544168781199</v>
      </c>
    </row>
    <row r="26" spans="1:13" x14ac:dyDescent="0.25">
      <c r="A26" t="s">
        <v>18</v>
      </c>
      <c r="B26">
        <v>14.16</v>
      </c>
      <c r="C26">
        <f t="shared" si="8"/>
        <v>157.47672999090341</v>
      </c>
      <c r="E26">
        <f t="shared" si="0"/>
        <v>62.990691996361363</v>
      </c>
      <c r="F26">
        <f t="shared" si="1"/>
        <v>125.98138399272273</v>
      </c>
      <c r="G26">
        <f t="shared" si="2"/>
        <v>157.47672999090341</v>
      </c>
      <c r="H26">
        <f t="shared" si="3"/>
        <v>188.97207598908409</v>
      </c>
      <c r="J26">
        <f t="shared" si="4"/>
        <v>50.392553597089091</v>
      </c>
      <c r="K26">
        <f t="shared" si="5"/>
        <v>100.78510719417818</v>
      </c>
      <c r="L26">
        <f t="shared" si="6"/>
        <v>141.72905699181305</v>
      </c>
      <c r="M26">
        <f t="shared" si="7"/>
        <v>170.07486839017568</v>
      </c>
    </row>
    <row r="27" spans="1:13" x14ac:dyDescent="0.25">
      <c r="A27" t="s">
        <v>18</v>
      </c>
      <c r="B27">
        <v>14.773</v>
      </c>
      <c r="C27">
        <f t="shared" si="8"/>
        <v>171.40649605365093</v>
      </c>
      <c r="E27">
        <f t="shared" si="0"/>
        <v>68.562598421460365</v>
      </c>
      <c r="F27">
        <f t="shared" si="1"/>
        <v>137.12519684292073</v>
      </c>
      <c r="G27">
        <f t="shared" si="2"/>
        <v>171.40649605365093</v>
      </c>
      <c r="H27">
        <f t="shared" si="3"/>
        <v>205.68779526438109</v>
      </c>
      <c r="J27">
        <f t="shared" si="4"/>
        <v>54.850078737168296</v>
      </c>
      <c r="K27">
        <f t="shared" si="5"/>
        <v>109.70015747433659</v>
      </c>
      <c r="L27">
        <f t="shared" si="6"/>
        <v>154.26584644828583</v>
      </c>
      <c r="M27">
        <f t="shared" si="7"/>
        <v>185.11901573794302</v>
      </c>
    </row>
    <row r="28" spans="1:13" x14ac:dyDescent="0.25">
      <c r="A28" t="s">
        <v>19</v>
      </c>
      <c r="B28">
        <v>14.933</v>
      </c>
      <c r="C28">
        <f t="shared" si="8"/>
        <v>175.13946210835246</v>
      </c>
      <c r="E28">
        <f t="shared" si="0"/>
        <v>70.055784843340987</v>
      </c>
      <c r="F28">
        <f t="shared" si="1"/>
        <v>140.11156968668197</v>
      </c>
      <c r="G28">
        <f t="shared" si="2"/>
        <v>175.13946210835246</v>
      </c>
      <c r="H28">
        <f t="shared" si="3"/>
        <v>210.16735453002295</v>
      </c>
      <c r="J28">
        <f t="shared" si="4"/>
        <v>56.044627874672791</v>
      </c>
      <c r="K28">
        <f t="shared" si="5"/>
        <v>112.08925574934558</v>
      </c>
      <c r="L28">
        <f t="shared" si="6"/>
        <v>157.6255158975172</v>
      </c>
      <c r="M28">
        <f t="shared" si="7"/>
        <v>189.15061907702065</v>
      </c>
    </row>
    <row r="29" spans="1:13" x14ac:dyDescent="0.25">
      <c r="A29" t="s">
        <v>18</v>
      </c>
      <c r="B29">
        <v>15.16</v>
      </c>
      <c r="C29">
        <f t="shared" si="8"/>
        <v>180.50460414171658</v>
      </c>
      <c r="E29">
        <f t="shared" si="0"/>
        <v>72.201841656686639</v>
      </c>
      <c r="F29">
        <f t="shared" si="1"/>
        <v>144.40368331337328</v>
      </c>
      <c r="G29">
        <f t="shared" si="2"/>
        <v>180.50460414171658</v>
      </c>
      <c r="H29">
        <f t="shared" si="3"/>
        <v>216.60552497005989</v>
      </c>
      <c r="J29">
        <f t="shared" si="4"/>
        <v>57.7614733253493</v>
      </c>
      <c r="K29">
        <f t="shared" si="5"/>
        <v>115.5229466506986</v>
      </c>
      <c r="L29">
        <f t="shared" si="6"/>
        <v>162.45414372754493</v>
      </c>
      <c r="M29">
        <f t="shared" si="7"/>
        <v>194.94497247305389</v>
      </c>
    </row>
    <row r="30" spans="1:13" x14ac:dyDescent="0.25">
      <c r="A30" t="s">
        <v>19</v>
      </c>
      <c r="B30">
        <v>15.545999999999999</v>
      </c>
      <c r="C30">
        <f t="shared" si="8"/>
        <v>189.81354843975544</v>
      </c>
      <c r="E30">
        <f t="shared" si="0"/>
        <v>75.925419375902166</v>
      </c>
      <c r="F30">
        <f t="shared" si="1"/>
        <v>151.85083875180433</v>
      </c>
      <c r="G30">
        <f t="shared" si="2"/>
        <v>189.81354843975544</v>
      </c>
      <c r="H30">
        <f t="shared" si="3"/>
        <v>227.77625812770654</v>
      </c>
      <c r="J30">
        <f t="shared" si="4"/>
        <v>60.740335500721741</v>
      </c>
      <c r="K30">
        <f t="shared" si="5"/>
        <v>121.48067100144348</v>
      </c>
      <c r="L30">
        <f t="shared" si="6"/>
        <v>170.8321935957799</v>
      </c>
      <c r="M30">
        <f t="shared" si="7"/>
        <v>204.99863231493589</v>
      </c>
    </row>
    <row r="31" spans="1:13" x14ac:dyDescent="0.25">
      <c r="A31" t="s">
        <v>18</v>
      </c>
      <c r="B31">
        <v>15.773</v>
      </c>
      <c r="C31">
        <f t="shared" si="8"/>
        <v>195.39726835278938</v>
      </c>
      <c r="E31">
        <f t="shared" si="0"/>
        <v>78.158907341115764</v>
      </c>
      <c r="F31">
        <f t="shared" si="1"/>
        <v>156.31781468223153</v>
      </c>
      <c r="G31">
        <f t="shared" si="2"/>
        <v>195.39726835278935</v>
      </c>
      <c r="H31">
        <f t="shared" si="3"/>
        <v>234.47672202334724</v>
      </c>
      <c r="J31">
        <f t="shared" si="4"/>
        <v>62.527125872892604</v>
      </c>
      <c r="K31">
        <f t="shared" si="5"/>
        <v>125.05425174578521</v>
      </c>
      <c r="L31">
        <f t="shared" si="6"/>
        <v>175.85754151751047</v>
      </c>
      <c r="M31">
        <f t="shared" si="7"/>
        <v>211.02904982101253</v>
      </c>
    </row>
    <row r="32" spans="1:13" x14ac:dyDescent="0.25">
      <c r="A32" t="s">
        <v>19</v>
      </c>
      <c r="B32">
        <v>16.16</v>
      </c>
      <c r="C32">
        <f t="shared" si="8"/>
        <v>205.10327461932468</v>
      </c>
      <c r="E32">
        <f t="shared" si="0"/>
        <v>82.041309847729877</v>
      </c>
      <c r="F32">
        <f t="shared" si="1"/>
        <v>164.08261969545975</v>
      </c>
      <c r="G32">
        <f t="shared" si="2"/>
        <v>205.10327461932468</v>
      </c>
      <c r="H32">
        <f t="shared" si="3"/>
        <v>246.1239295431896</v>
      </c>
      <c r="J32">
        <f t="shared" si="4"/>
        <v>65.633047878183888</v>
      </c>
      <c r="K32">
        <f t="shared" si="5"/>
        <v>131.26609575636778</v>
      </c>
      <c r="L32">
        <f t="shared" si="6"/>
        <v>184.59294715739222</v>
      </c>
      <c r="M32">
        <f t="shared" si="7"/>
        <v>221.51153658887065</v>
      </c>
    </row>
    <row r="33" spans="1:13" x14ac:dyDescent="0.25">
      <c r="A33" t="s">
        <v>19</v>
      </c>
      <c r="B33">
        <v>16.773</v>
      </c>
      <c r="C33">
        <f t="shared" si="8"/>
        <v>220.95883697872276</v>
      </c>
      <c r="E33">
        <f t="shared" si="0"/>
        <v>88.383534791489097</v>
      </c>
      <c r="F33">
        <f t="shared" si="1"/>
        <v>176.76706958297819</v>
      </c>
      <c r="G33">
        <f t="shared" si="2"/>
        <v>220.95883697872276</v>
      </c>
      <c r="H33">
        <f t="shared" si="3"/>
        <v>265.15060437446732</v>
      </c>
      <c r="J33">
        <f t="shared" si="4"/>
        <v>70.706827833191284</v>
      </c>
      <c r="K33">
        <f t="shared" si="5"/>
        <v>141.41365566638257</v>
      </c>
      <c r="L33">
        <f t="shared" si="6"/>
        <v>198.86295328085049</v>
      </c>
      <c r="M33">
        <f t="shared" si="7"/>
        <v>238.6355439370206</v>
      </c>
    </row>
    <row r="34" spans="1:13" x14ac:dyDescent="0.25">
      <c r="A34" t="s">
        <v>20</v>
      </c>
      <c r="B34">
        <v>16.933</v>
      </c>
      <c r="C34">
        <f t="shared" si="8"/>
        <v>225.19445785799866</v>
      </c>
      <c r="E34">
        <f t="shared" si="0"/>
        <v>90.077783143199454</v>
      </c>
      <c r="F34">
        <f t="shared" si="1"/>
        <v>180.15556628639891</v>
      </c>
      <c r="G34">
        <f t="shared" si="2"/>
        <v>225.19445785799866</v>
      </c>
      <c r="H34">
        <f t="shared" si="3"/>
        <v>270.23334942959838</v>
      </c>
      <c r="J34">
        <f t="shared" si="4"/>
        <v>72.062226514559569</v>
      </c>
      <c r="K34">
        <f t="shared" si="5"/>
        <v>144.12445302911914</v>
      </c>
      <c r="L34">
        <f t="shared" si="6"/>
        <v>202.6750120721988</v>
      </c>
      <c r="M34">
        <f t="shared" si="7"/>
        <v>243.21001448663853</v>
      </c>
    </row>
    <row r="35" spans="1:13" x14ac:dyDescent="0.25">
      <c r="A35" t="s">
        <v>20</v>
      </c>
      <c r="B35">
        <v>17.545999999999999</v>
      </c>
      <c r="C35">
        <f t="shared" si="8"/>
        <v>241.79434048605214</v>
      </c>
      <c r="E35">
        <f t="shared" si="0"/>
        <v>96.717736194420851</v>
      </c>
      <c r="F35">
        <f t="shared" si="1"/>
        <v>193.4354723888417</v>
      </c>
      <c r="G35">
        <f t="shared" si="2"/>
        <v>241.79434048605214</v>
      </c>
      <c r="H35">
        <f t="shared" si="3"/>
        <v>290.1532085832626</v>
      </c>
      <c r="J35">
        <f t="shared" si="4"/>
        <v>77.374188955536681</v>
      </c>
      <c r="K35">
        <f t="shared" si="5"/>
        <v>154.74837791107336</v>
      </c>
      <c r="L35">
        <f t="shared" si="6"/>
        <v>217.6149064374469</v>
      </c>
      <c r="M35">
        <f t="shared" si="7"/>
        <v>261.13788772493632</v>
      </c>
    </row>
    <row r="36" spans="1:13" x14ac:dyDescent="0.25">
      <c r="A36" t="s">
        <v>20</v>
      </c>
      <c r="B36">
        <v>18.16</v>
      </c>
      <c r="C36">
        <f t="shared" si="8"/>
        <v>259.01300455492549</v>
      </c>
      <c r="E36">
        <f t="shared" si="0"/>
        <v>103.6052018219702</v>
      </c>
      <c r="F36">
        <f t="shared" si="1"/>
        <v>207.2104036439404</v>
      </c>
      <c r="G36">
        <f t="shared" si="2"/>
        <v>259.01300455492549</v>
      </c>
      <c r="H36">
        <f t="shared" si="3"/>
        <v>310.81560546591055</v>
      </c>
      <c r="J36">
        <f t="shared" si="4"/>
        <v>82.884161457576155</v>
      </c>
      <c r="K36">
        <f t="shared" si="5"/>
        <v>165.76832291515231</v>
      </c>
      <c r="L36">
        <f t="shared" si="6"/>
        <v>233.11170409943296</v>
      </c>
      <c r="M36">
        <f t="shared" si="7"/>
        <v>279.7340449193195</v>
      </c>
    </row>
    <row r="37" spans="1:13" x14ac:dyDescent="0.25">
      <c r="A37" t="s">
        <v>20</v>
      </c>
      <c r="B37">
        <v>18.773</v>
      </c>
      <c r="C37">
        <f t="shared" si="8"/>
        <v>276.79436321097415</v>
      </c>
      <c r="E37">
        <f t="shared" si="0"/>
        <v>110.71774528438966</v>
      </c>
      <c r="F37">
        <f t="shared" si="1"/>
        <v>221.43549056877933</v>
      </c>
      <c r="G37">
        <f t="shared" si="2"/>
        <v>276.79436321097415</v>
      </c>
      <c r="H37">
        <f t="shared" si="3"/>
        <v>332.15323585316901</v>
      </c>
      <c r="J37">
        <f t="shared" si="4"/>
        <v>88.57419622751172</v>
      </c>
      <c r="K37">
        <f t="shared" si="5"/>
        <v>177.14839245502344</v>
      </c>
      <c r="L37">
        <f t="shared" si="6"/>
        <v>249.11492688987676</v>
      </c>
      <c r="M37">
        <f t="shared" si="7"/>
        <v>298.93791226785208</v>
      </c>
    </row>
    <row r="38" spans="1:13" x14ac:dyDescent="0.25">
      <c r="A38" t="s">
        <v>21</v>
      </c>
      <c r="B38">
        <v>18.933</v>
      </c>
      <c r="C38">
        <f t="shared" si="8"/>
        <v>281.53263891482442</v>
      </c>
      <c r="E38">
        <f t="shared" si="0"/>
        <v>112.61305556592977</v>
      </c>
      <c r="F38">
        <f t="shared" si="1"/>
        <v>225.22611113185954</v>
      </c>
      <c r="G38">
        <f t="shared" si="2"/>
        <v>281.53263891482442</v>
      </c>
      <c r="H38">
        <f t="shared" si="3"/>
        <v>337.83916669778927</v>
      </c>
      <c r="J38">
        <f t="shared" si="4"/>
        <v>90.09044445274381</v>
      </c>
      <c r="K38">
        <f t="shared" si="5"/>
        <v>180.18088890548762</v>
      </c>
      <c r="L38">
        <f t="shared" si="6"/>
        <v>253.37937502334196</v>
      </c>
      <c r="M38">
        <f t="shared" si="7"/>
        <v>304.05525002801039</v>
      </c>
    </row>
    <row r="39" spans="1:13" x14ac:dyDescent="0.25">
      <c r="A39" t="s">
        <v>21</v>
      </c>
      <c r="B39">
        <v>19.545999999999999</v>
      </c>
      <c r="C39">
        <f t="shared" si="8"/>
        <v>300.05831783952846</v>
      </c>
      <c r="E39">
        <f t="shared" si="0"/>
        <v>120.02332713581139</v>
      </c>
      <c r="F39">
        <f t="shared" si="1"/>
        <v>240.04665427162277</v>
      </c>
      <c r="G39">
        <f t="shared" si="2"/>
        <v>300.05831783952846</v>
      </c>
      <c r="H39">
        <f t="shared" si="3"/>
        <v>360.06998140743417</v>
      </c>
      <c r="J39">
        <f t="shared" si="4"/>
        <v>96.018661708649105</v>
      </c>
      <c r="K39">
        <f t="shared" si="5"/>
        <v>192.03732341729821</v>
      </c>
      <c r="L39">
        <f t="shared" si="6"/>
        <v>270.05248605557563</v>
      </c>
      <c r="M39">
        <f t="shared" si="7"/>
        <v>324.06298326669076</v>
      </c>
    </row>
    <row r="40" spans="1:13" x14ac:dyDescent="0.25">
      <c r="A40" t="s">
        <v>21</v>
      </c>
      <c r="B40">
        <v>20.16</v>
      </c>
      <c r="C40">
        <f t="shared" si="8"/>
        <v>319.20591979770597</v>
      </c>
      <c r="E40">
        <f t="shared" si="0"/>
        <v>127.6823679190824</v>
      </c>
      <c r="F40">
        <f t="shared" si="1"/>
        <v>255.36473583816479</v>
      </c>
      <c r="G40">
        <f t="shared" si="2"/>
        <v>319.20591979770597</v>
      </c>
      <c r="H40">
        <f t="shared" si="3"/>
        <v>383.04710375724716</v>
      </c>
      <c r="J40">
        <f t="shared" si="4"/>
        <v>102.14589433526591</v>
      </c>
      <c r="K40">
        <f t="shared" si="5"/>
        <v>204.29178867053182</v>
      </c>
      <c r="L40">
        <f t="shared" si="6"/>
        <v>287.28532781793535</v>
      </c>
      <c r="M40">
        <f t="shared" si="7"/>
        <v>344.74239338152245</v>
      </c>
    </row>
    <row r="41" spans="1:13" x14ac:dyDescent="0.25">
      <c r="A41" t="s">
        <v>22</v>
      </c>
      <c r="B41">
        <v>20.318999999999999</v>
      </c>
      <c r="C41">
        <f t="shared" si="8"/>
        <v>324.26086882643619</v>
      </c>
      <c r="E41">
        <f t="shared" si="0"/>
        <v>129.70434753057447</v>
      </c>
      <c r="F41">
        <f t="shared" si="1"/>
        <v>259.40869506114893</v>
      </c>
      <c r="G41">
        <f t="shared" si="2"/>
        <v>324.26086882643619</v>
      </c>
      <c r="H41">
        <f t="shared" si="3"/>
        <v>389.11304259172346</v>
      </c>
      <c r="J41">
        <f t="shared" si="4"/>
        <v>103.76347802445959</v>
      </c>
      <c r="K41">
        <f t="shared" si="5"/>
        <v>207.52695604891917</v>
      </c>
      <c r="L41">
        <f t="shared" si="6"/>
        <v>291.83478194379262</v>
      </c>
      <c r="M41">
        <f t="shared" si="7"/>
        <v>350.20173833255109</v>
      </c>
    </row>
    <row r="42" spans="1:13" x14ac:dyDescent="0.25">
      <c r="A42" t="s">
        <v>21</v>
      </c>
      <c r="B42">
        <v>20.773</v>
      </c>
      <c r="C42">
        <f t="shared" si="8"/>
        <v>338.91307475040509</v>
      </c>
      <c r="E42">
        <f t="shared" si="0"/>
        <v>135.56522990016202</v>
      </c>
      <c r="F42">
        <f t="shared" si="1"/>
        <v>271.13045980032405</v>
      </c>
      <c r="G42">
        <f t="shared" si="2"/>
        <v>338.91307475040509</v>
      </c>
      <c r="H42">
        <f t="shared" si="3"/>
        <v>406.69568970048607</v>
      </c>
      <c r="J42">
        <f t="shared" si="4"/>
        <v>108.45218392012963</v>
      </c>
      <c r="K42">
        <f t="shared" si="5"/>
        <v>216.90436784025925</v>
      </c>
      <c r="L42">
        <f t="shared" si="6"/>
        <v>305.0217672753646</v>
      </c>
      <c r="M42">
        <f t="shared" si="7"/>
        <v>366.02612073043753</v>
      </c>
    </row>
    <row r="43" spans="1:13" x14ac:dyDescent="0.25">
      <c r="A43" t="s">
        <v>22</v>
      </c>
      <c r="B43">
        <v>21.545999999999999</v>
      </c>
      <c r="C43">
        <f t="shared" si="8"/>
        <v>364.60548050018434</v>
      </c>
      <c r="E43">
        <f t="shared" si="0"/>
        <v>145.84219220007373</v>
      </c>
      <c r="F43">
        <f t="shared" si="1"/>
        <v>291.68438440014745</v>
      </c>
      <c r="G43">
        <f t="shared" si="2"/>
        <v>364.60548050018434</v>
      </c>
      <c r="H43">
        <f t="shared" si="3"/>
        <v>437.52657660022123</v>
      </c>
      <c r="J43">
        <f t="shared" si="4"/>
        <v>116.67375376005899</v>
      </c>
      <c r="K43">
        <f t="shared" si="5"/>
        <v>233.34750752011797</v>
      </c>
      <c r="L43">
        <f t="shared" si="6"/>
        <v>328.14493245016592</v>
      </c>
      <c r="M43">
        <f t="shared" si="7"/>
        <v>393.77391894019905</v>
      </c>
    </row>
    <row r="44" spans="1:13" x14ac:dyDescent="0.25">
      <c r="A44" t="s">
        <v>22</v>
      </c>
      <c r="B44">
        <v>22.16</v>
      </c>
      <c r="C44">
        <f t="shared" si="8"/>
        <v>385.68202034766597</v>
      </c>
      <c r="E44">
        <f t="shared" si="0"/>
        <v>154.2728081390664</v>
      </c>
      <c r="F44">
        <f t="shared" si="1"/>
        <v>308.5456162781328</v>
      </c>
      <c r="G44">
        <f t="shared" si="2"/>
        <v>385.68202034766597</v>
      </c>
      <c r="H44">
        <f t="shared" si="3"/>
        <v>462.81842441719914</v>
      </c>
      <c r="J44">
        <f t="shared" si="4"/>
        <v>123.4182465112531</v>
      </c>
      <c r="K44">
        <f t="shared" si="5"/>
        <v>246.8364930225062</v>
      </c>
      <c r="L44">
        <f t="shared" si="6"/>
        <v>347.11381831289941</v>
      </c>
      <c r="M44">
        <f t="shared" si="7"/>
        <v>416.53658197547924</v>
      </c>
    </row>
    <row r="45" spans="1:13" x14ac:dyDescent="0.25">
      <c r="A45" t="s">
        <v>22</v>
      </c>
      <c r="B45">
        <v>22.773</v>
      </c>
      <c r="C45">
        <f t="shared" si="8"/>
        <v>407.31497159701564</v>
      </c>
      <c r="E45">
        <f t="shared" si="0"/>
        <v>162.92598863880625</v>
      </c>
      <c r="F45">
        <f t="shared" si="1"/>
        <v>325.85197727761249</v>
      </c>
      <c r="G45">
        <f t="shared" si="2"/>
        <v>407.31497159701564</v>
      </c>
      <c r="H45">
        <f t="shared" si="3"/>
        <v>488.77796591641874</v>
      </c>
      <c r="J45">
        <f t="shared" si="4"/>
        <v>130.34079091104502</v>
      </c>
      <c r="K45">
        <f t="shared" si="5"/>
        <v>260.68158182209004</v>
      </c>
      <c r="L45">
        <f t="shared" si="6"/>
        <v>366.58347443731407</v>
      </c>
      <c r="M45">
        <f t="shared" si="7"/>
        <v>439.90016932477693</v>
      </c>
    </row>
    <row r="46" spans="1:13" x14ac:dyDescent="0.25">
      <c r="A46" t="s">
        <v>23</v>
      </c>
      <c r="B46">
        <v>23.318999999999999</v>
      </c>
      <c r="C46">
        <f t="shared" si="8"/>
        <v>427.08048398944976</v>
      </c>
      <c r="E46">
        <f t="shared" si="0"/>
        <v>170.83219359577993</v>
      </c>
      <c r="F46">
        <f t="shared" si="1"/>
        <v>341.66438719155985</v>
      </c>
      <c r="G46">
        <f t="shared" si="2"/>
        <v>427.08048398944976</v>
      </c>
      <c r="H46">
        <f t="shared" si="3"/>
        <v>512.49658078733967</v>
      </c>
      <c r="J46">
        <f t="shared" si="4"/>
        <v>136.66575487662391</v>
      </c>
      <c r="K46">
        <f t="shared" si="5"/>
        <v>273.33150975324781</v>
      </c>
      <c r="L46">
        <f t="shared" si="6"/>
        <v>384.37243559050478</v>
      </c>
      <c r="M46">
        <f t="shared" si="7"/>
        <v>461.24692270860578</v>
      </c>
    </row>
    <row r="47" spans="1:13" x14ac:dyDescent="0.25">
      <c r="A47" t="s">
        <v>23</v>
      </c>
      <c r="B47">
        <v>24.545999999999999</v>
      </c>
      <c r="C47">
        <f t="shared" si="8"/>
        <v>473.20719694212994</v>
      </c>
      <c r="E47">
        <f t="shared" si="0"/>
        <v>189.28287877685199</v>
      </c>
      <c r="F47">
        <f t="shared" si="1"/>
        <v>378.56575755370397</v>
      </c>
      <c r="G47">
        <f t="shared" si="2"/>
        <v>473.20719694212994</v>
      </c>
      <c r="H47">
        <f t="shared" si="3"/>
        <v>567.84863633055591</v>
      </c>
      <c r="J47">
        <f t="shared" si="4"/>
        <v>151.42630302148157</v>
      </c>
      <c r="K47">
        <f t="shared" si="5"/>
        <v>302.85260604296315</v>
      </c>
      <c r="L47">
        <f t="shared" si="6"/>
        <v>425.8864772479169</v>
      </c>
      <c r="M47">
        <f t="shared" si="7"/>
        <v>511.06377269750038</v>
      </c>
    </row>
    <row r="48" spans="1:13" x14ac:dyDescent="0.25">
      <c r="A48" t="s">
        <v>23</v>
      </c>
      <c r="B48">
        <v>25.16</v>
      </c>
      <c r="C48">
        <f t="shared" si="8"/>
        <v>497.17714362356776</v>
      </c>
      <c r="E48">
        <f t="shared" si="0"/>
        <v>198.87085744942709</v>
      </c>
      <c r="F48">
        <f t="shared" si="1"/>
        <v>397.74171489885418</v>
      </c>
      <c r="G48">
        <f t="shared" si="2"/>
        <v>497.17714362356776</v>
      </c>
      <c r="H48">
        <f t="shared" si="3"/>
        <v>596.61257234828122</v>
      </c>
      <c r="J48">
        <f t="shared" si="4"/>
        <v>159.09668595954167</v>
      </c>
      <c r="K48">
        <f t="shared" si="5"/>
        <v>318.19337191908335</v>
      </c>
      <c r="L48">
        <f t="shared" si="6"/>
        <v>447.45942926121097</v>
      </c>
      <c r="M48">
        <f t="shared" si="7"/>
        <v>536.95131511345323</v>
      </c>
    </row>
    <row r="49" spans="1:13" x14ac:dyDescent="0.25">
      <c r="A49" t="s">
        <v>24</v>
      </c>
      <c r="B49">
        <v>25.706</v>
      </c>
      <c r="C49">
        <f t="shared" si="8"/>
        <v>518.98987801030626</v>
      </c>
      <c r="E49">
        <f t="shared" si="0"/>
        <v>207.59595120412251</v>
      </c>
      <c r="F49">
        <f t="shared" si="1"/>
        <v>415.19190240824503</v>
      </c>
      <c r="G49">
        <f t="shared" si="2"/>
        <v>518.98987801030626</v>
      </c>
      <c r="H49">
        <f t="shared" si="3"/>
        <v>622.78785361236748</v>
      </c>
      <c r="J49">
        <f t="shared" si="4"/>
        <v>166.076760963298</v>
      </c>
      <c r="K49">
        <f t="shared" si="5"/>
        <v>332.153521926596</v>
      </c>
      <c r="L49">
        <f t="shared" si="6"/>
        <v>467.09089020927564</v>
      </c>
      <c r="M49">
        <f t="shared" si="7"/>
        <v>560.50906825113077</v>
      </c>
    </row>
    <row r="50" spans="1:13" x14ac:dyDescent="0.25">
      <c r="A50" t="s">
        <v>24</v>
      </c>
      <c r="B50">
        <v>25.706</v>
      </c>
      <c r="C50">
        <f t="shared" si="8"/>
        <v>518.98987801030626</v>
      </c>
      <c r="E50">
        <f t="shared" si="0"/>
        <v>207.59595120412251</v>
      </c>
      <c r="F50">
        <f t="shared" si="1"/>
        <v>415.19190240824503</v>
      </c>
      <c r="G50">
        <f t="shared" si="2"/>
        <v>518.98987801030626</v>
      </c>
      <c r="H50">
        <f t="shared" si="3"/>
        <v>622.78785361236748</v>
      </c>
      <c r="J50">
        <f t="shared" si="4"/>
        <v>166.076760963298</v>
      </c>
      <c r="K50">
        <f t="shared" si="5"/>
        <v>332.153521926596</v>
      </c>
      <c r="L50">
        <f t="shared" si="6"/>
        <v>467.09089020927564</v>
      </c>
      <c r="M50">
        <f t="shared" si="7"/>
        <v>560.50906825113077</v>
      </c>
    </row>
    <row r="51" spans="1:13" x14ac:dyDescent="0.25">
      <c r="A51" t="s">
        <v>23</v>
      </c>
      <c r="B51">
        <v>25.773</v>
      </c>
      <c r="C51">
        <f t="shared" si="8"/>
        <v>521.69878931789322</v>
      </c>
      <c r="E51">
        <f t="shared" si="0"/>
        <v>208.67951572715731</v>
      </c>
      <c r="F51">
        <f t="shared" si="1"/>
        <v>417.35903145431462</v>
      </c>
      <c r="G51">
        <f t="shared" si="2"/>
        <v>521.69878931789322</v>
      </c>
      <c r="H51">
        <f t="shared" si="3"/>
        <v>626.03854718147181</v>
      </c>
      <c r="J51">
        <f t="shared" si="4"/>
        <v>166.9436125817258</v>
      </c>
      <c r="K51">
        <f t="shared" si="5"/>
        <v>333.8872251634516</v>
      </c>
      <c r="L51">
        <f t="shared" si="6"/>
        <v>469.52891038610392</v>
      </c>
      <c r="M51">
        <f t="shared" si="7"/>
        <v>563.43469246332461</v>
      </c>
    </row>
    <row r="52" spans="1:13" x14ac:dyDescent="0.25">
      <c r="A52" t="s">
        <v>24</v>
      </c>
      <c r="B52">
        <v>26.318999999999999</v>
      </c>
      <c r="C52">
        <f t="shared" si="8"/>
        <v>544.0372660936174</v>
      </c>
      <c r="E52">
        <f t="shared" si="0"/>
        <v>217.61490643744696</v>
      </c>
      <c r="F52">
        <f t="shared" si="1"/>
        <v>435.22981287489392</v>
      </c>
      <c r="G52">
        <f t="shared" si="2"/>
        <v>544.0372660936174</v>
      </c>
      <c r="H52">
        <f t="shared" si="3"/>
        <v>652.84471931234089</v>
      </c>
      <c r="J52">
        <f t="shared" si="4"/>
        <v>174.09192514995758</v>
      </c>
      <c r="K52">
        <f t="shared" si="5"/>
        <v>348.18385029991515</v>
      </c>
      <c r="L52">
        <f t="shared" si="6"/>
        <v>489.63353948425566</v>
      </c>
      <c r="M52">
        <f t="shared" si="7"/>
        <v>587.56024738110682</v>
      </c>
    </row>
    <row r="53" spans="1:13" x14ac:dyDescent="0.25">
      <c r="A53" t="s">
        <v>24</v>
      </c>
      <c r="B53">
        <v>27.545999999999999</v>
      </c>
      <c r="C53">
        <f t="shared" si="8"/>
        <v>595.94608032522956</v>
      </c>
      <c r="E53">
        <f t="shared" si="0"/>
        <v>238.37843213009182</v>
      </c>
      <c r="F53">
        <f t="shared" si="1"/>
        <v>476.75686426018365</v>
      </c>
      <c r="G53">
        <f t="shared" si="2"/>
        <v>595.94608032522956</v>
      </c>
      <c r="H53">
        <f t="shared" si="3"/>
        <v>715.13529639027547</v>
      </c>
      <c r="J53">
        <f t="shared" si="4"/>
        <v>190.70274570407346</v>
      </c>
      <c r="K53">
        <f t="shared" si="5"/>
        <v>381.40549140814693</v>
      </c>
      <c r="L53">
        <f t="shared" si="6"/>
        <v>536.3514722927066</v>
      </c>
      <c r="M53">
        <f t="shared" si="7"/>
        <v>643.62176675124795</v>
      </c>
    </row>
    <row r="54" spans="1:13" x14ac:dyDescent="0.25">
      <c r="A54" t="s">
        <v>24</v>
      </c>
      <c r="B54">
        <v>28.16</v>
      </c>
      <c r="C54">
        <f t="shared" si="8"/>
        <v>622.80943384062357</v>
      </c>
      <c r="E54">
        <f t="shared" si="0"/>
        <v>249.12377353624942</v>
      </c>
      <c r="F54">
        <f t="shared" si="1"/>
        <v>498.24754707249883</v>
      </c>
      <c r="G54">
        <f t="shared" si="2"/>
        <v>622.80943384062357</v>
      </c>
      <c r="H54">
        <f t="shared" si="3"/>
        <v>747.37132060874819</v>
      </c>
      <c r="J54">
        <f t="shared" si="4"/>
        <v>199.29901882899955</v>
      </c>
      <c r="K54">
        <f t="shared" si="5"/>
        <v>398.5980376579991</v>
      </c>
      <c r="L54">
        <f t="shared" si="6"/>
        <v>560.52849045656126</v>
      </c>
      <c r="M54">
        <f t="shared" si="7"/>
        <v>672.63418854787335</v>
      </c>
    </row>
    <row r="55" spans="1:13" x14ac:dyDescent="0.25">
      <c r="A55" t="s">
        <v>25</v>
      </c>
      <c r="B55">
        <v>28.706</v>
      </c>
      <c r="C55">
        <f t="shared" si="8"/>
        <v>647.19513261065219</v>
      </c>
      <c r="E55">
        <f t="shared" si="0"/>
        <v>258.87805304426087</v>
      </c>
      <c r="F55">
        <f t="shared" si="1"/>
        <v>517.75610608852173</v>
      </c>
      <c r="G55">
        <f t="shared" si="2"/>
        <v>647.19513261065219</v>
      </c>
      <c r="H55">
        <f t="shared" si="3"/>
        <v>776.63415913278266</v>
      </c>
      <c r="J55">
        <f t="shared" si="4"/>
        <v>207.1024424354087</v>
      </c>
      <c r="K55">
        <f t="shared" si="5"/>
        <v>414.20488487081741</v>
      </c>
      <c r="L55">
        <f t="shared" si="6"/>
        <v>582.47561934958696</v>
      </c>
      <c r="M55">
        <f t="shared" si="7"/>
        <v>698.97074321950436</v>
      </c>
    </row>
    <row r="56" spans="1:13" x14ac:dyDescent="0.25">
      <c r="A56" t="s">
        <v>24</v>
      </c>
      <c r="B56">
        <v>28.773</v>
      </c>
      <c r="C56">
        <f t="shared" si="8"/>
        <v>650.21977397992487</v>
      </c>
      <c r="E56">
        <f t="shared" si="0"/>
        <v>260.08790959196995</v>
      </c>
      <c r="F56">
        <f t="shared" si="1"/>
        <v>520.17581918393989</v>
      </c>
      <c r="G56">
        <f t="shared" si="2"/>
        <v>650.21977397992487</v>
      </c>
      <c r="H56">
        <f t="shared" si="3"/>
        <v>780.26372877590984</v>
      </c>
      <c r="J56">
        <f t="shared" si="4"/>
        <v>208.07032767357595</v>
      </c>
      <c r="K56">
        <f t="shared" si="5"/>
        <v>416.14065534715189</v>
      </c>
      <c r="L56">
        <f t="shared" si="6"/>
        <v>585.19779658193238</v>
      </c>
      <c r="M56">
        <f t="shared" si="7"/>
        <v>702.23735589831881</v>
      </c>
    </row>
    <row r="57" spans="1:13" x14ac:dyDescent="0.25">
      <c r="A57" t="s">
        <v>26</v>
      </c>
      <c r="B57">
        <v>29.545999999999999</v>
      </c>
      <c r="C57">
        <f t="shared" si="8"/>
        <v>685.6259842146037</v>
      </c>
      <c r="E57">
        <f t="shared" si="0"/>
        <v>274.25039368584146</v>
      </c>
      <c r="F57">
        <f t="shared" si="1"/>
        <v>548.50078737168292</v>
      </c>
      <c r="G57">
        <f t="shared" si="2"/>
        <v>685.6259842146037</v>
      </c>
      <c r="H57">
        <f t="shared" si="3"/>
        <v>822.75118105752438</v>
      </c>
      <c r="J57">
        <f t="shared" si="4"/>
        <v>219.40031494867318</v>
      </c>
      <c r="K57">
        <f t="shared" si="5"/>
        <v>438.80062989734637</v>
      </c>
      <c r="L57">
        <f t="shared" si="6"/>
        <v>617.06338579314331</v>
      </c>
      <c r="M57">
        <f t="shared" si="7"/>
        <v>740.47606295177206</v>
      </c>
    </row>
    <row r="58" spans="1:13" x14ac:dyDescent="0.25">
      <c r="A58" t="s">
        <v>27</v>
      </c>
      <c r="B58">
        <v>31.093</v>
      </c>
      <c r="C58">
        <f t="shared" si="8"/>
        <v>759.30303374381265</v>
      </c>
      <c r="E58">
        <f t="shared" si="0"/>
        <v>303.72121349752507</v>
      </c>
      <c r="F58">
        <f t="shared" si="1"/>
        <v>607.44242699505014</v>
      </c>
      <c r="G58">
        <f t="shared" si="2"/>
        <v>759.30303374381265</v>
      </c>
      <c r="H58">
        <f t="shared" si="3"/>
        <v>911.16364049257515</v>
      </c>
      <c r="J58">
        <f t="shared" si="4"/>
        <v>242.97697079802003</v>
      </c>
      <c r="K58">
        <f t="shared" si="5"/>
        <v>485.95394159604007</v>
      </c>
      <c r="L58">
        <f t="shared" si="6"/>
        <v>683.37273036943145</v>
      </c>
      <c r="M58">
        <f t="shared" si="7"/>
        <v>820.04727644331763</v>
      </c>
    </row>
    <row r="59" spans="1:13" x14ac:dyDescent="0.25">
      <c r="A59" t="s">
        <v>28</v>
      </c>
      <c r="B59">
        <v>34.093000000000004</v>
      </c>
      <c r="C59">
        <f t="shared" si="8"/>
        <v>912.89392778149102</v>
      </c>
      <c r="E59">
        <f t="shared" si="0"/>
        <v>365.15757111259643</v>
      </c>
      <c r="F59">
        <f t="shared" si="1"/>
        <v>730.31514222519286</v>
      </c>
      <c r="G59">
        <f t="shared" si="2"/>
        <v>912.8939277814909</v>
      </c>
      <c r="H59">
        <f t="shared" si="3"/>
        <v>1095.4727133377894</v>
      </c>
      <c r="J59">
        <f t="shared" si="4"/>
        <v>292.12605689007711</v>
      </c>
      <c r="K59">
        <f t="shared" si="5"/>
        <v>584.25211378015422</v>
      </c>
      <c r="L59">
        <f t="shared" si="6"/>
        <v>821.60453500334199</v>
      </c>
      <c r="M59">
        <f t="shared" si="7"/>
        <v>985.92544200401028</v>
      </c>
    </row>
    <row r="60" spans="1:13" x14ac:dyDescent="0.25">
      <c r="A60" t="s">
        <v>29</v>
      </c>
      <c r="B60">
        <v>36.159999999999997</v>
      </c>
      <c r="C60">
        <f t="shared" si="8"/>
        <v>1026.9439127984142</v>
      </c>
      <c r="E60">
        <f t="shared" si="0"/>
        <v>410.7775651193657</v>
      </c>
      <c r="F60">
        <f t="shared" si="1"/>
        <v>821.55513023873141</v>
      </c>
      <c r="G60">
        <f t="shared" si="2"/>
        <v>1026.9439127984142</v>
      </c>
      <c r="H60">
        <f t="shared" si="3"/>
        <v>1232.332695358097</v>
      </c>
      <c r="J60">
        <f t="shared" si="4"/>
        <v>328.62205209549256</v>
      </c>
      <c r="K60">
        <f t="shared" si="5"/>
        <v>657.24410419098513</v>
      </c>
      <c r="L60">
        <f t="shared" si="6"/>
        <v>924.24952151857281</v>
      </c>
      <c r="M60">
        <f t="shared" si="7"/>
        <v>1109.0994258222872</v>
      </c>
    </row>
    <row r="61" spans="1:13" x14ac:dyDescent="0.25">
      <c r="A61" t="s">
        <v>30</v>
      </c>
      <c r="B61">
        <v>36.319000000000003</v>
      </c>
      <c r="C61">
        <f t="shared" si="8"/>
        <v>1035.9949676825113</v>
      </c>
      <c r="E61">
        <f t="shared" si="0"/>
        <v>414.39798707300451</v>
      </c>
      <c r="F61">
        <f t="shared" si="1"/>
        <v>828.79597414600903</v>
      </c>
      <c r="G61">
        <f t="shared" si="2"/>
        <v>1035.9949676825113</v>
      </c>
      <c r="H61">
        <f t="shared" si="3"/>
        <v>1243.1939612190135</v>
      </c>
      <c r="J61">
        <f t="shared" si="4"/>
        <v>331.51838965840358</v>
      </c>
      <c r="K61">
        <f t="shared" si="5"/>
        <v>663.03677931680716</v>
      </c>
      <c r="L61">
        <f t="shared" si="6"/>
        <v>932.39547091426016</v>
      </c>
      <c r="M61">
        <f t="shared" si="7"/>
        <v>1118.8745650971123</v>
      </c>
    </row>
    <row r="62" spans="1:13" x14ac:dyDescent="0.25">
      <c r="A62" t="s">
        <v>31</v>
      </c>
      <c r="B62">
        <v>36.478999999999999</v>
      </c>
      <c r="C62">
        <f t="shared" si="8"/>
        <v>1045.1430341623523</v>
      </c>
      <c r="E62">
        <f t="shared" si="0"/>
        <v>418.05721366494089</v>
      </c>
      <c r="F62">
        <f t="shared" si="1"/>
        <v>836.11442732988178</v>
      </c>
      <c r="G62">
        <f t="shared" si="2"/>
        <v>1045.1430341623523</v>
      </c>
      <c r="H62">
        <f t="shared" si="3"/>
        <v>1254.1716409948226</v>
      </c>
      <c r="J62">
        <f t="shared" si="4"/>
        <v>334.44577093195272</v>
      </c>
      <c r="K62">
        <f t="shared" si="5"/>
        <v>668.89154186390545</v>
      </c>
      <c r="L62">
        <f t="shared" si="6"/>
        <v>940.62873074611707</v>
      </c>
      <c r="M62">
        <f t="shared" si="7"/>
        <v>1128.7544768953405</v>
      </c>
    </row>
    <row r="63" spans="1:13" x14ac:dyDescent="0.25">
      <c r="A63" t="s">
        <v>32</v>
      </c>
      <c r="B63">
        <v>39.478999999999999</v>
      </c>
      <c r="C63">
        <f t="shared" si="8"/>
        <v>1224.1148552483824</v>
      </c>
      <c r="E63">
        <f t="shared" si="0"/>
        <v>489.64594209935296</v>
      </c>
      <c r="F63">
        <f t="shared" si="1"/>
        <v>979.29188419870593</v>
      </c>
      <c r="G63">
        <f t="shared" si="2"/>
        <v>1224.1148552483824</v>
      </c>
      <c r="H63">
        <f t="shared" si="3"/>
        <v>1468.9378262980588</v>
      </c>
      <c r="J63">
        <f t="shared" si="4"/>
        <v>391.71675367948239</v>
      </c>
      <c r="K63">
        <f t="shared" si="5"/>
        <v>783.43350735896479</v>
      </c>
      <c r="L63">
        <f t="shared" si="6"/>
        <v>1101.7033697235443</v>
      </c>
      <c r="M63">
        <f t="shared" si="7"/>
        <v>1322.0440436682529</v>
      </c>
    </row>
    <row r="64" spans="1:13" x14ac:dyDescent="0.25">
      <c r="A64" t="s">
        <v>33</v>
      </c>
      <c r="B64">
        <v>41.866</v>
      </c>
      <c r="C64">
        <f t="shared" si="8"/>
        <v>1376.6160211153192</v>
      </c>
      <c r="E64">
        <f t="shared" si="0"/>
        <v>550.64640844612768</v>
      </c>
      <c r="F64">
        <f t="shared" si="1"/>
        <v>1101.2928168922554</v>
      </c>
      <c r="G64">
        <f t="shared" si="2"/>
        <v>1376.6160211153192</v>
      </c>
      <c r="H64">
        <f t="shared" si="3"/>
        <v>1651.939225338383</v>
      </c>
      <c r="J64">
        <f t="shared" si="4"/>
        <v>440.51712675690214</v>
      </c>
      <c r="K64">
        <f t="shared" si="5"/>
        <v>881.03425351380429</v>
      </c>
      <c r="L64">
        <f t="shared" si="6"/>
        <v>1238.9544190037873</v>
      </c>
      <c r="M64">
        <f t="shared" si="7"/>
        <v>1486.7453028045447</v>
      </c>
    </row>
    <row r="65" spans="1:13" x14ac:dyDescent="0.25">
      <c r="A65" t="s">
        <v>34</v>
      </c>
      <c r="B65">
        <v>45.866</v>
      </c>
      <c r="C65">
        <f t="shared" si="8"/>
        <v>1652.234227800059</v>
      </c>
      <c r="E65">
        <f t="shared" si="0"/>
        <v>660.89369112002362</v>
      </c>
      <c r="F65">
        <f t="shared" si="1"/>
        <v>1321.7873822400472</v>
      </c>
      <c r="G65">
        <f t="shared" si="2"/>
        <v>1652.234227800059</v>
      </c>
      <c r="H65">
        <f t="shared" si="3"/>
        <v>1982.6810733600707</v>
      </c>
      <c r="J65">
        <f t="shared" si="4"/>
        <v>528.71495289601887</v>
      </c>
      <c r="K65">
        <f t="shared" si="5"/>
        <v>1057.4299057920377</v>
      </c>
      <c r="L65">
        <f t="shared" si="6"/>
        <v>1487.0108050200531</v>
      </c>
      <c r="M65">
        <f t="shared" si="7"/>
        <v>1784.4129660240637</v>
      </c>
    </row>
    <row r="66" spans="1:13" x14ac:dyDescent="0.25">
      <c r="A66" t="s">
        <v>35</v>
      </c>
      <c r="B66">
        <v>46.319000000000003</v>
      </c>
      <c r="C66">
        <f t="shared" si="8"/>
        <v>1685.0323019508946</v>
      </c>
      <c r="E66">
        <f t="shared" si="0"/>
        <v>674.01292078035794</v>
      </c>
      <c r="F66">
        <f t="shared" si="1"/>
        <v>1348.0258415607159</v>
      </c>
      <c r="G66">
        <f t="shared" si="2"/>
        <v>1685.0323019508946</v>
      </c>
      <c r="H66">
        <f t="shared" si="3"/>
        <v>2022.0387623410734</v>
      </c>
      <c r="J66">
        <f t="shared" si="4"/>
        <v>539.21033662428624</v>
      </c>
      <c r="K66">
        <f t="shared" si="5"/>
        <v>1078.4206732485725</v>
      </c>
      <c r="L66">
        <f t="shared" si="6"/>
        <v>1516.5290717558053</v>
      </c>
      <c r="M66">
        <f t="shared" si="7"/>
        <v>1819.8348861069662</v>
      </c>
    </row>
    <row r="67" spans="1:13" x14ac:dyDescent="0.25">
      <c r="A67" t="s">
        <v>36</v>
      </c>
      <c r="B67">
        <v>49.252000000000002</v>
      </c>
      <c r="C67">
        <f t="shared" si="8"/>
        <v>1905.1870592855053</v>
      </c>
      <c r="E67">
        <f t="shared" ref="E67:E74" si="9">$V$3*C67/1000</f>
        <v>762.07482371420213</v>
      </c>
      <c r="F67">
        <f t="shared" ref="F67:F74" si="10">$V$4*C67/1000</f>
        <v>1524.1496474284043</v>
      </c>
      <c r="G67">
        <f t="shared" ref="G67:G74" si="11">$V$5*C67/1000</f>
        <v>1905.1870592855053</v>
      </c>
      <c r="H67">
        <f t="shared" ref="H67:H74" si="12">$V$6*C67/1000</f>
        <v>2286.2244711426065</v>
      </c>
      <c r="J67">
        <f t="shared" ref="J67:J74" si="13">$W$3*C67/1000</f>
        <v>609.6598589713617</v>
      </c>
      <c r="K67">
        <f t="shared" ref="K67:K74" si="14">$W$4*C67/1000</f>
        <v>1219.3197179427234</v>
      </c>
      <c r="L67">
        <f t="shared" ref="L67:L74" si="15">$W$5*C67/1000</f>
        <v>1714.6683533569546</v>
      </c>
      <c r="M67">
        <f t="shared" ref="M67:M74" si="16">$W$6*C67/1000</f>
        <v>2057.6020240283456</v>
      </c>
    </row>
    <row r="68" spans="1:13" x14ac:dyDescent="0.25">
      <c r="A68" t="s">
        <v>37</v>
      </c>
      <c r="B68">
        <v>51.319000000000003</v>
      </c>
      <c r="C68">
        <f t="shared" ref="C68:C74" si="17">1/4*B68^2*PI()</f>
        <v>2068.4558313398948</v>
      </c>
      <c r="E68">
        <f t="shared" si="9"/>
        <v>827.38233253595797</v>
      </c>
      <c r="F68">
        <f t="shared" si="10"/>
        <v>1654.7646650719159</v>
      </c>
      <c r="G68">
        <f t="shared" si="11"/>
        <v>2068.4558313398948</v>
      </c>
      <c r="H68">
        <f t="shared" si="12"/>
        <v>2482.1469976078738</v>
      </c>
      <c r="J68">
        <f t="shared" si="13"/>
        <v>661.90586602876635</v>
      </c>
      <c r="K68">
        <f t="shared" si="14"/>
        <v>1323.8117320575327</v>
      </c>
      <c r="L68">
        <f t="shared" si="15"/>
        <v>1861.6102482059052</v>
      </c>
      <c r="M68">
        <f t="shared" si="16"/>
        <v>2233.9322978470864</v>
      </c>
    </row>
    <row r="69" spans="1:13" x14ac:dyDescent="0.25">
      <c r="A69" t="s">
        <v>38</v>
      </c>
      <c r="B69">
        <v>53.252000000000002</v>
      </c>
      <c r="C69">
        <f t="shared" si="17"/>
        <v>2227.2128726490732</v>
      </c>
      <c r="E69">
        <f t="shared" si="9"/>
        <v>890.88514905962927</v>
      </c>
      <c r="F69">
        <f t="shared" si="10"/>
        <v>1781.7702981192585</v>
      </c>
      <c r="G69">
        <f t="shared" si="11"/>
        <v>2227.2128726490732</v>
      </c>
      <c r="H69">
        <f t="shared" si="12"/>
        <v>2672.6554471788877</v>
      </c>
      <c r="J69">
        <f t="shared" si="13"/>
        <v>712.70811924770351</v>
      </c>
      <c r="K69">
        <f t="shared" si="14"/>
        <v>1425.416238495407</v>
      </c>
      <c r="L69">
        <f t="shared" si="15"/>
        <v>2004.4915853841658</v>
      </c>
      <c r="M69">
        <f t="shared" si="16"/>
        <v>2405.3899024609991</v>
      </c>
    </row>
    <row r="70" spans="1:13" x14ac:dyDescent="0.25">
      <c r="A70" t="s">
        <v>39</v>
      </c>
      <c r="B70">
        <v>54.319000000000003</v>
      </c>
      <c r="C70">
        <f t="shared" si="17"/>
        <v>2317.3595048948337</v>
      </c>
      <c r="E70">
        <f t="shared" si="9"/>
        <v>926.94380195793349</v>
      </c>
      <c r="F70">
        <f t="shared" si="10"/>
        <v>1853.887603915867</v>
      </c>
      <c r="G70">
        <f t="shared" si="11"/>
        <v>2317.3595048948337</v>
      </c>
      <c r="H70">
        <f t="shared" si="12"/>
        <v>2780.8314058738006</v>
      </c>
      <c r="J70">
        <f t="shared" si="13"/>
        <v>741.55504156634674</v>
      </c>
      <c r="K70">
        <f t="shared" si="14"/>
        <v>1483.1100831326935</v>
      </c>
      <c r="L70">
        <f t="shared" si="15"/>
        <v>2085.6235544053502</v>
      </c>
      <c r="M70">
        <f t="shared" si="16"/>
        <v>2502.7482652864205</v>
      </c>
    </row>
    <row r="71" spans="1:13" x14ac:dyDescent="0.25">
      <c r="A71" t="s">
        <v>40</v>
      </c>
      <c r="B71">
        <v>56.639000000000003</v>
      </c>
      <c r="C71">
        <f t="shared" si="17"/>
        <v>2519.5387107359034</v>
      </c>
      <c r="E71">
        <f t="shared" si="9"/>
        <v>1007.8154842943613</v>
      </c>
      <c r="F71">
        <f t="shared" si="10"/>
        <v>2015.6309685887227</v>
      </c>
      <c r="G71">
        <f t="shared" si="11"/>
        <v>2519.5387107359029</v>
      </c>
      <c r="H71">
        <f t="shared" si="12"/>
        <v>3023.446452883084</v>
      </c>
      <c r="J71">
        <f t="shared" si="13"/>
        <v>806.25238743548914</v>
      </c>
      <c r="K71">
        <f t="shared" si="14"/>
        <v>1612.5047748709783</v>
      </c>
      <c r="L71">
        <f t="shared" si="15"/>
        <v>2267.5848396623128</v>
      </c>
      <c r="M71">
        <f t="shared" si="16"/>
        <v>2721.1018075947759</v>
      </c>
    </row>
    <row r="72" spans="1:13" x14ac:dyDescent="0.25">
      <c r="A72" t="s">
        <v>41</v>
      </c>
      <c r="B72">
        <v>58.319000000000003</v>
      </c>
      <c r="C72">
        <f t="shared" si="17"/>
        <v>2671.2222182098808</v>
      </c>
      <c r="E72">
        <f t="shared" si="9"/>
        <v>1068.4888872839522</v>
      </c>
      <c r="F72">
        <f t="shared" si="10"/>
        <v>2136.9777745679044</v>
      </c>
      <c r="G72">
        <f t="shared" si="11"/>
        <v>2671.2222182098808</v>
      </c>
      <c r="H72">
        <f t="shared" si="12"/>
        <v>3205.4666618518568</v>
      </c>
      <c r="J72">
        <f t="shared" si="13"/>
        <v>854.7911098271619</v>
      </c>
      <c r="K72">
        <f t="shared" si="14"/>
        <v>1709.5822196543238</v>
      </c>
      <c r="L72">
        <f t="shared" si="15"/>
        <v>2404.0999963888926</v>
      </c>
      <c r="M72">
        <f t="shared" si="16"/>
        <v>2884.9199956666712</v>
      </c>
    </row>
    <row r="73" spans="1:13" x14ac:dyDescent="0.25">
      <c r="A73" t="s">
        <v>42</v>
      </c>
      <c r="B73">
        <v>60.093000000000004</v>
      </c>
      <c r="C73">
        <f t="shared" si="17"/>
        <v>2836.2052246430449</v>
      </c>
      <c r="E73">
        <f t="shared" si="9"/>
        <v>1134.4820898572179</v>
      </c>
      <c r="F73">
        <f t="shared" si="10"/>
        <v>2268.9641797144359</v>
      </c>
      <c r="G73">
        <f t="shared" si="11"/>
        <v>2836.2052246430449</v>
      </c>
      <c r="H73">
        <f t="shared" si="12"/>
        <v>3403.4462695716538</v>
      </c>
      <c r="J73">
        <f t="shared" si="13"/>
        <v>907.58567188577433</v>
      </c>
      <c r="K73">
        <f t="shared" si="14"/>
        <v>1815.1713437715487</v>
      </c>
      <c r="L73">
        <f t="shared" si="15"/>
        <v>2552.5847021787404</v>
      </c>
      <c r="M73">
        <f t="shared" si="16"/>
        <v>3063.1016426144884</v>
      </c>
    </row>
    <row r="74" spans="1:13" x14ac:dyDescent="0.25">
      <c r="A74" t="s">
        <v>43</v>
      </c>
      <c r="B74">
        <v>60.639000000000003</v>
      </c>
      <c r="C74">
        <f t="shared" si="17"/>
        <v>2887.9784139636067</v>
      </c>
      <c r="E74">
        <f t="shared" si="9"/>
        <v>1155.1913655854426</v>
      </c>
      <c r="F74">
        <f t="shared" si="10"/>
        <v>2310.3827311708851</v>
      </c>
      <c r="G74">
        <f t="shared" si="11"/>
        <v>2887.9784139636067</v>
      </c>
      <c r="H74">
        <f t="shared" si="12"/>
        <v>3465.5740967563279</v>
      </c>
      <c r="J74">
        <f t="shared" si="13"/>
        <v>924.1530924683542</v>
      </c>
      <c r="K74">
        <f t="shared" si="14"/>
        <v>1848.3061849367084</v>
      </c>
      <c r="L74">
        <f t="shared" si="15"/>
        <v>2599.1805725672461</v>
      </c>
      <c r="M74">
        <f t="shared" si="16"/>
        <v>3119.0166870806952</v>
      </c>
    </row>
  </sheetData>
  <conditionalFormatting sqref="E2:M74">
    <cfRule type="cellIs" dxfId="0" priority="1" operator="greaterThan">
      <formula>$R$6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Tie-rod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Schelto Blanken</dc:creator>
  <cp:lastModifiedBy>Schelto Blanken</cp:lastModifiedBy>
  <dcterms:created xsi:type="dcterms:W3CDTF">2025-03-24T09:29:23Z</dcterms:created>
  <dcterms:modified xsi:type="dcterms:W3CDTF">2025-03-24T09:30:24Z</dcterms:modified>
</cp:coreProperties>
</file>