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n\Desktop\EEE\PW\Dev\Eval\"/>
    </mc:Choice>
  </mc:AlternateContent>
  <xr:revisionPtr revIDLastSave="0" documentId="13_ncr:1_{10A2BE97-62AA-4E50-BA91-5507EC21E683}" xr6:coauthVersionLast="45" xr6:coauthVersionMax="45" xr10:uidLastSave="{00000000-0000-0000-0000-000000000000}"/>
  <bookViews>
    <workbookView xWindow="-120" yWindow="-120" windowWidth="29040" windowHeight="16440" activeTab="3" xr2:uid="{00000000-000D-0000-FFFF-FFFF00000000}"/>
  </bookViews>
  <sheets>
    <sheet name="noise_sift" sheetId="1" r:id="rId1"/>
    <sheet name="noise_orb" sheetId="2" r:id="rId2"/>
    <sheet name="noise_surf" sheetId="3" r:id="rId3"/>
    <sheet name="Sheet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01" i="3" l="1"/>
  <c r="D701" i="3"/>
  <c r="E701" i="3" s="1"/>
  <c r="F700" i="3"/>
  <c r="D700" i="3"/>
  <c r="E700" i="3" s="1"/>
  <c r="F699" i="3"/>
  <c r="D699" i="3"/>
  <c r="E699" i="3" s="1"/>
  <c r="F698" i="3"/>
  <c r="D698" i="3"/>
  <c r="F697" i="3"/>
  <c r="D697" i="3"/>
  <c r="E697" i="3" s="1"/>
  <c r="F696" i="3"/>
  <c r="D696" i="3"/>
  <c r="E696" i="3" s="1"/>
  <c r="F695" i="3"/>
  <c r="D695" i="3"/>
  <c r="E695" i="3" s="1"/>
  <c r="F694" i="3"/>
  <c r="D694" i="3"/>
  <c r="E694" i="3" s="1"/>
  <c r="H693" i="3"/>
  <c r="F693" i="3"/>
  <c r="H698" i="3" s="1"/>
  <c r="D693" i="3"/>
  <c r="E693" i="3" s="1"/>
  <c r="H692" i="3"/>
  <c r="F692" i="3"/>
  <c r="D692" i="3"/>
  <c r="E692" i="3" s="1"/>
  <c r="F691" i="3"/>
  <c r="D691" i="3"/>
  <c r="E691" i="3" s="1"/>
  <c r="F690" i="3"/>
  <c r="D690" i="3"/>
  <c r="E690" i="3" s="1"/>
  <c r="F689" i="3"/>
  <c r="D689" i="3"/>
  <c r="E689" i="3" s="1"/>
  <c r="F688" i="3"/>
  <c r="D688" i="3"/>
  <c r="E688" i="3" s="1"/>
  <c r="F687" i="3"/>
  <c r="D687" i="3"/>
  <c r="E687" i="3" s="1"/>
  <c r="F686" i="3"/>
  <c r="E686" i="3"/>
  <c r="D686" i="3"/>
  <c r="F685" i="3"/>
  <c r="E685" i="3"/>
  <c r="D685" i="3"/>
  <c r="F684" i="3"/>
  <c r="D684" i="3"/>
  <c r="E684" i="3" s="1"/>
  <c r="H683" i="3"/>
  <c r="F683" i="3"/>
  <c r="D683" i="3"/>
  <c r="E683" i="3" s="1"/>
  <c r="H682" i="3"/>
  <c r="F682" i="3"/>
  <c r="D682" i="3"/>
  <c r="E682" i="3" s="1"/>
  <c r="H687" i="3" s="1"/>
  <c r="F681" i="3"/>
  <c r="D681" i="3"/>
  <c r="E681" i="3" s="1"/>
  <c r="F680" i="3"/>
  <c r="D680" i="3"/>
  <c r="E680" i="3" s="1"/>
  <c r="F679" i="3"/>
  <c r="D679" i="3"/>
  <c r="E679" i="3" s="1"/>
  <c r="F678" i="3"/>
  <c r="D678" i="3"/>
  <c r="E678" i="3" s="1"/>
  <c r="F677" i="3"/>
  <c r="D677" i="3"/>
  <c r="E677" i="3" s="1"/>
  <c r="F676" i="3"/>
  <c r="E676" i="3"/>
  <c r="D676" i="3"/>
  <c r="F675" i="3"/>
  <c r="E675" i="3"/>
  <c r="D675" i="3"/>
  <c r="H674" i="3"/>
  <c r="H675" i="3" s="1"/>
  <c r="F674" i="3"/>
  <c r="E674" i="3"/>
  <c r="D674" i="3"/>
  <c r="H673" i="3"/>
  <c r="F673" i="3"/>
  <c r="E673" i="3"/>
  <c r="D673" i="3"/>
  <c r="H672" i="3"/>
  <c r="F672" i="3"/>
  <c r="E672" i="3"/>
  <c r="H677" i="3" s="1"/>
  <c r="D672" i="3"/>
  <c r="F671" i="3"/>
  <c r="E671" i="3"/>
  <c r="D671" i="3"/>
  <c r="F670" i="3"/>
  <c r="E670" i="3"/>
  <c r="D670" i="3"/>
  <c r="F669" i="3"/>
  <c r="E669" i="3"/>
  <c r="D669" i="3"/>
  <c r="F668" i="3"/>
  <c r="E668" i="3"/>
  <c r="D668" i="3"/>
  <c r="F667" i="3"/>
  <c r="E667" i="3"/>
  <c r="D667" i="3"/>
  <c r="F666" i="3"/>
  <c r="D666" i="3"/>
  <c r="E666" i="3" s="1"/>
  <c r="F665" i="3"/>
  <c r="D665" i="3"/>
  <c r="E665" i="3" s="1"/>
  <c r="F664" i="3"/>
  <c r="D664" i="3"/>
  <c r="E664" i="3" s="1"/>
  <c r="H663" i="3"/>
  <c r="F663" i="3"/>
  <c r="H668" i="3" s="1"/>
  <c r="D663" i="3"/>
  <c r="E663" i="3" s="1"/>
  <c r="H662" i="3"/>
  <c r="F662" i="3"/>
  <c r="D662" i="3"/>
  <c r="F661" i="3"/>
  <c r="D661" i="3"/>
  <c r="E661" i="3" s="1"/>
  <c r="F660" i="3"/>
  <c r="D660" i="3"/>
  <c r="E660" i="3" s="1"/>
  <c r="F659" i="3"/>
  <c r="D659" i="3"/>
  <c r="E659" i="3" s="1"/>
  <c r="F658" i="3"/>
  <c r="D658" i="3"/>
  <c r="F657" i="3"/>
  <c r="D657" i="3"/>
  <c r="E657" i="3" s="1"/>
  <c r="F656" i="3"/>
  <c r="E656" i="3"/>
  <c r="D656" i="3"/>
  <c r="F655" i="3"/>
  <c r="E655" i="3"/>
  <c r="D655" i="3"/>
  <c r="F654" i="3"/>
  <c r="E654" i="3"/>
  <c r="D654" i="3"/>
  <c r="H653" i="3"/>
  <c r="F653" i="3"/>
  <c r="H658" i="3" s="1"/>
  <c r="E653" i="3"/>
  <c r="D653" i="3"/>
  <c r="H652" i="3"/>
  <c r="F652" i="3"/>
  <c r="E652" i="3"/>
  <c r="D652" i="3"/>
  <c r="F651" i="3"/>
  <c r="E651" i="3"/>
  <c r="D651" i="3"/>
  <c r="F650" i="3"/>
  <c r="E650" i="3"/>
  <c r="D650" i="3"/>
  <c r="F649" i="3"/>
  <c r="E649" i="3"/>
  <c r="D649" i="3"/>
  <c r="F648" i="3"/>
  <c r="E648" i="3"/>
  <c r="D648" i="3"/>
  <c r="F647" i="3"/>
  <c r="E647" i="3"/>
  <c r="D647" i="3"/>
  <c r="F646" i="3"/>
  <c r="D646" i="3"/>
  <c r="E646" i="3" s="1"/>
  <c r="F645" i="3"/>
  <c r="D645" i="3"/>
  <c r="E645" i="3" s="1"/>
  <c r="F644" i="3"/>
  <c r="D644" i="3"/>
  <c r="E644" i="3" s="1"/>
  <c r="H643" i="3"/>
  <c r="F643" i="3"/>
  <c r="D643" i="3"/>
  <c r="E643" i="3" s="1"/>
  <c r="H647" i="3" s="1"/>
  <c r="H642" i="3"/>
  <c r="F642" i="3"/>
  <c r="D642" i="3"/>
  <c r="E642" i="3" s="1"/>
  <c r="F641" i="3"/>
  <c r="D641" i="3"/>
  <c r="E641" i="3" s="1"/>
  <c r="F640" i="3"/>
  <c r="D640" i="3"/>
  <c r="E640" i="3" s="1"/>
  <c r="F639" i="3"/>
  <c r="D639" i="3"/>
  <c r="E639" i="3" s="1"/>
  <c r="F638" i="3"/>
  <c r="D638" i="3"/>
  <c r="E638" i="3" s="1"/>
  <c r="F637" i="3"/>
  <c r="D637" i="3"/>
  <c r="E637" i="3" s="1"/>
  <c r="F636" i="3"/>
  <c r="E636" i="3"/>
  <c r="D636" i="3"/>
  <c r="F635" i="3"/>
  <c r="E635" i="3"/>
  <c r="D635" i="3"/>
  <c r="H634" i="3"/>
  <c r="H635" i="3" s="1"/>
  <c r="F634" i="3"/>
  <c r="E634" i="3"/>
  <c r="D634" i="3"/>
  <c r="H633" i="3"/>
  <c r="F633" i="3"/>
  <c r="E633" i="3"/>
  <c r="D633" i="3"/>
  <c r="H632" i="3"/>
  <c r="F632" i="3"/>
  <c r="E632" i="3"/>
  <c r="H637" i="3" s="1"/>
  <c r="D632" i="3"/>
  <c r="F631" i="3"/>
  <c r="E631" i="3"/>
  <c r="D631" i="3"/>
  <c r="F630" i="3"/>
  <c r="E630" i="3"/>
  <c r="D630" i="3"/>
  <c r="F629" i="3"/>
  <c r="E629" i="3"/>
  <c r="D629" i="3"/>
  <c r="F628" i="3"/>
  <c r="E628" i="3"/>
  <c r="D628" i="3"/>
  <c r="F627" i="3"/>
  <c r="E627" i="3"/>
  <c r="D627" i="3"/>
  <c r="F626" i="3"/>
  <c r="D626" i="3"/>
  <c r="E626" i="3" s="1"/>
  <c r="F625" i="3"/>
  <c r="D625" i="3"/>
  <c r="E625" i="3" s="1"/>
  <c r="F624" i="3"/>
  <c r="D624" i="3"/>
  <c r="E624" i="3" s="1"/>
  <c r="H623" i="3"/>
  <c r="F623" i="3"/>
  <c r="H628" i="3" s="1"/>
  <c r="D623" i="3"/>
  <c r="E623" i="3" s="1"/>
  <c r="H622" i="3"/>
  <c r="F622" i="3"/>
  <c r="D622" i="3"/>
  <c r="F621" i="3"/>
  <c r="D621" i="3"/>
  <c r="E621" i="3" s="1"/>
  <c r="F620" i="3"/>
  <c r="D620" i="3"/>
  <c r="E620" i="3" s="1"/>
  <c r="F619" i="3"/>
  <c r="D619" i="3"/>
  <c r="E619" i="3" s="1"/>
  <c r="F618" i="3"/>
  <c r="D618" i="3"/>
  <c r="F617" i="3"/>
  <c r="D617" i="3"/>
  <c r="E617" i="3" s="1"/>
  <c r="F616" i="3"/>
  <c r="E616" i="3"/>
  <c r="D616" i="3"/>
  <c r="F615" i="3"/>
  <c r="E615" i="3"/>
  <c r="D615" i="3"/>
  <c r="F614" i="3"/>
  <c r="E614" i="3"/>
  <c r="D614" i="3"/>
  <c r="H613" i="3"/>
  <c r="F613" i="3"/>
  <c r="H618" i="3" s="1"/>
  <c r="E613" i="3"/>
  <c r="D613" i="3"/>
  <c r="H612" i="3"/>
  <c r="F612" i="3"/>
  <c r="E612" i="3"/>
  <c r="D612" i="3"/>
  <c r="F611" i="3"/>
  <c r="E611" i="3"/>
  <c r="D611" i="3"/>
  <c r="F610" i="3"/>
  <c r="E610" i="3"/>
  <c r="D610" i="3"/>
  <c r="F609" i="3"/>
  <c r="D609" i="3"/>
  <c r="E609" i="3" s="1"/>
  <c r="F608" i="3"/>
  <c r="E608" i="3"/>
  <c r="D608" i="3"/>
  <c r="F607" i="3"/>
  <c r="D607" i="3"/>
  <c r="E607" i="3" s="1"/>
  <c r="F606" i="3"/>
  <c r="D606" i="3"/>
  <c r="E606" i="3" s="1"/>
  <c r="F605" i="3"/>
  <c r="E605" i="3"/>
  <c r="D605" i="3"/>
  <c r="H604" i="3"/>
  <c r="H605" i="3" s="1"/>
  <c r="F604" i="3"/>
  <c r="E604" i="3"/>
  <c r="D604" i="3"/>
  <c r="H603" i="3"/>
  <c r="F603" i="3"/>
  <c r="D603" i="3"/>
  <c r="E603" i="3" s="1"/>
  <c r="J602" i="3"/>
  <c r="H602" i="3"/>
  <c r="F602" i="3"/>
  <c r="E602" i="3"/>
  <c r="D602" i="3"/>
  <c r="F601" i="3"/>
  <c r="E601" i="3"/>
  <c r="D601" i="3"/>
  <c r="F600" i="3"/>
  <c r="E600" i="3"/>
  <c r="D600" i="3"/>
  <c r="F599" i="3"/>
  <c r="E599" i="3"/>
  <c r="D599" i="3"/>
  <c r="F598" i="3"/>
  <c r="E598" i="3"/>
  <c r="D598" i="3"/>
  <c r="F597" i="3"/>
  <c r="E597" i="3"/>
  <c r="D597" i="3"/>
  <c r="F596" i="3"/>
  <c r="D596" i="3"/>
  <c r="E596" i="3" s="1"/>
  <c r="F595" i="3"/>
  <c r="D595" i="3"/>
  <c r="E595" i="3" s="1"/>
  <c r="F594" i="3"/>
  <c r="D594" i="3"/>
  <c r="E594" i="3" s="1"/>
  <c r="H593" i="3"/>
  <c r="F593" i="3"/>
  <c r="H598" i="3" s="1"/>
  <c r="D593" i="3"/>
  <c r="E593" i="3" s="1"/>
  <c r="H592" i="3"/>
  <c r="F592" i="3"/>
  <c r="D592" i="3"/>
  <c r="F591" i="3"/>
  <c r="D591" i="3"/>
  <c r="E591" i="3" s="1"/>
  <c r="F590" i="3"/>
  <c r="D590" i="3"/>
  <c r="E590" i="3" s="1"/>
  <c r="F589" i="3"/>
  <c r="D589" i="3"/>
  <c r="E589" i="3" s="1"/>
  <c r="F588" i="3"/>
  <c r="D588" i="3"/>
  <c r="E588" i="3" s="1"/>
  <c r="F587" i="3"/>
  <c r="D587" i="3"/>
  <c r="E587" i="3" s="1"/>
  <c r="F586" i="3"/>
  <c r="E586" i="3"/>
  <c r="D586" i="3"/>
  <c r="F585" i="3"/>
  <c r="E585" i="3"/>
  <c r="D585" i="3"/>
  <c r="F584" i="3"/>
  <c r="E584" i="3"/>
  <c r="D584" i="3"/>
  <c r="H583" i="3"/>
  <c r="F583" i="3"/>
  <c r="H588" i="3" s="1"/>
  <c r="E583" i="3"/>
  <c r="D583" i="3"/>
  <c r="H582" i="3"/>
  <c r="F582" i="3"/>
  <c r="E582" i="3"/>
  <c r="H587" i="3" s="1"/>
  <c r="D582" i="3"/>
  <c r="F581" i="3"/>
  <c r="E581" i="3"/>
  <c r="D581" i="3"/>
  <c r="F580" i="3"/>
  <c r="E580" i="3"/>
  <c r="D580" i="3"/>
  <c r="F579" i="3"/>
  <c r="E579" i="3"/>
  <c r="D579" i="3"/>
  <c r="F578" i="3"/>
  <c r="E578" i="3"/>
  <c r="D578" i="3"/>
  <c r="F577" i="3"/>
  <c r="E577" i="3"/>
  <c r="D577" i="3"/>
  <c r="F576" i="3"/>
  <c r="D576" i="3"/>
  <c r="E576" i="3" s="1"/>
  <c r="F575" i="3"/>
  <c r="D575" i="3"/>
  <c r="E575" i="3" s="1"/>
  <c r="F574" i="3"/>
  <c r="D574" i="3"/>
  <c r="E574" i="3" s="1"/>
  <c r="H573" i="3"/>
  <c r="F573" i="3"/>
  <c r="H578" i="3" s="1"/>
  <c r="D573" i="3"/>
  <c r="E573" i="3" s="1"/>
  <c r="H572" i="3"/>
  <c r="F572" i="3"/>
  <c r="D572" i="3"/>
  <c r="F571" i="3"/>
  <c r="D571" i="3"/>
  <c r="E571" i="3" s="1"/>
  <c r="F570" i="3"/>
  <c r="D570" i="3"/>
  <c r="E570" i="3" s="1"/>
  <c r="F569" i="3"/>
  <c r="D569" i="3"/>
  <c r="E569" i="3" s="1"/>
  <c r="F568" i="3"/>
  <c r="D568" i="3"/>
  <c r="F567" i="3"/>
  <c r="D567" i="3"/>
  <c r="E567" i="3" s="1"/>
  <c r="F566" i="3"/>
  <c r="E566" i="3"/>
  <c r="D566" i="3"/>
  <c r="F565" i="3"/>
  <c r="E565" i="3"/>
  <c r="D565" i="3"/>
  <c r="F564" i="3"/>
  <c r="E564" i="3"/>
  <c r="D564" i="3"/>
  <c r="H563" i="3"/>
  <c r="F563" i="3"/>
  <c r="H568" i="3" s="1"/>
  <c r="E563" i="3"/>
  <c r="D563" i="3"/>
  <c r="H562" i="3"/>
  <c r="F562" i="3"/>
  <c r="E562" i="3"/>
  <c r="D562" i="3"/>
  <c r="F561" i="3"/>
  <c r="E561" i="3"/>
  <c r="D561" i="3"/>
  <c r="F560" i="3"/>
  <c r="E560" i="3"/>
  <c r="D560" i="3"/>
  <c r="F559" i="3"/>
  <c r="E559" i="3"/>
  <c r="D559" i="3"/>
  <c r="F558" i="3"/>
  <c r="E558" i="3"/>
  <c r="D558" i="3"/>
  <c r="F557" i="3"/>
  <c r="E557" i="3"/>
  <c r="D557" i="3"/>
  <c r="F556" i="3"/>
  <c r="D556" i="3"/>
  <c r="E556" i="3" s="1"/>
  <c r="F555" i="3"/>
  <c r="D555" i="3"/>
  <c r="E555" i="3" s="1"/>
  <c r="F554" i="3"/>
  <c r="H558" i="3" s="1"/>
  <c r="D554" i="3"/>
  <c r="E554" i="3" s="1"/>
  <c r="H553" i="3"/>
  <c r="F553" i="3"/>
  <c r="D553" i="3"/>
  <c r="E553" i="3" s="1"/>
  <c r="H552" i="3"/>
  <c r="F552" i="3"/>
  <c r="D552" i="3"/>
  <c r="F551" i="3"/>
  <c r="D551" i="3"/>
  <c r="E551" i="3" s="1"/>
  <c r="F550" i="3"/>
  <c r="D550" i="3"/>
  <c r="E550" i="3" s="1"/>
  <c r="F549" i="3"/>
  <c r="D549" i="3"/>
  <c r="E549" i="3" s="1"/>
  <c r="F548" i="3"/>
  <c r="D548" i="3"/>
  <c r="E548" i="3" s="1"/>
  <c r="F547" i="3"/>
  <c r="D547" i="3"/>
  <c r="E547" i="3" s="1"/>
  <c r="F546" i="3"/>
  <c r="E546" i="3"/>
  <c r="D546" i="3"/>
  <c r="F545" i="3"/>
  <c r="E545" i="3"/>
  <c r="D545" i="3"/>
  <c r="H544" i="3"/>
  <c r="H545" i="3" s="1"/>
  <c r="F544" i="3"/>
  <c r="E544" i="3"/>
  <c r="D544" i="3"/>
  <c r="H543" i="3"/>
  <c r="F543" i="3"/>
  <c r="H548" i="3" s="1"/>
  <c r="E543" i="3"/>
  <c r="D543" i="3"/>
  <c r="H542" i="3"/>
  <c r="F542" i="3"/>
  <c r="E542" i="3"/>
  <c r="D542" i="3"/>
  <c r="F541" i="3"/>
  <c r="E541" i="3"/>
  <c r="D541" i="3"/>
  <c r="F540" i="3"/>
  <c r="E540" i="3"/>
  <c r="D540" i="3"/>
  <c r="F539" i="3"/>
  <c r="E539" i="3"/>
  <c r="D539" i="3"/>
  <c r="F538" i="3"/>
  <c r="E538" i="3"/>
  <c r="D538" i="3"/>
  <c r="F537" i="3"/>
  <c r="E537" i="3"/>
  <c r="D537" i="3"/>
  <c r="F536" i="3"/>
  <c r="D536" i="3"/>
  <c r="E536" i="3" s="1"/>
  <c r="F535" i="3"/>
  <c r="D535" i="3"/>
  <c r="E535" i="3" s="1"/>
  <c r="F534" i="3"/>
  <c r="D534" i="3"/>
  <c r="E534" i="3" s="1"/>
  <c r="H533" i="3"/>
  <c r="F533" i="3"/>
  <c r="H538" i="3" s="1"/>
  <c r="D533" i="3"/>
  <c r="E533" i="3" s="1"/>
  <c r="H532" i="3"/>
  <c r="F532" i="3"/>
  <c r="D532" i="3"/>
  <c r="F531" i="3"/>
  <c r="D531" i="3"/>
  <c r="E531" i="3" s="1"/>
  <c r="F530" i="3"/>
  <c r="D530" i="3"/>
  <c r="E530" i="3" s="1"/>
  <c r="F529" i="3"/>
  <c r="D529" i="3"/>
  <c r="E529" i="3" s="1"/>
  <c r="F528" i="3"/>
  <c r="D528" i="3"/>
  <c r="E528" i="3" s="1"/>
  <c r="F527" i="3"/>
  <c r="D527" i="3"/>
  <c r="E527" i="3" s="1"/>
  <c r="F526" i="3"/>
  <c r="E526" i="3"/>
  <c r="D526" i="3"/>
  <c r="F525" i="3"/>
  <c r="E525" i="3"/>
  <c r="D525" i="3"/>
  <c r="H524" i="3"/>
  <c r="H525" i="3" s="1"/>
  <c r="F524" i="3"/>
  <c r="E524" i="3"/>
  <c r="D524" i="3"/>
  <c r="H523" i="3"/>
  <c r="F523" i="3"/>
  <c r="E523" i="3"/>
  <c r="D523" i="3"/>
  <c r="H522" i="3"/>
  <c r="F522" i="3"/>
  <c r="E522" i="3"/>
  <c r="D522" i="3"/>
  <c r="F521" i="3"/>
  <c r="E521" i="3"/>
  <c r="D521" i="3"/>
  <c r="F520" i="3"/>
  <c r="E520" i="3"/>
  <c r="D520" i="3"/>
  <c r="F519" i="3"/>
  <c r="E519" i="3"/>
  <c r="D519" i="3"/>
  <c r="F518" i="3"/>
  <c r="E518" i="3"/>
  <c r="D518" i="3"/>
  <c r="H517" i="3"/>
  <c r="F517" i="3"/>
  <c r="E517" i="3"/>
  <c r="D517" i="3"/>
  <c r="F516" i="3"/>
  <c r="H518" i="3" s="1"/>
  <c r="D516" i="3"/>
  <c r="E516" i="3" s="1"/>
  <c r="F515" i="3"/>
  <c r="D515" i="3"/>
  <c r="E515" i="3" s="1"/>
  <c r="F514" i="3"/>
  <c r="D514" i="3"/>
  <c r="E514" i="3" s="1"/>
  <c r="H513" i="3"/>
  <c r="F513" i="3"/>
  <c r="D513" i="3"/>
  <c r="E513" i="3" s="1"/>
  <c r="H512" i="3"/>
  <c r="F512" i="3"/>
  <c r="D512" i="3"/>
  <c r="E512" i="3" s="1"/>
  <c r="F511" i="3"/>
  <c r="D511" i="3"/>
  <c r="E511" i="3" s="1"/>
  <c r="F510" i="3"/>
  <c r="D510" i="3"/>
  <c r="E510" i="3" s="1"/>
  <c r="F509" i="3"/>
  <c r="D509" i="3"/>
  <c r="E509" i="3" s="1"/>
  <c r="F508" i="3"/>
  <c r="E508" i="3"/>
  <c r="D508" i="3"/>
  <c r="F507" i="3"/>
  <c r="D507" i="3"/>
  <c r="E507" i="3" s="1"/>
  <c r="F506" i="3"/>
  <c r="D506" i="3"/>
  <c r="E506" i="3" s="1"/>
  <c r="F505" i="3"/>
  <c r="E505" i="3"/>
  <c r="D505" i="3"/>
  <c r="F504" i="3"/>
  <c r="E504" i="3"/>
  <c r="D504" i="3"/>
  <c r="H503" i="3"/>
  <c r="F503" i="3"/>
  <c r="H508" i="3" s="1"/>
  <c r="D503" i="3"/>
  <c r="J502" i="3"/>
  <c r="H502" i="3"/>
  <c r="F502" i="3"/>
  <c r="E502" i="3"/>
  <c r="D502" i="3"/>
  <c r="F501" i="3"/>
  <c r="E501" i="3"/>
  <c r="D501" i="3"/>
  <c r="F500" i="3"/>
  <c r="E500" i="3"/>
  <c r="D500" i="3"/>
  <c r="F499" i="3"/>
  <c r="E499" i="3"/>
  <c r="D499" i="3"/>
  <c r="F498" i="3"/>
  <c r="E498" i="3"/>
  <c r="D498" i="3"/>
  <c r="F497" i="3"/>
  <c r="E497" i="3"/>
  <c r="D497" i="3"/>
  <c r="F496" i="3"/>
  <c r="D496" i="3"/>
  <c r="E496" i="3" s="1"/>
  <c r="F495" i="3"/>
  <c r="D495" i="3"/>
  <c r="E495" i="3" s="1"/>
  <c r="F494" i="3"/>
  <c r="D494" i="3"/>
  <c r="E494" i="3" s="1"/>
  <c r="H493" i="3"/>
  <c r="F493" i="3"/>
  <c r="H498" i="3" s="1"/>
  <c r="D493" i="3"/>
  <c r="E493" i="3" s="1"/>
  <c r="H492" i="3"/>
  <c r="F492" i="3"/>
  <c r="D492" i="3"/>
  <c r="F491" i="3"/>
  <c r="D491" i="3"/>
  <c r="E491" i="3" s="1"/>
  <c r="F490" i="3"/>
  <c r="D490" i="3"/>
  <c r="E490" i="3" s="1"/>
  <c r="F489" i="3"/>
  <c r="D489" i="3"/>
  <c r="E489" i="3" s="1"/>
  <c r="F488" i="3"/>
  <c r="D488" i="3"/>
  <c r="F487" i="3"/>
  <c r="D487" i="3"/>
  <c r="E487" i="3" s="1"/>
  <c r="F486" i="3"/>
  <c r="E486" i="3"/>
  <c r="D486" i="3"/>
  <c r="F485" i="3"/>
  <c r="E485" i="3"/>
  <c r="D485" i="3"/>
  <c r="F484" i="3"/>
  <c r="E484" i="3"/>
  <c r="D484" i="3"/>
  <c r="H483" i="3"/>
  <c r="F483" i="3"/>
  <c r="H488" i="3" s="1"/>
  <c r="E483" i="3"/>
  <c r="D483" i="3"/>
  <c r="H482" i="3"/>
  <c r="F482" i="3"/>
  <c r="E482" i="3"/>
  <c r="D482" i="3"/>
  <c r="F481" i="3"/>
  <c r="E481" i="3"/>
  <c r="D481" i="3"/>
  <c r="F480" i="3"/>
  <c r="E480" i="3"/>
  <c r="D480" i="3"/>
  <c r="F479" i="3"/>
  <c r="E479" i="3"/>
  <c r="D479" i="3"/>
  <c r="F478" i="3"/>
  <c r="E478" i="3"/>
  <c r="D478" i="3"/>
  <c r="F477" i="3"/>
  <c r="D477" i="3"/>
  <c r="E477" i="3" s="1"/>
  <c r="F476" i="3"/>
  <c r="D476" i="3"/>
  <c r="E476" i="3" s="1"/>
  <c r="F475" i="3"/>
  <c r="D475" i="3"/>
  <c r="E475" i="3" s="1"/>
  <c r="F474" i="3"/>
  <c r="D474" i="3"/>
  <c r="E474" i="3" s="1"/>
  <c r="H473" i="3"/>
  <c r="F473" i="3"/>
  <c r="H478" i="3" s="1"/>
  <c r="D473" i="3"/>
  <c r="E473" i="3" s="1"/>
  <c r="H472" i="3"/>
  <c r="F472" i="3"/>
  <c r="D472" i="3"/>
  <c r="E472" i="3" s="1"/>
  <c r="H477" i="3" s="1"/>
  <c r="F471" i="3"/>
  <c r="D471" i="3"/>
  <c r="E471" i="3" s="1"/>
  <c r="F470" i="3"/>
  <c r="D470" i="3"/>
  <c r="E470" i="3" s="1"/>
  <c r="F469" i="3"/>
  <c r="D469" i="3"/>
  <c r="E469" i="3" s="1"/>
  <c r="F468" i="3"/>
  <c r="D468" i="3"/>
  <c r="E468" i="3" s="1"/>
  <c r="F467" i="3"/>
  <c r="D467" i="3"/>
  <c r="E467" i="3" s="1"/>
  <c r="F466" i="3"/>
  <c r="E466" i="3"/>
  <c r="D466" i="3"/>
  <c r="F465" i="3"/>
  <c r="E465" i="3"/>
  <c r="D465" i="3"/>
  <c r="H464" i="3"/>
  <c r="H465" i="3" s="1"/>
  <c r="F464" i="3"/>
  <c r="E464" i="3"/>
  <c r="D464" i="3"/>
  <c r="H463" i="3"/>
  <c r="F463" i="3"/>
  <c r="E463" i="3"/>
  <c r="D463" i="3"/>
  <c r="H462" i="3"/>
  <c r="F462" i="3"/>
  <c r="E462" i="3"/>
  <c r="D462" i="3"/>
  <c r="F461" i="3"/>
  <c r="E461" i="3"/>
  <c r="D461" i="3"/>
  <c r="F460" i="3"/>
  <c r="E460" i="3"/>
  <c r="D460" i="3"/>
  <c r="F459" i="3"/>
  <c r="E459" i="3"/>
  <c r="D459" i="3"/>
  <c r="F458" i="3"/>
  <c r="E458" i="3"/>
  <c r="D458" i="3"/>
  <c r="F457" i="3"/>
  <c r="E457" i="3"/>
  <c r="D457" i="3"/>
  <c r="F456" i="3"/>
  <c r="D456" i="3"/>
  <c r="E456" i="3" s="1"/>
  <c r="F455" i="3"/>
  <c r="D455" i="3"/>
  <c r="E455" i="3" s="1"/>
  <c r="F454" i="3"/>
  <c r="D454" i="3"/>
  <c r="E454" i="3" s="1"/>
  <c r="H453" i="3"/>
  <c r="F453" i="3"/>
  <c r="H458" i="3" s="1"/>
  <c r="D453" i="3"/>
  <c r="E453" i="3" s="1"/>
  <c r="H452" i="3"/>
  <c r="F452" i="3"/>
  <c r="D452" i="3"/>
  <c r="F451" i="3"/>
  <c r="D451" i="3"/>
  <c r="E451" i="3" s="1"/>
  <c r="F450" i="3"/>
  <c r="D450" i="3"/>
  <c r="E450" i="3" s="1"/>
  <c r="F449" i="3"/>
  <c r="D449" i="3"/>
  <c r="E449" i="3" s="1"/>
  <c r="F448" i="3"/>
  <c r="D448" i="3"/>
  <c r="E448" i="3" s="1"/>
  <c r="F447" i="3"/>
  <c r="D447" i="3"/>
  <c r="E447" i="3" s="1"/>
  <c r="F446" i="3"/>
  <c r="E446" i="3"/>
  <c r="D446" i="3"/>
  <c r="F445" i="3"/>
  <c r="E445" i="3"/>
  <c r="D445" i="3"/>
  <c r="F444" i="3"/>
  <c r="E444" i="3"/>
  <c r="D444" i="3"/>
  <c r="H443" i="3"/>
  <c r="F443" i="3"/>
  <c r="H448" i="3" s="1"/>
  <c r="E443" i="3"/>
  <c r="D443" i="3"/>
  <c r="H442" i="3"/>
  <c r="F442" i="3"/>
  <c r="E442" i="3"/>
  <c r="H447" i="3" s="1"/>
  <c r="D442" i="3"/>
  <c r="F441" i="3"/>
  <c r="E441" i="3"/>
  <c r="D441" i="3"/>
  <c r="F440" i="3"/>
  <c r="E440" i="3"/>
  <c r="D440" i="3"/>
  <c r="F439" i="3"/>
  <c r="E439" i="3"/>
  <c r="D439" i="3"/>
  <c r="F438" i="3"/>
  <c r="E438" i="3"/>
  <c r="D438" i="3"/>
  <c r="F437" i="3"/>
  <c r="E437" i="3"/>
  <c r="D437" i="3"/>
  <c r="F436" i="3"/>
  <c r="D436" i="3"/>
  <c r="E436" i="3" s="1"/>
  <c r="F435" i="3"/>
  <c r="D435" i="3"/>
  <c r="E435" i="3" s="1"/>
  <c r="F434" i="3"/>
  <c r="D434" i="3"/>
  <c r="E434" i="3" s="1"/>
  <c r="H433" i="3"/>
  <c r="F433" i="3"/>
  <c r="H438" i="3" s="1"/>
  <c r="D433" i="3"/>
  <c r="E433" i="3" s="1"/>
  <c r="H432" i="3"/>
  <c r="F432" i="3"/>
  <c r="D432" i="3"/>
  <c r="E432" i="3" s="1"/>
  <c r="H437" i="3" s="1"/>
  <c r="F431" i="3"/>
  <c r="D431" i="3"/>
  <c r="E431" i="3" s="1"/>
  <c r="F430" i="3"/>
  <c r="D430" i="3"/>
  <c r="E430" i="3" s="1"/>
  <c r="F429" i="3"/>
  <c r="D429" i="3"/>
  <c r="E429" i="3" s="1"/>
  <c r="F428" i="3"/>
  <c r="D428" i="3"/>
  <c r="E428" i="3" s="1"/>
  <c r="F427" i="3"/>
  <c r="D427" i="3"/>
  <c r="E427" i="3" s="1"/>
  <c r="F426" i="3"/>
  <c r="E426" i="3"/>
  <c r="D426" i="3"/>
  <c r="F425" i="3"/>
  <c r="E425" i="3"/>
  <c r="D425" i="3"/>
  <c r="H424" i="3"/>
  <c r="H425" i="3" s="1"/>
  <c r="F424" i="3"/>
  <c r="E424" i="3"/>
  <c r="D424" i="3"/>
  <c r="H423" i="3"/>
  <c r="F423" i="3"/>
  <c r="E423" i="3"/>
  <c r="D423" i="3"/>
  <c r="H422" i="3"/>
  <c r="F422" i="3"/>
  <c r="E422" i="3"/>
  <c r="D422" i="3"/>
  <c r="F421" i="3"/>
  <c r="E421" i="3"/>
  <c r="D421" i="3"/>
  <c r="F420" i="3"/>
  <c r="E420" i="3"/>
  <c r="D420" i="3"/>
  <c r="F419" i="3"/>
  <c r="E419" i="3"/>
  <c r="D419" i="3"/>
  <c r="F418" i="3"/>
  <c r="E418" i="3"/>
  <c r="D418" i="3"/>
  <c r="F417" i="3"/>
  <c r="E417" i="3"/>
  <c r="D417" i="3"/>
  <c r="F416" i="3"/>
  <c r="D416" i="3"/>
  <c r="E416" i="3" s="1"/>
  <c r="F415" i="3"/>
  <c r="D415" i="3"/>
  <c r="E415" i="3" s="1"/>
  <c r="F414" i="3"/>
  <c r="D414" i="3"/>
  <c r="E414" i="3" s="1"/>
  <c r="H413" i="3"/>
  <c r="F413" i="3"/>
  <c r="H418" i="3" s="1"/>
  <c r="D413" i="3"/>
  <c r="E413" i="3" s="1"/>
  <c r="H412" i="3"/>
  <c r="F412" i="3"/>
  <c r="D412" i="3"/>
  <c r="F411" i="3"/>
  <c r="D411" i="3"/>
  <c r="E411" i="3" s="1"/>
  <c r="F410" i="3"/>
  <c r="D410" i="3"/>
  <c r="E410" i="3" s="1"/>
  <c r="F409" i="3"/>
  <c r="E409" i="3"/>
  <c r="D409" i="3"/>
  <c r="F408" i="3"/>
  <c r="D408" i="3"/>
  <c r="E408" i="3" s="1"/>
  <c r="F407" i="3"/>
  <c r="E407" i="3"/>
  <c r="D407" i="3"/>
  <c r="F406" i="3"/>
  <c r="E406" i="3"/>
  <c r="D406" i="3"/>
  <c r="F405" i="3"/>
  <c r="D405" i="3"/>
  <c r="E405" i="3" s="1"/>
  <c r="F404" i="3"/>
  <c r="D404" i="3"/>
  <c r="E404" i="3" s="1"/>
  <c r="H403" i="3"/>
  <c r="F403" i="3"/>
  <c r="H408" i="3" s="1"/>
  <c r="E403" i="3"/>
  <c r="D403" i="3"/>
  <c r="J402" i="3"/>
  <c r="H402" i="3"/>
  <c r="F402" i="3"/>
  <c r="D402" i="3"/>
  <c r="F401" i="3"/>
  <c r="D401" i="3"/>
  <c r="E401" i="3" s="1"/>
  <c r="F400" i="3"/>
  <c r="D400" i="3"/>
  <c r="E400" i="3" s="1"/>
  <c r="F399" i="3"/>
  <c r="D399" i="3"/>
  <c r="E399" i="3" s="1"/>
  <c r="F398" i="3"/>
  <c r="D398" i="3"/>
  <c r="E398" i="3" s="1"/>
  <c r="F397" i="3"/>
  <c r="D397" i="3"/>
  <c r="E397" i="3" s="1"/>
  <c r="F396" i="3"/>
  <c r="E396" i="3"/>
  <c r="D396" i="3"/>
  <c r="F395" i="3"/>
  <c r="E395" i="3"/>
  <c r="D395" i="3"/>
  <c r="H394" i="3"/>
  <c r="H395" i="3" s="1"/>
  <c r="F394" i="3"/>
  <c r="E394" i="3"/>
  <c r="D394" i="3"/>
  <c r="H393" i="3"/>
  <c r="F393" i="3"/>
  <c r="E393" i="3"/>
  <c r="D393" i="3"/>
  <c r="H392" i="3"/>
  <c r="F392" i="3"/>
  <c r="E392" i="3"/>
  <c r="H397" i="3" s="1"/>
  <c r="D392" i="3"/>
  <c r="F391" i="3"/>
  <c r="E391" i="3"/>
  <c r="D391" i="3"/>
  <c r="F390" i="3"/>
  <c r="E390" i="3"/>
  <c r="D390" i="3"/>
  <c r="F389" i="3"/>
  <c r="E389" i="3"/>
  <c r="D389" i="3"/>
  <c r="F388" i="3"/>
  <c r="E388" i="3"/>
  <c r="D388" i="3"/>
  <c r="F387" i="3"/>
  <c r="E387" i="3"/>
  <c r="D387" i="3"/>
  <c r="F386" i="3"/>
  <c r="D386" i="3"/>
  <c r="E386" i="3" s="1"/>
  <c r="F385" i="3"/>
  <c r="D385" i="3"/>
  <c r="E385" i="3" s="1"/>
  <c r="F384" i="3"/>
  <c r="D384" i="3"/>
  <c r="E384" i="3" s="1"/>
  <c r="H383" i="3"/>
  <c r="F383" i="3"/>
  <c r="H388" i="3" s="1"/>
  <c r="D383" i="3"/>
  <c r="E383" i="3" s="1"/>
  <c r="H382" i="3"/>
  <c r="F382" i="3"/>
  <c r="D382" i="3"/>
  <c r="F381" i="3"/>
  <c r="D381" i="3"/>
  <c r="E381" i="3" s="1"/>
  <c r="F380" i="3"/>
  <c r="D380" i="3"/>
  <c r="E380" i="3" s="1"/>
  <c r="F379" i="3"/>
  <c r="D379" i="3"/>
  <c r="E379" i="3" s="1"/>
  <c r="F378" i="3"/>
  <c r="D378" i="3"/>
  <c r="F377" i="3"/>
  <c r="D377" i="3"/>
  <c r="E377" i="3" s="1"/>
  <c r="F376" i="3"/>
  <c r="E376" i="3"/>
  <c r="D376" i="3"/>
  <c r="F375" i="3"/>
  <c r="E375" i="3"/>
  <c r="D375" i="3"/>
  <c r="F374" i="3"/>
  <c r="E374" i="3"/>
  <c r="D374" i="3"/>
  <c r="H373" i="3"/>
  <c r="F373" i="3"/>
  <c r="H378" i="3" s="1"/>
  <c r="E373" i="3"/>
  <c r="D373" i="3"/>
  <c r="H372" i="3"/>
  <c r="F372" i="3"/>
  <c r="E372" i="3"/>
  <c r="D372" i="3"/>
  <c r="F371" i="3"/>
  <c r="E371" i="3"/>
  <c r="D371" i="3"/>
  <c r="F370" i="3"/>
  <c r="E370" i="3"/>
  <c r="D370" i="3"/>
  <c r="F369" i="3"/>
  <c r="E369" i="3"/>
  <c r="D369" i="3"/>
  <c r="F368" i="3"/>
  <c r="E368" i="3"/>
  <c r="D368" i="3"/>
  <c r="F367" i="3"/>
  <c r="E367" i="3"/>
  <c r="D367" i="3"/>
  <c r="F366" i="3"/>
  <c r="D366" i="3"/>
  <c r="E366" i="3" s="1"/>
  <c r="F365" i="3"/>
  <c r="D365" i="3"/>
  <c r="E365" i="3" s="1"/>
  <c r="F364" i="3"/>
  <c r="D364" i="3"/>
  <c r="E364" i="3" s="1"/>
  <c r="H363" i="3"/>
  <c r="F363" i="3"/>
  <c r="D363" i="3"/>
  <c r="E363" i="3" s="1"/>
  <c r="H362" i="3"/>
  <c r="F362" i="3"/>
  <c r="D362" i="3"/>
  <c r="F361" i="3"/>
  <c r="D361" i="3"/>
  <c r="E361" i="3" s="1"/>
  <c r="F360" i="3"/>
  <c r="D360" i="3"/>
  <c r="E360" i="3" s="1"/>
  <c r="F359" i="3"/>
  <c r="D359" i="3"/>
  <c r="E359" i="3" s="1"/>
  <c r="F358" i="3"/>
  <c r="D358" i="3"/>
  <c r="E358" i="3" s="1"/>
  <c r="F357" i="3"/>
  <c r="D357" i="3"/>
  <c r="E357" i="3" s="1"/>
  <c r="F356" i="3"/>
  <c r="E356" i="3"/>
  <c r="D356" i="3"/>
  <c r="F355" i="3"/>
  <c r="E355" i="3"/>
  <c r="D355" i="3"/>
  <c r="H354" i="3"/>
  <c r="H355" i="3" s="1"/>
  <c r="F354" i="3"/>
  <c r="E354" i="3"/>
  <c r="D354" i="3"/>
  <c r="H353" i="3"/>
  <c r="F353" i="3"/>
  <c r="H358" i="3" s="1"/>
  <c r="E353" i="3"/>
  <c r="D353" i="3"/>
  <c r="H352" i="3"/>
  <c r="F352" i="3"/>
  <c r="E352" i="3"/>
  <c r="D352" i="3"/>
  <c r="F351" i="3"/>
  <c r="E351" i="3"/>
  <c r="D351" i="3"/>
  <c r="F350" i="3"/>
  <c r="E350" i="3"/>
  <c r="D350" i="3"/>
  <c r="F349" i="3"/>
  <c r="E349" i="3"/>
  <c r="D349" i="3"/>
  <c r="F348" i="3"/>
  <c r="E348" i="3"/>
  <c r="D348" i="3"/>
  <c r="F347" i="3"/>
  <c r="E347" i="3"/>
  <c r="D347" i="3"/>
  <c r="F346" i="3"/>
  <c r="H348" i="3" s="1"/>
  <c r="E346" i="3"/>
  <c r="D346" i="3"/>
  <c r="F345" i="3"/>
  <c r="D345" i="3"/>
  <c r="E345" i="3" s="1"/>
  <c r="F344" i="3"/>
  <c r="D344" i="3"/>
  <c r="E344" i="3" s="1"/>
  <c r="H343" i="3"/>
  <c r="F343" i="3"/>
  <c r="D343" i="3"/>
  <c r="E343" i="3" s="1"/>
  <c r="H342" i="3"/>
  <c r="F342" i="3"/>
  <c r="D342" i="3"/>
  <c r="F341" i="3"/>
  <c r="D341" i="3"/>
  <c r="E341" i="3" s="1"/>
  <c r="F340" i="3"/>
  <c r="D340" i="3"/>
  <c r="E340" i="3" s="1"/>
  <c r="F339" i="3"/>
  <c r="D339" i="3"/>
  <c r="E339" i="3" s="1"/>
  <c r="F338" i="3"/>
  <c r="D338" i="3"/>
  <c r="E338" i="3" s="1"/>
  <c r="F337" i="3"/>
  <c r="D337" i="3"/>
  <c r="E337" i="3" s="1"/>
  <c r="F336" i="3"/>
  <c r="D336" i="3"/>
  <c r="E336" i="3" s="1"/>
  <c r="F335" i="3"/>
  <c r="D335" i="3"/>
  <c r="E335" i="3" s="1"/>
  <c r="H334" i="3"/>
  <c r="H335" i="3" s="1"/>
  <c r="F334" i="3"/>
  <c r="D334" i="3"/>
  <c r="E334" i="3" s="1"/>
  <c r="H333" i="3"/>
  <c r="F333" i="3"/>
  <c r="H338" i="3" s="1"/>
  <c r="D333" i="3"/>
  <c r="E333" i="3" s="1"/>
  <c r="H332" i="3"/>
  <c r="F332" i="3"/>
  <c r="D332" i="3"/>
  <c r="E332" i="3" s="1"/>
  <c r="H337" i="3" s="1"/>
  <c r="F331" i="3"/>
  <c r="D331" i="3"/>
  <c r="E331" i="3" s="1"/>
  <c r="F330" i="3"/>
  <c r="D330" i="3"/>
  <c r="E330" i="3" s="1"/>
  <c r="F329" i="3"/>
  <c r="D329" i="3"/>
  <c r="E329" i="3" s="1"/>
  <c r="F328" i="3"/>
  <c r="D328" i="3"/>
  <c r="E328" i="3" s="1"/>
  <c r="F327" i="3"/>
  <c r="D327" i="3"/>
  <c r="E327" i="3" s="1"/>
  <c r="H327" i="3" s="1"/>
  <c r="F326" i="3"/>
  <c r="H328" i="3" s="1"/>
  <c r="E326" i="3"/>
  <c r="D326" i="3"/>
  <c r="F325" i="3"/>
  <c r="E325" i="3"/>
  <c r="D325" i="3"/>
  <c r="H324" i="3"/>
  <c r="H325" i="3" s="1"/>
  <c r="H331" i="3" s="1"/>
  <c r="F324" i="3"/>
  <c r="E324" i="3"/>
  <c r="D324" i="3"/>
  <c r="H323" i="3"/>
  <c r="F323" i="3"/>
  <c r="E323" i="3"/>
  <c r="D323" i="3"/>
  <c r="H322" i="3"/>
  <c r="F322" i="3"/>
  <c r="E322" i="3"/>
  <c r="D322" i="3"/>
  <c r="F321" i="3"/>
  <c r="E321" i="3"/>
  <c r="D321" i="3"/>
  <c r="F320" i="3"/>
  <c r="E320" i="3"/>
  <c r="D320" i="3"/>
  <c r="F319" i="3"/>
  <c r="E319" i="3"/>
  <c r="D319" i="3"/>
  <c r="F318" i="3"/>
  <c r="E318" i="3"/>
  <c r="D318" i="3"/>
  <c r="F317" i="3"/>
  <c r="E317" i="3"/>
  <c r="D317" i="3"/>
  <c r="F316" i="3"/>
  <c r="E316" i="3"/>
  <c r="D316" i="3"/>
  <c r="F315" i="3"/>
  <c r="E315" i="3"/>
  <c r="D315" i="3"/>
  <c r="F314" i="3"/>
  <c r="E314" i="3"/>
  <c r="D314" i="3"/>
  <c r="H313" i="3"/>
  <c r="F313" i="3"/>
  <c r="E313" i="3"/>
  <c r="D313" i="3"/>
  <c r="H312" i="3"/>
  <c r="F312" i="3"/>
  <c r="E312" i="3"/>
  <c r="H317" i="3" s="1"/>
  <c r="D312" i="3"/>
  <c r="H314" i="3" s="1"/>
  <c r="H315" i="3" s="1"/>
  <c r="F311" i="3"/>
  <c r="E311" i="3"/>
  <c r="D311" i="3"/>
  <c r="F310" i="3"/>
  <c r="E310" i="3"/>
  <c r="D310" i="3"/>
  <c r="F309" i="3"/>
  <c r="E309" i="3"/>
  <c r="D309" i="3"/>
  <c r="F308" i="3"/>
  <c r="D308" i="3"/>
  <c r="E308" i="3" s="1"/>
  <c r="F307" i="3"/>
  <c r="D307" i="3"/>
  <c r="E307" i="3" s="1"/>
  <c r="F306" i="3"/>
  <c r="D306" i="3"/>
  <c r="E306" i="3" s="1"/>
  <c r="F305" i="3"/>
  <c r="E305" i="3"/>
  <c r="D305" i="3"/>
  <c r="F304" i="3"/>
  <c r="E304" i="3"/>
  <c r="D304" i="3"/>
  <c r="H303" i="3"/>
  <c r="F303" i="3"/>
  <c r="H308" i="3" s="1"/>
  <c r="E303" i="3"/>
  <c r="D303" i="3"/>
  <c r="J302" i="3"/>
  <c r="H302" i="3"/>
  <c r="F302" i="3"/>
  <c r="D302" i="3"/>
  <c r="H304" i="3" s="1"/>
  <c r="H305" i="3" s="1"/>
  <c r="F301" i="3"/>
  <c r="D301" i="3"/>
  <c r="E301" i="3" s="1"/>
  <c r="F300" i="3"/>
  <c r="D300" i="3"/>
  <c r="E300" i="3" s="1"/>
  <c r="F299" i="3"/>
  <c r="D299" i="3"/>
  <c r="E299" i="3" s="1"/>
  <c r="F298" i="3"/>
  <c r="D298" i="3"/>
  <c r="E298" i="3" s="1"/>
  <c r="F297" i="3"/>
  <c r="D297" i="3"/>
  <c r="E297" i="3" s="1"/>
  <c r="H297" i="3" s="1"/>
  <c r="H300" i="3" s="1"/>
  <c r="F296" i="3"/>
  <c r="H298" i="3" s="1"/>
  <c r="E296" i="3"/>
  <c r="D296" i="3"/>
  <c r="F295" i="3"/>
  <c r="E295" i="3"/>
  <c r="D295" i="3"/>
  <c r="H294" i="3"/>
  <c r="H295" i="3" s="1"/>
  <c r="F294" i="3"/>
  <c r="E294" i="3"/>
  <c r="D294" i="3"/>
  <c r="H293" i="3"/>
  <c r="F293" i="3"/>
  <c r="E293" i="3"/>
  <c r="D293" i="3"/>
  <c r="H292" i="3"/>
  <c r="F292" i="3"/>
  <c r="E292" i="3"/>
  <c r="D292" i="3"/>
  <c r="F291" i="3"/>
  <c r="E291" i="3"/>
  <c r="D291" i="3"/>
  <c r="F290" i="3"/>
  <c r="E290" i="3"/>
  <c r="D290" i="3"/>
  <c r="F289" i="3"/>
  <c r="E289" i="3"/>
  <c r="D289" i="3"/>
  <c r="F288" i="3"/>
  <c r="E288" i="3"/>
  <c r="D288" i="3"/>
  <c r="F287" i="3"/>
  <c r="E287" i="3"/>
  <c r="D287" i="3"/>
  <c r="F286" i="3"/>
  <c r="E286" i="3"/>
  <c r="D286" i="3"/>
  <c r="F285" i="3"/>
  <c r="E285" i="3"/>
  <c r="D285" i="3"/>
  <c r="F284" i="3"/>
  <c r="E284" i="3"/>
  <c r="D284" i="3"/>
  <c r="H283" i="3"/>
  <c r="F283" i="3"/>
  <c r="E283" i="3"/>
  <c r="D283" i="3"/>
  <c r="H282" i="3"/>
  <c r="F282" i="3"/>
  <c r="E282" i="3"/>
  <c r="H287" i="3" s="1"/>
  <c r="D282" i="3"/>
  <c r="H284" i="3" s="1"/>
  <c r="H285" i="3" s="1"/>
  <c r="F281" i="3"/>
  <c r="E281" i="3"/>
  <c r="D281" i="3"/>
  <c r="F280" i="3"/>
  <c r="E280" i="3"/>
  <c r="D280" i="3"/>
  <c r="F279" i="3"/>
  <c r="E279" i="3"/>
  <c r="D279" i="3"/>
  <c r="F278" i="3"/>
  <c r="E278" i="3"/>
  <c r="D278" i="3"/>
  <c r="F277" i="3"/>
  <c r="E277" i="3"/>
  <c r="D277" i="3"/>
  <c r="F276" i="3"/>
  <c r="D276" i="3"/>
  <c r="E276" i="3" s="1"/>
  <c r="F275" i="3"/>
  <c r="D275" i="3"/>
  <c r="E275" i="3" s="1"/>
  <c r="F274" i="3"/>
  <c r="D274" i="3"/>
  <c r="E274" i="3" s="1"/>
  <c r="H273" i="3"/>
  <c r="F273" i="3"/>
  <c r="H278" i="3" s="1"/>
  <c r="D273" i="3"/>
  <c r="E273" i="3" s="1"/>
  <c r="H272" i="3"/>
  <c r="F272" i="3"/>
  <c r="D272" i="3"/>
  <c r="F271" i="3"/>
  <c r="D271" i="3"/>
  <c r="E271" i="3" s="1"/>
  <c r="F270" i="3"/>
  <c r="D270" i="3"/>
  <c r="E270" i="3" s="1"/>
  <c r="F269" i="3"/>
  <c r="D269" i="3"/>
  <c r="E269" i="3" s="1"/>
  <c r="F268" i="3"/>
  <c r="D268" i="3"/>
  <c r="E268" i="3" s="1"/>
  <c r="F267" i="3"/>
  <c r="D267" i="3"/>
  <c r="E267" i="3" s="1"/>
  <c r="F266" i="3"/>
  <c r="D266" i="3"/>
  <c r="E266" i="3" s="1"/>
  <c r="F265" i="3"/>
  <c r="D265" i="3"/>
  <c r="E265" i="3" s="1"/>
  <c r="F264" i="3"/>
  <c r="D264" i="3"/>
  <c r="E264" i="3" s="1"/>
  <c r="H263" i="3"/>
  <c r="F263" i="3"/>
  <c r="H268" i="3" s="1"/>
  <c r="D263" i="3"/>
  <c r="E263" i="3" s="1"/>
  <c r="H262" i="3"/>
  <c r="F262" i="3"/>
  <c r="D262" i="3"/>
  <c r="E262" i="3" s="1"/>
  <c r="H267" i="3" s="1"/>
  <c r="F261" i="3"/>
  <c r="D261" i="3"/>
  <c r="E261" i="3" s="1"/>
  <c r="F260" i="3"/>
  <c r="D260" i="3"/>
  <c r="E260" i="3" s="1"/>
  <c r="F259" i="3"/>
  <c r="D259" i="3"/>
  <c r="E259" i="3" s="1"/>
  <c r="F258" i="3"/>
  <c r="D258" i="3"/>
  <c r="E258" i="3" s="1"/>
  <c r="F257" i="3"/>
  <c r="D257" i="3"/>
  <c r="E257" i="3" s="1"/>
  <c r="H257" i="3" s="1"/>
  <c r="F256" i="3"/>
  <c r="H258" i="3" s="1"/>
  <c r="E256" i="3"/>
  <c r="D256" i="3"/>
  <c r="F255" i="3"/>
  <c r="E255" i="3"/>
  <c r="D255" i="3"/>
  <c r="H254" i="3"/>
  <c r="H255" i="3" s="1"/>
  <c r="F254" i="3"/>
  <c r="E254" i="3"/>
  <c r="D254" i="3"/>
  <c r="H253" i="3"/>
  <c r="F253" i="3"/>
  <c r="E253" i="3"/>
  <c r="D253" i="3"/>
  <c r="H252" i="3"/>
  <c r="F252" i="3"/>
  <c r="E252" i="3"/>
  <c r="D252" i="3"/>
  <c r="F251" i="3"/>
  <c r="E251" i="3"/>
  <c r="D251" i="3"/>
  <c r="F250" i="3"/>
  <c r="E250" i="3"/>
  <c r="D250" i="3"/>
  <c r="F249" i="3"/>
  <c r="E249" i="3"/>
  <c r="D249" i="3"/>
  <c r="F248" i="3"/>
  <c r="E248" i="3"/>
  <c r="D248" i="3"/>
  <c r="F247" i="3"/>
  <c r="E247" i="3"/>
  <c r="D247" i="3"/>
  <c r="F246" i="3"/>
  <c r="E246" i="3"/>
  <c r="D246" i="3"/>
  <c r="F245" i="3"/>
  <c r="E245" i="3"/>
  <c r="D245" i="3"/>
  <c r="F244" i="3"/>
  <c r="E244" i="3"/>
  <c r="D244" i="3"/>
  <c r="H243" i="3"/>
  <c r="F243" i="3"/>
  <c r="E243" i="3"/>
  <c r="D243" i="3"/>
  <c r="H242" i="3"/>
  <c r="F242" i="3"/>
  <c r="E242" i="3"/>
  <c r="H247" i="3" s="1"/>
  <c r="D242" i="3"/>
  <c r="H244" i="3" s="1"/>
  <c r="H245" i="3" s="1"/>
  <c r="F241" i="3"/>
  <c r="E241" i="3"/>
  <c r="D241" i="3"/>
  <c r="F240" i="3"/>
  <c r="E240" i="3"/>
  <c r="D240" i="3"/>
  <c r="F239" i="3"/>
  <c r="E239" i="3"/>
  <c r="D239" i="3"/>
  <c r="F238" i="3"/>
  <c r="E238" i="3"/>
  <c r="D238" i="3"/>
  <c r="F237" i="3"/>
  <c r="E237" i="3"/>
  <c r="D237" i="3"/>
  <c r="F236" i="3"/>
  <c r="E236" i="3"/>
  <c r="D236" i="3"/>
  <c r="F235" i="3"/>
  <c r="D235" i="3"/>
  <c r="E235" i="3" s="1"/>
  <c r="F234" i="3"/>
  <c r="E234" i="3"/>
  <c r="D234" i="3"/>
  <c r="H233" i="3"/>
  <c r="F233" i="3"/>
  <c r="E233" i="3"/>
  <c r="D233" i="3"/>
  <c r="H232" i="3"/>
  <c r="F232" i="3"/>
  <c r="E232" i="3"/>
  <c r="D232" i="3"/>
  <c r="F231" i="3"/>
  <c r="D231" i="3"/>
  <c r="E231" i="3" s="1"/>
  <c r="F230" i="3"/>
  <c r="E230" i="3"/>
  <c r="D230" i="3"/>
  <c r="F229" i="3"/>
  <c r="D229" i="3"/>
  <c r="E229" i="3" s="1"/>
  <c r="F228" i="3"/>
  <c r="E228" i="3"/>
  <c r="D228" i="3"/>
  <c r="F227" i="3"/>
  <c r="D227" i="3"/>
  <c r="E227" i="3" s="1"/>
  <c r="F226" i="3"/>
  <c r="D226" i="3"/>
  <c r="E226" i="3" s="1"/>
  <c r="F225" i="3"/>
  <c r="D225" i="3"/>
  <c r="E225" i="3" s="1"/>
  <c r="F224" i="3"/>
  <c r="D224" i="3"/>
  <c r="E224" i="3" s="1"/>
  <c r="H223" i="3"/>
  <c r="F223" i="3"/>
  <c r="H228" i="3" s="1"/>
  <c r="D223" i="3"/>
  <c r="E223" i="3" s="1"/>
  <c r="H222" i="3"/>
  <c r="F222" i="3"/>
  <c r="D222" i="3"/>
  <c r="E222" i="3" s="1"/>
  <c r="F221" i="3"/>
  <c r="D221" i="3"/>
  <c r="E221" i="3" s="1"/>
  <c r="F220" i="3"/>
  <c r="D220" i="3"/>
  <c r="E220" i="3" s="1"/>
  <c r="F219" i="3"/>
  <c r="D219" i="3"/>
  <c r="E219" i="3" s="1"/>
  <c r="H218" i="3"/>
  <c r="F218" i="3"/>
  <c r="D218" i="3"/>
  <c r="E218" i="3" s="1"/>
  <c r="H217" i="3" s="1"/>
  <c r="F217" i="3"/>
  <c r="D217" i="3"/>
  <c r="E217" i="3" s="1"/>
  <c r="F216" i="3"/>
  <c r="E216" i="3"/>
  <c r="D216" i="3"/>
  <c r="F215" i="3"/>
  <c r="E215" i="3"/>
  <c r="D215" i="3"/>
  <c r="F214" i="3"/>
  <c r="E214" i="3"/>
  <c r="D214" i="3"/>
  <c r="H213" i="3"/>
  <c r="F213" i="3"/>
  <c r="E213" i="3"/>
  <c r="D213" i="3"/>
  <c r="H212" i="3"/>
  <c r="F212" i="3"/>
  <c r="E212" i="3"/>
  <c r="D212" i="3"/>
  <c r="F211" i="3"/>
  <c r="E211" i="3"/>
  <c r="D211" i="3"/>
  <c r="F210" i="3"/>
  <c r="E210" i="3"/>
  <c r="D210" i="3"/>
  <c r="F209" i="3"/>
  <c r="D209" i="3"/>
  <c r="E209" i="3" s="1"/>
  <c r="F208" i="3"/>
  <c r="E208" i="3"/>
  <c r="D208" i="3"/>
  <c r="F207" i="3"/>
  <c r="E207" i="3"/>
  <c r="D207" i="3"/>
  <c r="F206" i="3"/>
  <c r="D206" i="3"/>
  <c r="E206" i="3" s="1"/>
  <c r="F205" i="3"/>
  <c r="E205" i="3"/>
  <c r="D205" i="3"/>
  <c r="F204" i="3"/>
  <c r="H208" i="3" s="1"/>
  <c r="E204" i="3"/>
  <c r="D204" i="3"/>
  <c r="H203" i="3"/>
  <c r="F203" i="3"/>
  <c r="D203" i="3"/>
  <c r="E203" i="3" s="1"/>
  <c r="J202" i="3"/>
  <c r="H202" i="3"/>
  <c r="F202" i="3"/>
  <c r="E202" i="3"/>
  <c r="D202" i="3"/>
  <c r="H204" i="3" s="1"/>
  <c r="H205" i="3" s="1"/>
  <c r="F201" i="3"/>
  <c r="E201" i="3"/>
  <c r="D201" i="3"/>
  <c r="F200" i="3"/>
  <c r="E200" i="3"/>
  <c r="D200" i="3"/>
  <c r="F199" i="3"/>
  <c r="E199" i="3"/>
  <c r="D199" i="3"/>
  <c r="F198" i="3"/>
  <c r="E198" i="3"/>
  <c r="D198" i="3"/>
  <c r="F197" i="3"/>
  <c r="E197" i="3"/>
  <c r="D197" i="3"/>
  <c r="F196" i="3"/>
  <c r="H198" i="3" s="1"/>
  <c r="D196" i="3"/>
  <c r="E196" i="3" s="1"/>
  <c r="F195" i="3"/>
  <c r="E195" i="3"/>
  <c r="D195" i="3"/>
  <c r="H194" i="3"/>
  <c r="H195" i="3" s="1"/>
  <c r="F194" i="3"/>
  <c r="E194" i="3"/>
  <c r="D194" i="3"/>
  <c r="H193" i="3"/>
  <c r="F193" i="3"/>
  <c r="E193" i="3"/>
  <c r="D193" i="3"/>
  <c r="H192" i="3"/>
  <c r="F192" i="3"/>
  <c r="E192" i="3"/>
  <c r="H197" i="3" s="1"/>
  <c r="D192" i="3"/>
  <c r="F191" i="3"/>
  <c r="E191" i="3"/>
  <c r="D191" i="3"/>
  <c r="F190" i="3"/>
  <c r="E190" i="3"/>
  <c r="D190" i="3"/>
  <c r="F189" i="3"/>
  <c r="E189" i="3"/>
  <c r="D189" i="3"/>
  <c r="F188" i="3"/>
  <c r="E188" i="3"/>
  <c r="D188" i="3"/>
  <c r="F187" i="3"/>
  <c r="E187" i="3"/>
  <c r="D187" i="3"/>
  <c r="F186" i="3"/>
  <c r="D186" i="3"/>
  <c r="E186" i="3" s="1"/>
  <c r="F185" i="3"/>
  <c r="D185" i="3"/>
  <c r="E185" i="3" s="1"/>
  <c r="F184" i="3"/>
  <c r="D184" i="3"/>
  <c r="E184" i="3" s="1"/>
  <c r="H183" i="3"/>
  <c r="F183" i="3"/>
  <c r="H188" i="3" s="1"/>
  <c r="D183" i="3"/>
  <c r="E183" i="3" s="1"/>
  <c r="H182" i="3"/>
  <c r="F182" i="3"/>
  <c r="D182" i="3"/>
  <c r="E182" i="3" s="1"/>
  <c r="F181" i="3"/>
  <c r="D181" i="3"/>
  <c r="E181" i="3" s="1"/>
  <c r="F180" i="3"/>
  <c r="D180" i="3"/>
  <c r="E180" i="3" s="1"/>
  <c r="F179" i="3"/>
  <c r="D179" i="3"/>
  <c r="E179" i="3" s="1"/>
  <c r="F178" i="3"/>
  <c r="D178" i="3"/>
  <c r="E178" i="3" s="1"/>
  <c r="F177" i="3"/>
  <c r="D177" i="3"/>
  <c r="E177" i="3" s="1"/>
  <c r="F176" i="3"/>
  <c r="E176" i="3"/>
  <c r="D176" i="3"/>
  <c r="F175" i="3"/>
  <c r="E175" i="3"/>
  <c r="D175" i="3"/>
  <c r="H174" i="3"/>
  <c r="H175" i="3" s="1"/>
  <c r="F174" i="3"/>
  <c r="E174" i="3"/>
  <c r="D174" i="3"/>
  <c r="H173" i="3"/>
  <c r="F173" i="3"/>
  <c r="H178" i="3" s="1"/>
  <c r="E173" i="3"/>
  <c r="D173" i="3"/>
  <c r="H172" i="3"/>
  <c r="F172" i="3"/>
  <c r="E172" i="3"/>
  <c r="H177" i="3" s="1"/>
  <c r="D172" i="3"/>
  <c r="F171" i="3"/>
  <c r="E171" i="3"/>
  <c r="D171" i="3"/>
  <c r="F170" i="3"/>
  <c r="E170" i="3"/>
  <c r="D170" i="3"/>
  <c r="F169" i="3"/>
  <c r="E169" i="3"/>
  <c r="D169" i="3"/>
  <c r="F168" i="3"/>
  <c r="E168" i="3"/>
  <c r="D168" i="3"/>
  <c r="F167" i="3"/>
  <c r="E167" i="3"/>
  <c r="D167" i="3"/>
  <c r="F166" i="3"/>
  <c r="D166" i="3"/>
  <c r="E166" i="3" s="1"/>
  <c r="F165" i="3"/>
  <c r="D165" i="3"/>
  <c r="E165" i="3" s="1"/>
  <c r="F164" i="3"/>
  <c r="D164" i="3"/>
  <c r="E164" i="3" s="1"/>
  <c r="H163" i="3"/>
  <c r="F163" i="3"/>
  <c r="H168" i="3" s="1"/>
  <c r="D163" i="3"/>
  <c r="E163" i="3" s="1"/>
  <c r="H162" i="3"/>
  <c r="F162" i="3"/>
  <c r="D162" i="3"/>
  <c r="H164" i="3" s="1"/>
  <c r="H165" i="3" s="1"/>
  <c r="F161" i="3"/>
  <c r="D161" i="3"/>
  <c r="E161" i="3" s="1"/>
  <c r="F160" i="3"/>
  <c r="D160" i="3"/>
  <c r="E160" i="3" s="1"/>
  <c r="F159" i="3"/>
  <c r="D159" i="3"/>
  <c r="E159" i="3" s="1"/>
  <c r="F158" i="3"/>
  <c r="D158" i="3"/>
  <c r="E158" i="3" s="1"/>
  <c r="F157" i="3"/>
  <c r="D157" i="3"/>
  <c r="H154" i="3" s="1"/>
  <c r="H155" i="3" s="1"/>
  <c r="F156" i="3"/>
  <c r="E156" i="3"/>
  <c r="D156" i="3"/>
  <c r="F155" i="3"/>
  <c r="E155" i="3"/>
  <c r="D155" i="3"/>
  <c r="F154" i="3"/>
  <c r="E154" i="3"/>
  <c r="D154" i="3"/>
  <c r="H153" i="3"/>
  <c r="F153" i="3"/>
  <c r="H158" i="3" s="1"/>
  <c r="E153" i="3"/>
  <c r="D153" i="3"/>
  <c r="H152" i="3"/>
  <c r="F152" i="3"/>
  <c r="E152" i="3"/>
  <c r="D152" i="3"/>
  <c r="F151" i="3"/>
  <c r="E151" i="3"/>
  <c r="D151" i="3"/>
  <c r="F150" i="3"/>
  <c r="E150" i="3"/>
  <c r="D150" i="3"/>
  <c r="F149" i="3"/>
  <c r="E149" i="3"/>
  <c r="D149" i="3"/>
  <c r="F148" i="3"/>
  <c r="E148" i="3"/>
  <c r="D148" i="3"/>
  <c r="F147" i="3"/>
  <c r="E147" i="3"/>
  <c r="D147" i="3"/>
  <c r="F146" i="3"/>
  <c r="D146" i="3"/>
  <c r="E146" i="3" s="1"/>
  <c r="F145" i="3"/>
  <c r="D145" i="3"/>
  <c r="E145" i="3" s="1"/>
  <c r="F144" i="3"/>
  <c r="D144" i="3"/>
  <c r="E144" i="3" s="1"/>
  <c r="H143" i="3"/>
  <c r="F143" i="3"/>
  <c r="H148" i="3" s="1"/>
  <c r="D143" i="3"/>
  <c r="E143" i="3" s="1"/>
  <c r="H142" i="3"/>
  <c r="F142" i="3"/>
  <c r="D142" i="3"/>
  <c r="E142" i="3" s="1"/>
  <c r="F141" i="3"/>
  <c r="D141" i="3"/>
  <c r="E141" i="3" s="1"/>
  <c r="F140" i="3"/>
  <c r="D140" i="3"/>
  <c r="E140" i="3" s="1"/>
  <c r="F139" i="3"/>
  <c r="D139" i="3"/>
  <c r="E139" i="3" s="1"/>
  <c r="F138" i="3"/>
  <c r="D138" i="3"/>
  <c r="E138" i="3" s="1"/>
  <c r="F137" i="3"/>
  <c r="D137" i="3"/>
  <c r="E137" i="3" s="1"/>
  <c r="F136" i="3"/>
  <c r="E136" i="3"/>
  <c r="D136" i="3"/>
  <c r="F135" i="3"/>
  <c r="E135" i="3"/>
  <c r="D135" i="3"/>
  <c r="H134" i="3"/>
  <c r="H135" i="3" s="1"/>
  <c r="F134" i="3"/>
  <c r="E134" i="3"/>
  <c r="D134" i="3"/>
  <c r="H133" i="3"/>
  <c r="F133" i="3"/>
  <c r="H138" i="3" s="1"/>
  <c r="E133" i="3"/>
  <c r="D133" i="3"/>
  <c r="H132" i="3"/>
  <c r="F132" i="3"/>
  <c r="E132" i="3"/>
  <c r="D132" i="3"/>
  <c r="F131" i="3"/>
  <c r="E131" i="3"/>
  <c r="D131" i="3"/>
  <c r="F130" i="3"/>
  <c r="E130" i="3"/>
  <c r="D130" i="3"/>
  <c r="F129" i="3"/>
  <c r="E129" i="3"/>
  <c r="D129" i="3"/>
  <c r="F128" i="3"/>
  <c r="E128" i="3"/>
  <c r="D128" i="3"/>
  <c r="F127" i="3"/>
  <c r="E127" i="3"/>
  <c r="D127" i="3"/>
  <c r="F126" i="3"/>
  <c r="D126" i="3"/>
  <c r="E126" i="3" s="1"/>
  <c r="F125" i="3"/>
  <c r="D125" i="3"/>
  <c r="E125" i="3" s="1"/>
  <c r="F124" i="3"/>
  <c r="D124" i="3"/>
  <c r="E124" i="3" s="1"/>
  <c r="H123" i="3"/>
  <c r="F123" i="3"/>
  <c r="H128" i="3" s="1"/>
  <c r="D123" i="3"/>
  <c r="E123" i="3" s="1"/>
  <c r="H122" i="3"/>
  <c r="F122" i="3"/>
  <c r="D122" i="3"/>
  <c r="H124" i="3" s="1"/>
  <c r="H125" i="3" s="1"/>
  <c r="F121" i="3"/>
  <c r="D121" i="3"/>
  <c r="E121" i="3" s="1"/>
  <c r="F120" i="3"/>
  <c r="D120" i="3"/>
  <c r="E120" i="3" s="1"/>
  <c r="F119" i="3"/>
  <c r="D119" i="3"/>
  <c r="E119" i="3" s="1"/>
  <c r="F118" i="3"/>
  <c r="D118" i="3"/>
  <c r="E118" i="3" s="1"/>
  <c r="F117" i="3"/>
  <c r="D117" i="3"/>
  <c r="H114" i="3" s="1"/>
  <c r="H115" i="3" s="1"/>
  <c r="F116" i="3"/>
  <c r="E116" i="3"/>
  <c r="D116" i="3"/>
  <c r="F115" i="3"/>
  <c r="E115" i="3"/>
  <c r="D115" i="3"/>
  <c r="F114" i="3"/>
  <c r="E114" i="3"/>
  <c r="D114" i="3"/>
  <c r="H113" i="3"/>
  <c r="F113" i="3"/>
  <c r="H118" i="3" s="1"/>
  <c r="E113" i="3"/>
  <c r="D113" i="3"/>
  <c r="H112" i="3"/>
  <c r="F112" i="3"/>
  <c r="E112" i="3"/>
  <c r="D112" i="3"/>
  <c r="F111" i="3"/>
  <c r="E111" i="3"/>
  <c r="D111" i="3"/>
  <c r="F110" i="3"/>
  <c r="E110" i="3"/>
  <c r="D110" i="3"/>
  <c r="F109" i="3"/>
  <c r="D109" i="3"/>
  <c r="E109" i="3" s="1"/>
  <c r="F108" i="3"/>
  <c r="E108" i="3"/>
  <c r="D108" i="3"/>
  <c r="F107" i="3"/>
  <c r="D107" i="3"/>
  <c r="E107" i="3" s="1"/>
  <c r="F106" i="3"/>
  <c r="D106" i="3"/>
  <c r="E106" i="3" s="1"/>
  <c r="F105" i="3"/>
  <c r="E105" i="3"/>
  <c r="D105" i="3"/>
  <c r="F104" i="3"/>
  <c r="E104" i="3"/>
  <c r="D104" i="3"/>
  <c r="H103" i="3"/>
  <c r="F103" i="3"/>
  <c r="H108" i="3" s="1"/>
  <c r="D103" i="3"/>
  <c r="H104" i="3" s="1"/>
  <c r="H105" i="3" s="1"/>
  <c r="J102" i="3"/>
  <c r="H102" i="3"/>
  <c r="F102" i="3"/>
  <c r="J106" i="3" s="1"/>
  <c r="E102" i="3"/>
  <c r="D102" i="3"/>
  <c r="F101" i="3"/>
  <c r="E101" i="3"/>
  <c r="D101" i="3"/>
  <c r="F100" i="3"/>
  <c r="E100" i="3"/>
  <c r="D100" i="3"/>
  <c r="F99" i="3"/>
  <c r="E99" i="3"/>
  <c r="D99" i="3"/>
  <c r="F98" i="3"/>
  <c r="E98" i="3"/>
  <c r="D98" i="3"/>
  <c r="F97" i="3"/>
  <c r="E97" i="3"/>
  <c r="D97" i="3"/>
  <c r="F96" i="3"/>
  <c r="D96" i="3"/>
  <c r="E96" i="3" s="1"/>
  <c r="F95" i="3"/>
  <c r="D95" i="3"/>
  <c r="E95" i="3" s="1"/>
  <c r="F94" i="3"/>
  <c r="D94" i="3"/>
  <c r="E94" i="3" s="1"/>
  <c r="H93" i="3"/>
  <c r="F93" i="3"/>
  <c r="H98" i="3" s="1"/>
  <c r="D93" i="3"/>
  <c r="E93" i="3" s="1"/>
  <c r="H92" i="3"/>
  <c r="F92" i="3"/>
  <c r="D92" i="3"/>
  <c r="H94" i="3" s="1"/>
  <c r="H95" i="3" s="1"/>
  <c r="F91" i="3"/>
  <c r="D91" i="3"/>
  <c r="E91" i="3" s="1"/>
  <c r="F90" i="3"/>
  <c r="D90" i="3"/>
  <c r="E90" i="3" s="1"/>
  <c r="F89" i="3"/>
  <c r="D89" i="3"/>
  <c r="E89" i="3" s="1"/>
  <c r="F88" i="3"/>
  <c r="D88" i="3"/>
  <c r="E88" i="3" s="1"/>
  <c r="F87" i="3"/>
  <c r="D87" i="3"/>
  <c r="E87" i="3" s="1"/>
  <c r="F86" i="3"/>
  <c r="E86" i="3"/>
  <c r="D86" i="3"/>
  <c r="F85" i="3"/>
  <c r="E85" i="3"/>
  <c r="D85" i="3"/>
  <c r="H84" i="3"/>
  <c r="H85" i="3" s="1"/>
  <c r="F84" i="3"/>
  <c r="E84" i="3"/>
  <c r="D84" i="3"/>
  <c r="H83" i="3"/>
  <c r="F83" i="3"/>
  <c r="H88" i="3" s="1"/>
  <c r="E83" i="3"/>
  <c r="D83" i="3"/>
  <c r="H82" i="3"/>
  <c r="F82" i="3"/>
  <c r="E82" i="3"/>
  <c r="D82" i="3"/>
  <c r="F81" i="3"/>
  <c r="E81" i="3"/>
  <c r="D81" i="3"/>
  <c r="F80" i="3"/>
  <c r="E80" i="3"/>
  <c r="D80" i="3"/>
  <c r="F79" i="3"/>
  <c r="E79" i="3"/>
  <c r="D79" i="3"/>
  <c r="F78" i="3"/>
  <c r="E78" i="3"/>
  <c r="D78" i="3"/>
  <c r="F77" i="3"/>
  <c r="E77" i="3"/>
  <c r="D77" i="3"/>
  <c r="F76" i="3"/>
  <c r="D76" i="3"/>
  <c r="E76" i="3" s="1"/>
  <c r="F75" i="3"/>
  <c r="D75" i="3"/>
  <c r="E75" i="3" s="1"/>
  <c r="F74" i="3"/>
  <c r="D74" i="3"/>
  <c r="E74" i="3" s="1"/>
  <c r="H73" i="3"/>
  <c r="F73" i="3"/>
  <c r="H78" i="3" s="1"/>
  <c r="D73" i="3"/>
  <c r="E73" i="3" s="1"/>
  <c r="H72" i="3"/>
  <c r="F72" i="3"/>
  <c r="D72" i="3"/>
  <c r="E72" i="3" s="1"/>
  <c r="F71" i="3"/>
  <c r="D71" i="3"/>
  <c r="E71" i="3" s="1"/>
  <c r="F70" i="3"/>
  <c r="D70" i="3"/>
  <c r="E70" i="3" s="1"/>
  <c r="F69" i="3"/>
  <c r="D69" i="3"/>
  <c r="E69" i="3" s="1"/>
  <c r="F68" i="3"/>
  <c r="D68" i="3"/>
  <c r="E68" i="3" s="1"/>
  <c r="F67" i="3"/>
  <c r="D67" i="3"/>
  <c r="E67" i="3" s="1"/>
  <c r="F66" i="3"/>
  <c r="E66" i="3"/>
  <c r="D66" i="3"/>
  <c r="F65" i="3"/>
  <c r="E65" i="3"/>
  <c r="D65" i="3"/>
  <c r="H64" i="3"/>
  <c r="H65" i="3" s="1"/>
  <c r="F64" i="3"/>
  <c r="E64" i="3"/>
  <c r="D64" i="3"/>
  <c r="H63" i="3"/>
  <c r="F63" i="3"/>
  <c r="H68" i="3" s="1"/>
  <c r="E63" i="3"/>
  <c r="D63" i="3"/>
  <c r="H62" i="3"/>
  <c r="F62" i="3"/>
  <c r="E62" i="3"/>
  <c r="H67" i="3" s="1"/>
  <c r="D62" i="3"/>
  <c r="F61" i="3"/>
  <c r="E61" i="3"/>
  <c r="D61" i="3"/>
  <c r="F60" i="3"/>
  <c r="E60" i="3"/>
  <c r="D60" i="3"/>
  <c r="F59" i="3"/>
  <c r="E59" i="3"/>
  <c r="D59" i="3"/>
  <c r="F58" i="3"/>
  <c r="E58" i="3"/>
  <c r="D58" i="3"/>
  <c r="F57" i="3"/>
  <c r="E57" i="3"/>
  <c r="D57" i="3"/>
  <c r="F56" i="3"/>
  <c r="D56" i="3"/>
  <c r="E56" i="3" s="1"/>
  <c r="F55" i="3"/>
  <c r="D55" i="3"/>
  <c r="E55" i="3" s="1"/>
  <c r="F54" i="3"/>
  <c r="D54" i="3"/>
  <c r="E54" i="3" s="1"/>
  <c r="H53" i="3"/>
  <c r="F53" i="3"/>
  <c r="H58" i="3" s="1"/>
  <c r="D53" i="3"/>
  <c r="E53" i="3" s="1"/>
  <c r="H52" i="3"/>
  <c r="F52" i="3"/>
  <c r="D52" i="3"/>
  <c r="H54" i="3" s="1"/>
  <c r="H55" i="3" s="1"/>
  <c r="F51" i="3"/>
  <c r="D51" i="3"/>
  <c r="E51" i="3" s="1"/>
  <c r="F50" i="3"/>
  <c r="D50" i="3"/>
  <c r="E50" i="3" s="1"/>
  <c r="F49" i="3"/>
  <c r="D49" i="3"/>
  <c r="E49" i="3" s="1"/>
  <c r="F48" i="3"/>
  <c r="D48" i="3"/>
  <c r="E48" i="3" s="1"/>
  <c r="F47" i="3"/>
  <c r="D47" i="3"/>
  <c r="E47" i="3" s="1"/>
  <c r="F46" i="3"/>
  <c r="E46" i="3"/>
  <c r="D46" i="3"/>
  <c r="F45" i="3"/>
  <c r="E45" i="3"/>
  <c r="D45" i="3"/>
  <c r="H44" i="3"/>
  <c r="H45" i="3" s="1"/>
  <c r="F44" i="3"/>
  <c r="E44" i="3"/>
  <c r="D44" i="3"/>
  <c r="H43" i="3"/>
  <c r="F43" i="3"/>
  <c r="H48" i="3" s="1"/>
  <c r="E43" i="3"/>
  <c r="D43" i="3"/>
  <c r="H42" i="3"/>
  <c r="F42" i="3"/>
  <c r="E42" i="3"/>
  <c r="D42" i="3"/>
  <c r="F41" i="3"/>
  <c r="E41" i="3"/>
  <c r="D41" i="3"/>
  <c r="F40" i="3"/>
  <c r="E40" i="3"/>
  <c r="D40" i="3"/>
  <c r="F39" i="3"/>
  <c r="E39" i="3"/>
  <c r="D39" i="3"/>
  <c r="F38" i="3"/>
  <c r="E38" i="3"/>
  <c r="D38" i="3"/>
  <c r="F37" i="3"/>
  <c r="E37" i="3"/>
  <c r="D37" i="3"/>
  <c r="F36" i="3"/>
  <c r="D36" i="3"/>
  <c r="E36" i="3" s="1"/>
  <c r="F35" i="3"/>
  <c r="D35" i="3"/>
  <c r="E35" i="3" s="1"/>
  <c r="F34" i="3"/>
  <c r="D34" i="3"/>
  <c r="E34" i="3" s="1"/>
  <c r="H33" i="3"/>
  <c r="F33" i="3"/>
  <c r="H38" i="3" s="1"/>
  <c r="D33" i="3"/>
  <c r="E33" i="3" s="1"/>
  <c r="H32" i="3"/>
  <c r="F32" i="3"/>
  <c r="D32" i="3"/>
  <c r="E32" i="3" s="1"/>
  <c r="F31" i="3"/>
  <c r="D31" i="3"/>
  <c r="E31" i="3" s="1"/>
  <c r="F30" i="3"/>
  <c r="D30" i="3"/>
  <c r="E30" i="3" s="1"/>
  <c r="F29" i="3"/>
  <c r="D29" i="3"/>
  <c r="E29" i="3" s="1"/>
  <c r="F28" i="3"/>
  <c r="D28" i="3"/>
  <c r="E28" i="3" s="1"/>
  <c r="F27" i="3"/>
  <c r="D27" i="3"/>
  <c r="E27" i="3" s="1"/>
  <c r="F26" i="3"/>
  <c r="E26" i="3"/>
  <c r="D26" i="3"/>
  <c r="F25" i="3"/>
  <c r="E25" i="3"/>
  <c r="D25" i="3"/>
  <c r="H24" i="3"/>
  <c r="H25" i="3" s="1"/>
  <c r="F24" i="3"/>
  <c r="E24" i="3"/>
  <c r="D24" i="3"/>
  <c r="H23" i="3"/>
  <c r="F23" i="3"/>
  <c r="H28" i="3" s="1"/>
  <c r="E23" i="3"/>
  <c r="D23" i="3"/>
  <c r="H22" i="3"/>
  <c r="F22" i="3"/>
  <c r="E22" i="3"/>
  <c r="H27" i="3" s="1"/>
  <c r="D22" i="3"/>
  <c r="F21" i="3"/>
  <c r="E21" i="3"/>
  <c r="D21" i="3"/>
  <c r="F20" i="3"/>
  <c r="E20" i="3"/>
  <c r="D20" i="3"/>
  <c r="F19" i="3"/>
  <c r="E19" i="3"/>
  <c r="D19" i="3"/>
  <c r="F18" i="3"/>
  <c r="E18" i="3"/>
  <c r="D18" i="3"/>
  <c r="F17" i="3"/>
  <c r="E17" i="3"/>
  <c r="D17" i="3"/>
  <c r="F16" i="3"/>
  <c r="D16" i="3"/>
  <c r="E16" i="3" s="1"/>
  <c r="F15" i="3"/>
  <c r="D15" i="3"/>
  <c r="E15" i="3" s="1"/>
  <c r="F14" i="3"/>
  <c r="D14" i="3"/>
  <c r="E14" i="3" s="1"/>
  <c r="H13" i="3"/>
  <c r="F13" i="3"/>
  <c r="H18" i="3" s="1"/>
  <c r="D13" i="3"/>
  <c r="E13" i="3" s="1"/>
  <c r="H12" i="3"/>
  <c r="F12" i="3"/>
  <c r="D12" i="3"/>
  <c r="H14" i="3" s="1"/>
  <c r="H15" i="3" s="1"/>
  <c r="F11" i="3"/>
  <c r="D11" i="3"/>
  <c r="E11" i="3" s="1"/>
  <c r="F10" i="3"/>
  <c r="D10" i="3"/>
  <c r="E10" i="3" s="1"/>
  <c r="F9" i="3"/>
  <c r="D9" i="3"/>
  <c r="E9" i="3" s="1"/>
  <c r="F8" i="3"/>
  <c r="D8" i="3"/>
  <c r="E8" i="3" s="1"/>
  <c r="F7" i="3"/>
  <c r="D7" i="3"/>
  <c r="E7" i="3" s="1"/>
  <c r="J6" i="3"/>
  <c r="F6" i="3"/>
  <c r="E6" i="3"/>
  <c r="D6" i="3"/>
  <c r="F5" i="3"/>
  <c r="E5" i="3"/>
  <c r="D5" i="3"/>
  <c r="F4" i="3"/>
  <c r="E4" i="3"/>
  <c r="D4" i="3"/>
  <c r="H3" i="3"/>
  <c r="F3" i="3"/>
  <c r="H8" i="3" s="1"/>
  <c r="E3" i="3"/>
  <c r="D3" i="3"/>
  <c r="J2" i="3"/>
  <c r="H2" i="3"/>
  <c r="F2" i="3"/>
  <c r="M6" i="3" s="1"/>
  <c r="D2" i="3"/>
  <c r="H4" i="3" s="1"/>
  <c r="H5" i="3" s="1"/>
  <c r="F701" i="2"/>
  <c r="D701" i="2"/>
  <c r="E701" i="2" s="1"/>
  <c r="F700" i="2"/>
  <c r="D700" i="2"/>
  <c r="E700" i="2" s="1"/>
  <c r="F699" i="2"/>
  <c r="D699" i="2"/>
  <c r="E699" i="2" s="1"/>
  <c r="F698" i="2"/>
  <c r="D698" i="2"/>
  <c r="F697" i="2"/>
  <c r="D697" i="2"/>
  <c r="E697" i="2" s="1"/>
  <c r="F696" i="2"/>
  <c r="E696" i="2"/>
  <c r="D696" i="2"/>
  <c r="F695" i="2"/>
  <c r="E695" i="2"/>
  <c r="D695" i="2"/>
  <c r="F694" i="2"/>
  <c r="E694" i="2"/>
  <c r="D694" i="2"/>
  <c r="H693" i="2"/>
  <c r="F693" i="2"/>
  <c r="H698" i="2" s="1"/>
  <c r="E693" i="2"/>
  <c r="D693" i="2"/>
  <c r="H692" i="2"/>
  <c r="F692" i="2"/>
  <c r="E692" i="2"/>
  <c r="D692" i="2"/>
  <c r="F691" i="2"/>
  <c r="E691" i="2"/>
  <c r="D691" i="2"/>
  <c r="F690" i="2"/>
  <c r="D690" i="2"/>
  <c r="E690" i="2" s="1"/>
  <c r="F689" i="2"/>
  <c r="D689" i="2"/>
  <c r="E689" i="2" s="1"/>
  <c r="F688" i="2"/>
  <c r="D688" i="2"/>
  <c r="E688" i="2" s="1"/>
  <c r="F687" i="2"/>
  <c r="D687" i="2"/>
  <c r="E687" i="2" s="1"/>
  <c r="F686" i="2"/>
  <c r="D686" i="2"/>
  <c r="E686" i="2" s="1"/>
  <c r="F685" i="2"/>
  <c r="H688" i="2" s="1"/>
  <c r="D685" i="2"/>
  <c r="E685" i="2" s="1"/>
  <c r="F684" i="2"/>
  <c r="D684" i="2"/>
  <c r="E684" i="2" s="1"/>
  <c r="H683" i="2"/>
  <c r="F683" i="2"/>
  <c r="D683" i="2"/>
  <c r="E683" i="2" s="1"/>
  <c r="H682" i="2"/>
  <c r="F682" i="2"/>
  <c r="D682" i="2"/>
  <c r="E682" i="2" s="1"/>
  <c r="F681" i="2"/>
  <c r="D681" i="2"/>
  <c r="E681" i="2" s="1"/>
  <c r="F680" i="2"/>
  <c r="D680" i="2"/>
  <c r="E680" i="2" s="1"/>
  <c r="F679" i="2"/>
  <c r="D679" i="2"/>
  <c r="E679" i="2" s="1"/>
  <c r="F678" i="2"/>
  <c r="D678" i="2"/>
  <c r="E678" i="2" s="1"/>
  <c r="F677" i="2"/>
  <c r="D677" i="2"/>
  <c r="E677" i="2" s="1"/>
  <c r="F676" i="2"/>
  <c r="E676" i="2"/>
  <c r="D676" i="2"/>
  <c r="F675" i="2"/>
  <c r="E675" i="2"/>
  <c r="D675" i="2"/>
  <c r="H674" i="2"/>
  <c r="H675" i="2" s="1"/>
  <c r="F674" i="2"/>
  <c r="E674" i="2"/>
  <c r="D674" i="2"/>
  <c r="H673" i="2"/>
  <c r="F673" i="2"/>
  <c r="E673" i="2"/>
  <c r="D673" i="2"/>
  <c r="H672" i="2"/>
  <c r="F672" i="2"/>
  <c r="E672" i="2"/>
  <c r="H677" i="2" s="1"/>
  <c r="D672" i="2"/>
  <c r="F671" i="2"/>
  <c r="E671" i="2"/>
  <c r="D671" i="2"/>
  <c r="F670" i="2"/>
  <c r="E670" i="2"/>
  <c r="D670" i="2"/>
  <c r="F669" i="2"/>
  <c r="E669" i="2"/>
  <c r="D669" i="2"/>
  <c r="F668" i="2"/>
  <c r="E668" i="2"/>
  <c r="D668" i="2"/>
  <c r="F667" i="2"/>
  <c r="E667" i="2"/>
  <c r="D667" i="2"/>
  <c r="F666" i="2"/>
  <c r="D666" i="2"/>
  <c r="E666" i="2" s="1"/>
  <c r="F665" i="2"/>
  <c r="D665" i="2"/>
  <c r="E665" i="2" s="1"/>
  <c r="F664" i="2"/>
  <c r="D664" i="2"/>
  <c r="E664" i="2" s="1"/>
  <c r="H663" i="2"/>
  <c r="F663" i="2"/>
  <c r="H668" i="2" s="1"/>
  <c r="D663" i="2"/>
  <c r="E663" i="2" s="1"/>
  <c r="H662" i="2"/>
  <c r="F662" i="2"/>
  <c r="D662" i="2"/>
  <c r="F661" i="2"/>
  <c r="D661" i="2"/>
  <c r="E661" i="2" s="1"/>
  <c r="F660" i="2"/>
  <c r="D660" i="2"/>
  <c r="E660" i="2" s="1"/>
  <c r="F659" i="2"/>
  <c r="D659" i="2"/>
  <c r="E659" i="2" s="1"/>
  <c r="F658" i="2"/>
  <c r="D658" i="2"/>
  <c r="F657" i="2"/>
  <c r="D657" i="2"/>
  <c r="E657" i="2" s="1"/>
  <c r="F656" i="2"/>
  <c r="E656" i="2"/>
  <c r="D656" i="2"/>
  <c r="F655" i="2"/>
  <c r="E655" i="2"/>
  <c r="D655" i="2"/>
  <c r="F654" i="2"/>
  <c r="E654" i="2"/>
  <c r="D654" i="2"/>
  <c r="H653" i="2"/>
  <c r="F653" i="2"/>
  <c r="H658" i="2" s="1"/>
  <c r="E653" i="2"/>
  <c r="D653" i="2"/>
  <c r="H652" i="2"/>
  <c r="F652" i="2"/>
  <c r="E652" i="2"/>
  <c r="D652" i="2"/>
  <c r="F651" i="2"/>
  <c r="E651" i="2"/>
  <c r="D651" i="2"/>
  <c r="F650" i="2"/>
  <c r="E650" i="2"/>
  <c r="D650" i="2"/>
  <c r="F649" i="2"/>
  <c r="E649" i="2"/>
  <c r="D649" i="2"/>
  <c r="F648" i="2"/>
  <c r="E648" i="2"/>
  <c r="D648" i="2"/>
  <c r="F647" i="2"/>
  <c r="E647" i="2"/>
  <c r="D647" i="2"/>
  <c r="F646" i="2"/>
  <c r="D646" i="2"/>
  <c r="E646" i="2" s="1"/>
  <c r="F645" i="2"/>
  <c r="D645" i="2"/>
  <c r="E645" i="2" s="1"/>
  <c r="F644" i="2"/>
  <c r="D644" i="2"/>
  <c r="E644" i="2" s="1"/>
  <c r="H643" i="2"/>
  <c r="F643" i="2"/>
  <c r="D643" i="2"/>
  <c r="E643" i="2" s="1"/>
  <c r="H647" i="2" s="1"/>
  <c r="H642" i="2"/>
  <c r="F642" i="2"/>
  <c r="D642" i="2"/>
  <c r="E642" i="2" s="1"/>
  <c r="F641" i="2"/>
  <c r="D641" i="2"/>
  <c r="E641" i="2" s="1"/>
  <c r="F640" i="2"/>
  <c r="D640" i="2"/>
  <c r="E640" i="2" s="1"/>
  <c r="F639" i="2"/>
  <c r="D639" i="2"/>
  <c r="E639" i="2" s="1"/>
  <c r="F638" i="2"/>
  <c r="D638" i="2"/>
  <c r="E638" i="2" s="1"/>
  <c r="F637" i="2"/>
  <c r="D637" i="2"/>
  <c r="E637" i="2" s="1"/>
  <c r="F636" i="2"/>
  <c r="E636" i="2"/>
  <c r="D636" i="2"/>
  <c r="F635" i="2"/>
  <c r="E635" i="2"/>
  <c r="D635" i="2"/>
  <c r="H634" i="2"/>
  <c r="H635" i="2" s="1"/>
  <c r="F634" i="2"/>
  <c r="E634" i="2"/>
  <c r="D634" i="2"/>
  <c r="H633" i="2"/>
  <c r="F633" i="2"/>
  <c r="E633" i="2"/>
  <c r="D633" i="2"/>
  <c r="H632" i="2"/>
  <c r="F632" i="2"/>
  <c r="E632" i="2"/>
  <c r="H637" i="2" s="1"/>
  <c r="D632" i="2"/>
  <c r="F631" i="2"/>
  <c r="E631" i="2"/>
  <c r="D631" i="2"/>
  <c r="F630" i="2"/>
  <c r="E630" i="2"/>
  <c r="D630" i="2"/>
  <c r="F629" i="2"/>
  <c r="E629" i="2"/>
  <c r="D629" i="2"/>
  <c r="F628" i="2"/>
  <c r="E628" i="2"/>
  <c r="D628" i="2"/>
  <c r="F627" i="2"/>
  <c r="E627" i="2"/>
  <c r="D627" i="2"/>
  <c r="F626" i="2"/>
  <c r="D626" i="2"/>
  <c r="E626" i="2" s="1"/>
  <c r="F625" i="2"/>
  <c r="D625" i="2"/>
  <c r="E625" i="2" s="1"/>
  <c r="F624" i="2"/>
  <c r="H628" i="2" s="1"/>
  <c r="D624" i="2"/>
  <c r="E624" i="2" s="1"/>
  <c r="H623" i="2"/>
  <c r="F623" i="2"/>
  <c r="D623" i="2"/>
  <c r="E623" i="2" s="1"/>
  <c r="H622" i="2"/>
  <c r="F622" i="2"/>
  <c r="D622" i="2"/>
  <c r="F621" i="2"/>
  <c r="D621" i="2"/>
  <c r="E621" i="2" s="1"/>
  <c r="F620" i="2"/>
  <c r="D620" i="2"/>
  <c r="E620" i="2" s="1"/>
  <c r="F619" i="2"/>
  <c r="D619" i="2"/>
  <c r="E619" i="2" s="1"/>
  <c r="F618" i="2"/>
  <c r="D618" i="2"/>
  <c r="E618" i="2" s="1"/>
  <c r="F617" i="2"/>
  <c r="D617" i="2"/>
  <c r="E617" i="2" s="1"/>
  <c r="F616" i="2"/>
  <c r="E616" i="2"/>
  <c r="D616" i="2"/>
  <c r="F615" i="2"/>
  <c r="E615" i="2"/>
  <c r="D615" i="2"/>
  <c r="H614" i="2"/>
  <c r="H615" i="2" s="1"/>
  <c r="F614" i="2"/>
  <c r="E614" i="2"/>
  <c r="D614" i="2"/>
  <c r="H613" i="2"/>
  <c r="F613" i="2"/>
  <c r="E613" i="2"/>
  <c r="D613" i="2"/>
  <c r="H612" i="2"/>
  <c r="F612" i="2"/>
  <c r="E612" i="2"/>
  <c r="D612" i="2"/>
  <c r="F611" i="2"/>
  <c r="E611" i="2"/>
  <c r="D611" i="2"/>
  <c r="F610" i="2"/>
  <c r="E610" i="2"/>
  <c r="D610" i="2"/>
  <c r="F609" i="2"/>
  <c r="H608" i="2" s="1"/>
  <c r="D609" i="2"/>
  <c r="E609" i="2" s="1"/>
  <c r="F608" i="2"/>
  <c r="E608" i="2"/>
  <c r="D608" i="2"/>
  <c r="F607" i="2"/>
  <c r="D607" i="2"/>
  <c r="E607" i="2" s="1"/>
  <c r="F606" i="2"/>
  <c r="D606" i="2"/>
  <c r="E606" i="2" s="1"/>
  <c r="F605" i="2"/>
  <c r="E605" i="2"/>
  <c r="D605" i="2"/>
  <c r="F604" i="2"/>
  <c r="E604" i="2"/>
  <c r="D604" i="2"/>
  <c r="H603" i="2"/>
  <c r="F603" i="2"/>
  <c r="D603" i="2"/>
  <c r="E603" i="2" s="1"/>
  <c r="J602" i="2"/>
  <c r="H602" i="2"/>
  <c r="F602" i="2"/>
  <c r="E602" i="2"/>
  <c r="D602" i="2"/>
  <c r="F601" i="2"/>
  <c r="E601" i="2"/>
  <c r="D601" i="2"/>
  <c r="F600" i="2"/>
  <c r="E600" i="2"/>
  <c r="D600" i="2"/>
  <c r="F599" i="2"/>
  <c r="E599" i="2"/>
  <c r="D599" i="2"/>
  <c r="F598" i="2"/>
  <c r="E598" i="2"/>
  <c r="D598" i="2"/>
  <c r="F597" i="2"/>
  <c r="E597" i="2"/>
  <c r="D597" i="2"/>
  <c r="F596" i="2"/>
  <c r="D596" i="2"/>
  <c r="E596" i="2" s="1"/>
  <c r="F595" i="2"/>
  <c r="D595" i="2"/>
  <c r="E595" i="2" s="1"/>
  <c r="F594" i="2"/>
  <c r="H598" i="2" s="1"/>
  <c r="D594" i="2"/>
  <c r="E594" i="2" s="1"/>
  <c r="H593" i="2"/>
  <c r="F593" i="2"/>
  <c r="D593" i="2"/>
  <c r="E593" i="2" s="1"/>
  <c r="H592" i="2"/>
  <c r="F592" i="2"/>
  <c r="D592" i="2"/>
  <c r="F591" i="2"/>
  <c r="D591" i="2"/>
  <c r="E591" i="2" s="1"/>
  <c r="F590" i="2"/>
  <c r="D590" i="2"/>
  <c r="E590" i="2" s="1"/>
  <c r="F589" i="2"/>
  <c r="D589" i="2"/>
  <c r="E589" i="2" s="1"/>
  <c r="F588" i="2"/>
  <c r="D588" i="2"/>
  <c r="E588" i="2" s="1"/>
  <c r="F587" i="2"/>
  <c r="D587" i="2"/>
  <c r="E587" i="2" s="1"/>
  <c r="F586" i="2"/>
  <c r="E586" i="2"/>
  <c r="D586" i="2"/>
  <c r="F585" i="2"/>
  <c r="E585" i="2"/>
  <c r="D585" i="2"/>
  <c r="H584" i="2"/>
  <c r="H585" i="2" s="1"/>
  <c r="F584" i="2"/>
  <c r="E584" i="2"/>
  <c r="D584" i="2"/>
  <c r="H583" i="2"/>
  <c r="F583" i="2"/>
  <c r="E583" i="2"/>
  <c r="D583" i="2"/>
  <c r="H582" i="2"/>
  <c r="F582" i="2"/>
  <c r="E582" i="2"/>
  <c r="H587" i="2" s="1"/>
  <c r="D582" i="2"/>
  <c r="F581" i="2"/>
  <c r="E581" i="2"/>
  <c r="D581" i="2"/>
  <c r="F580" i="2"/>
  <c r="E580" i="2"/>
  <c r="D580" i="2"/>
  <c r="F579" i="2"/>
  <c r="E579" i="2"/>
  <c r="D579" i="2"/>
  <c r="F578" i="2"/>
  <c r="E578" i="2"/>
  <c r="D578" i="2"/>
  <c r="F577" i="2"/>
  <c r="E577" i="2"/>
  <c r="D577" i="2"/>
  <c r="F576" i="2"/>
  <c r="D576" i="2"/>
  <c r="E576" i="2" s="1"/>
  <c r="F575" i="2"/>
  <c r="D575" i="2"/>
  <c r="E575" i="2" s="1"/>
  <c r="F574" i="2"/>
  <c r="D574" i="2"/>
  <c r="E574" i="2" s="1"/>
  <c r="H573" i="2"/>
  <c r="F573" i="2"/>
  <c r="H578" i="2" s="1"/>
  <c r="D573" i="2"/>
  <c r="E573" i="2" s="1"/>
  <c r="H572" i="2"/>
  <c r="F572" i="2"/>
  <c r="D572" i="2"/>
  <c r="F571" i="2"/>
  <c r="D571" i="2"/>
  <c r="E571" i="2" s="1"/>
  <c r="F570" i="2"/>
  <c r="D570" i="2"/>
  <c r="E570" i="2" s="1"/>
  <c r="F569" i="2"/>
  <c r="D569" i="2"/>
  <c r="E569" i="2" s="1"/>
  <c r="F568" i="2"/>
  <c r="D568" i="2"/>
  <c r="F567" i="2"/>
  <c r="D567" i="2"/>
  <c r="E567" i="2" s="1"/>
  <c r="F566" i="2"/>
  <c r="E566" i="2"/>
  <c r="D566" i="2"/>
  <c r="F565" i="2"/>
  <c r="E565" i="2"/>
  <c r="D565" i="2"/>
  <c r="F564" i="2"/>
  <c r="E564" i="2"/>
  <c r="D564" i="2"/>
  <c r="H563" i="2"/>
  <c r="F563" i="2"/>
  <c r="E563" i="2"/>
  <c r="D563" i="2"/>
  <c r="H562" i="2"/>
  <c r="F562" i="2"/>
  <c r="E562" i="2"/>
  <c r="D562" i="2"/>
  <c r="F561" i="2"/>
  <c r="E561" i="2"/>
  <c r="D561" i="2"/>
  <c r="F560" i="2"/>
  <c r="E560" i="2"/>
  <c r="D560" i="2"/>
  <c r="F559" i="2"/>
  <c r="E559" i="2"/>
  <c r="D559" i="2"/>
  <c r="F558" i="2"/>
  <c r="E558" i="2"/>
  <c r="D558" i="2"/>
  <c r="F557" i="2"/>
  <c r="E557" i="2"/>
  <c r="D557" i="2"/>
  <c r="F556" i="2"/>
  <c r="D556" i="2"/>
  <c r="E556" i="2" s="1"/>
  <c r="F555" i="2"/>
  <c r="D555" i="2"/>
  <c r="E555" i="2" s="1"/>
  <c r="F554" i="2"/>
  <c r="D554" i="2"/>
  <c r="E554" i="2" s="1"/>
  <c r="H553" i="2"/>
  <c r="F553" i="2"/>
  <c r="D553" i="2"/>
  <c r="E553" i="2" s="1"/>
  <c r="H552" i="2"/>
  <c r="F552" i="2"/>
  <c r="D552" i="2"/>
  <c r="F551" i="2"/>
  <c r="D551" i="2"/>
  <c r="E551" i="2" s="1"/>
  <c r="F550" i="2"/>
  <c r="D550" i="2"/>
  <c r="E550" i="2" s="1"/>
  <c r="F549" i="2"/>
  <c r="D549" i="2"/>
  <c r="E549" i="2" s="1"/>
  <c r="F548" i="2"/>
  <c r="D548" i="2"/>
  <c r="E548" i="2" s="1"/>
  <c r="F547" i="2"/>
  <c r="D547" i="2"/>
  <c r="E547" i="2" s="1"/>
  <c r="F546" i="2"/>
  <c r="E546" i="2"/>
  <c r="D546" i="2"/>
  <c r="F545" i="2"/>
  <c r="E545" i="2"/>
  <c r="D545" i="2"/>
  <c r="H544" i="2"/>
  <c r="H545" i="2" s="1"/>
  <c r="F544" i="2"/>
  <c r="E544" i="2"/>
  <c r="D544" i="2"/>
  <c r="H543" i="2"/>
  <c r="F543" i="2"/>
  <c r="E543" i="2"/>
  <c r="D543" i="2"/>
  <c r="H542" i="2"/>
  <c r="F542" i="2"/>
  <c r="E542" i="2"/>
  <c r="H547" i="2" s="1"/>
  <c r="D542" i="2"/>
  <c r="F541" i="2"/>
  <c r="E541" i="2"/>
  <c r="D541" i="2"/>
  <c r="F540" i="2"/>
  <c r="E540" i="2"/>
  <c r="D540" i="2"/>
  <c r="F539" i="2"/>
  <c r="E539" i="2"/>
  <c r="D539" i="2"/>
  <c r="F538" i="2"/>
  <c r="E538" i="2"/>
  <c r="D538" i="2"/>
  <c r="F537" i="2"/>
  <c r="E537" i="2"/>
  <c r="D537" i="2"/>
  <c r="F536" i="2"/>
  <c r="D536" i="2"/>
  <c r="E536" i="2" s="1"/>
  <c r="F535" i="2"/>
  <c r="D535" i="2"/>
  <c r="E535" i="2" s="1"/>
  <c r="F534" i="2"/>
  <c r="D534" i="2"/>
  <c r="E534" i="2" s="1"/>
  <c r="H533" i="2"/>
  <c r="F533" i="2"/>
  <c r="H538" i="2" s="1"/>
  <c r="D533" i="2"/>
  <c r="E533" i="2" s="1"/>
  <c r="H532" i="2"/>
  <c r="F532" i="2"/>
  <c r="D532" i="2"/>
  <c r="F531" i="2"/>
  <c r="D531" i="2"/>
  <c r="E531" i="2" s="1"/>
  <c r="F530" i="2"/>
  <c r="D530" i="2"/>
  <c r="E530" i="2" s="1"/>
  <c r="F529" i="2"/>
  <c r="D529" i="2"/>
  <c r="E529" i="2" s="1"/>
  <c r="F528" i="2"/>
  <c r="D528" i="2"/>
  <c r="E528" i="2" s="1"/>
  <c r="F527" i="2"/>
  <c r="D527" i="2"/>
  <c r="E527" i="2" s="1"/>
  <c r="F526" i="2"/>
  <c r="E526" i="2"/>
  <c r="D526" i="2"/>
  <c r="F525" i="2"/>
  <c r="E525" i="2"/>
  <c r="D525" i="2"/>
  <c r="H524" i="2"/>
  <c r="H525" i="2" s="1"/>
  <c r="F524" i="2"/>
  <c r="E524" i="2"/>
  <c r="D524" i="2"/>
  <c r="H523" i="2"/>
  <c r="F523" i="2"/>
  <c r="E523" i="2"/>
  <c r="D523" i="2"/>
  <c r="H522" i="2"/>
  <c r="F522" i="2"/>
  <c r="E522" i="2"/>
  <c r="D522" i="2"/>
  <c r="F521" i="2"/>
  <c r="E521" i="2"/>
  <c r="D521" i="2"/>
  <c r="F520" i="2"/>
  <c r="E520" i="2"/>
  <c r="D520" i="2"/>
  <c r="F519" i="2"/>
  <c r="E519" i="2"/>
  <c r="D519" i="2"/>
  <c r="F518" i="2"/>
  <c r="E518" i="2"/>
  <c r="D518" i="2"/>
  <c r="H517" i="2"/>
  <c r="F517" i="2"/>
  <c r="E517" i="2"/>
  <c r="D517" i="2"/>
  <c r="F516" i="2"/>
  <c r="H518" i="2" s="1"/>
  <c r="D516" i="2"/>
  <c r="E516" i="2" s="1"/>
  <c r="F515" i="2"/>
  <c r="D515" i="2"/>
  <c r="E515" i="2" s="1"/>
  <c r="F514" i="2"/>
  <c r="D514" i="2"/>
  <c r="E514" i="2" s="1"/>
  <c r="H513" i="2"/>
  <c r="F513" i="2"/>
  <c r="D513" i="2"/>
  <c r="E513" i="2" s="1"/>
  <c r="H512" i="2"/>
  <c r="F512" i="2"/>
  <c r="D512" i="2"/>
  <c r="E512" i="2" s="1"/>
  <c r="F511" i="2"/>
  <c r="D511" i="2"/>
  <c r="E511" i="2" s="1"/>
  <c r="F510" i="2"/>
  <c r="D510" i="2"/>
  <c r="E510" i="2" s="1"/>
  <c r="F509" i="2"/>
  <c r="D509" i="2"/>
  <c r="E509" i="2" s="1"/>
  <c r="F508" i="2"/>
  <c r="E508" i="2"/>
  <c r="D508" i="2"/>
  <c r="F507" i="2"/>
  <c r="D507" i="2"/>
  <c r="E507" i="2" s="1"/>
  <c r="F506" i="2"/>
  <c r="D506" i="2"/>
  <c r="E506" i="2" s="1"/>
  <c r="F505" i="2"/>
  <c r="E505" i="2"/>
  <c r="D505" i="2"/>
  <c r="F504" i="2"/>
  <c r="E504" i="2"/>
  <c r="D504" i="2"/>
  <c r="J503" i="2"/>
  <c r="H503" i="2"/>
  <c r="F503" i="2"/>
  <c r="D503" i="2"/>
  <c r="E503" i="2" s="1"/>
  <c r="J502" i="2"/>
  <c r="H502" i="2"/>
  <c r="F502" i="2"/>
  <c r="E502" i="2"/>
  <c r="D502" i="2"/>
  <c r="F501" i="2"/>
  <c r="E501" i="2"/>
  <c r="D501" i="2"/>
  <c r="F500" i="2"/>
  <c r="E500" i="2"/>
  <c r="D500" i="2"/>
  <c r="F499" i="2"/>
  <c r="E499" i="2"/>
  <c r="D499" i="2"/>
  <c r="F498" i="2"/>
  <c r="E498" i="2"/>
  <c r="D498" i="2"/>
  <c r="F497" i="2"/>
  <c r="E497" i="2"/>
  <c r="D497" i="2"/>
  <c r="F496" i="2"/>
  <c r="D496" i="2"/>
  <c r="E496" i="2" s="1"/>
  <c r="F495" i="2"/>
  <c r="D495" i="2"/>
  <c r="E495" i="2" s="1"/>
  <c r="F494" i="2"/>
  <c r="D494" i="2"/>
  <c r="E494" i="2" s="1"/>
  <c r="H493" i="2"/>
  <c r="F493" i="2"/>
  <c r="H498" i="2" s="1"/>
  <c r="D493" i="2"/>
  <c r="E493" i="2" s="1"/>
  <c r="H492" i="2"/>
  <c r="F492" i="2"/>
  <c r="D492" i="2"/>
  <c r="F491" i="2"/>
  <c r="D491" i="2"/>
  <c r="E491" i="2" s="1"/>
  <c r="F490" i="2"/>
  <c r="D490" i="2"/>
  <c r="E490" i="2" s="1"/>
  <c r="F489" i="2"/>
  <c r="D489" i="2"/>
  <c r="E489" i="2" s="1"/>
  <c r="F488" i="2"/>
  <c r="D488" i="2"/>
  <c r="E488" i="2" s="1"/>
  <c r="F487" i="2"/>
  <c r="D487" i="2"/>
  <c r="E487" i="2" s="1"/>
  <c r="F486" i="2"/>
  <c r="E486" i="2"/>
  <c r="D486" i="2"/>
  <c r="F485" i="2"/>
  <c r="E485" i="2"/>
  <c r="D485" i="2"/>
  <c r="H484" i="2"/>
  <c r="H485" i="2" s="1"/>
  <c r="F484" i="2"/>
  <c r="E484" i="2"/>
  <c r="D484" i="2"/>
  <c r="H483" i="2"/>
  <c r="F483" i="2"/>
  <c r="H488" i="2" s="1"/>
  <c r="E483" i="2"/>
  <c r="D483" i="2"/>
  <c r="H482" i="2"/>
  <c r="F482" i="2"/>
  <c r="E482" i="2"/>
  <c r="D482" i="2"/>
  <c r="F481" i="2"/>
  <c r="E481" i="2"/>
  <c r="D481" i="2"/>
  <c r="F480" i="2"/>
  <c r="E480" i="2"/>
  <c r="D480" i="2"/>
  <c r="F479" i="2"/>
  <c r="E479" i="2"/>
  <c r="D479" i="2"/>
  <c r="F478" i="2"/>
  <c r="E478" i="2"/>
  <c r="D478" i="2"/>
  <c r="F477" i="2"/>
  <c r="E477" i="2"/>
  <c r="D477" i="2"/>
  <c r="F476" i="2"/>
  <c r="D476" i="2"/>
  <c r="E476" i="2" s="1"/>
  <c r="F475" i="2"/>
  <c r="D475" i="2"/>
  <c r="E475" i="2" s="1"/>
  <c r="F474" i="2"/>
  <c r="D474" i="2"/>
  <c r="E474" i="2" s="1"/>
  <c r="H473" i="2"/>
  <c r="F473" i="2"/>
  <c r="H478" i="2" s="1"/>
  <c r="D473" i="2"/>
  <c r="E473" i="2" s="1"/>
  <c r="H472" i="2"/>
  <c r="F472" i="2"/>
  <c r="D472" i="2"/>
  <c r="E472" i="2" s="1"/>
  <c r="H477" i="2" s="1"/>
  <c r="F471" i="2"/>
  <c r="D471" i="2"/>
  <c r="E471" i="2" s="1"/>
  <c r="F470" i="2"/>
  <c r="D470" i="2"/>
  <c r="E470" i="2" s="1"/>
  <c r="F469" i="2"/>
  <c r="D469" i="2"/>
  <c r="E469" i="2" s="1"/>
  <c r="F468" i="2"/>
  <c r="D468" i="2"/>
  <c r="E468" i="2" s="1"/>
  <c r="F467" i="2"/>
  <c r="D467" i="2"/>
  <c r="E467" i="2" s="1"/>
  <c r="F466" i="2"/>
  <c r="E466" i="2"/>
  <c r="D466" i="2"/>
  <c r="F465" i="2"/>
  <c r="E465" i="2"/>
  <c r="D465" i="2"/>
  <c r="H464" i="2"/>
  <c r="H465" i="2" s="1"/>
  <c r="F464" i="2"/>
  <c r="E464" i="2"/>
  <c r="D464" i="2"/>
  <c r="H463" i="2"/>
  <c r="F463" i="2"/>
  <c r="H468" i="2" s="1"/>
  <c r="E463" i="2"/>
  <c r="D463" i="2"/>
  <c r="H462" i="2"/>
  <c r="F462" i="2"/>
  <c r="E462" i="2"/>
  <c r="D462" i="2"/>
  <c r="F461" i="2"/>
  <c r="E461" i="2"/>
  <c r="D461" i="2"/>
  <c r="F460" i="2"/>
  <c r="E460" i="2"/>
  <c r="D460" i="2"/>
  <c r="F459" i="2"/>
  <c r="E459" i="2"/>
  <c r="D459" i="2"/>
  <c r="F458" i="2"/>
  <c r="E458" i="2"/>
  <c r="D458" i="2"/>
  <c r="F457" i="2"/>
  <c r="E457" i="2"/>
  <c r="D457" i="2"/>
  <c r="F456" i="2"/>
  <c r="D456" i="2"/>
  <c r="E456" i="2" s="1"/>
  <c r="F455" i="2"/>
  <c r="D455" i="2"/>
  <c r="E455" i="2" s="1"/>
  <c r="F454" i="2"/>
  <c r="D454" i="2"/>
  <c r="E454" i="2" s="1"/>
  <c r="H453" i="2"/>
  <c r="F453" i="2"/>
  <c r="H458" i="2" s="1"/>
  <c r="D453" i="2"/>
  <c r="E453" i="2" s="1"/>
  <c r="H452" i="2"/>
  <c r="F452" i="2"/>
  <c r="D452" i="2"/>
  <c r="F451" i="2"/>
  <c r="D451" i="2"/>
  <c r="E451" i="2" s="1"/>
  <c r="F450" i="2"/>
  <c r="D450" i="2"/>
  <c r="E450" i="2" s="1"/>
  <c r="F449" i="2"/>
  <c r="D449" i="2"/>
  <c r="E449" i="2" s="1"/>
  <c r="F448" i="2"/>
  <c r="D448" i="2"/>
  <c r="E448" i="2" s="1"/>
  <c r="F447" i="2"/>
  <c r="D447" i="2"/>
  <c r="E447" i="2" s="1"/>
  <c r="F446" i="2"/>
  <c r="E446" i="2"/>
  <c r="D446" i="2"/>
  <c r="F445" i="2"/>
  <c r="E445" i="2"/>
  <c r="D445" i="2"/>
  <c r="H444" i="2"/>
  <c r="H445" i="2" s="1"/>
  <c r="F444" i="2"/>
  <c r="E444" i="2"/>
  <c r="D444" i="2"/>
  <c r="H443" i="2"/>
  <c r="F443" i="2"/>
  <c r="H448" i="2" s="1"/>
  <c r="E443" i="2"/>
  <c r="D443" i="2"/>
  <c r="H442" i="2"/>
  <c r="F442" i="2"/>
  <c r="E442" i="2"/>
  <c r="D442" i="2"/>
  <c r="F441" i="2"/>
  <c r="E441" i="2"/>
  <c r="D441" i="2"/>
  <c r="F440" i="2"/>
  <c r="E440" i="2"/>
  <c r="D440" i="2"/>
  <c r="F439" i="2"/>
  <c r="E439" i="2"/>
  <c r="D439" i="2"/>
  <c r="F438" i="2"/>
  <c r="E438" i="2"/>
  <c r="D438" i="2"/>
  <c r="F437" i="2"/>
  <c r="E437" i="2"/>
  <c r="D437" i="2"/>
  <c r="F436" i="2"/>
  <c r="D436" i="2"/>
  <c r="E436" i="2" s="1"/>
  <c r="F435" i="2"/>
  <c r="D435" i="2"/>
  <c r="E435" i="2" s="1"/>
  <c r="F434" i="2"/>
  <c r="D434" i="2"/>
  <c r="E434" i="2" s="1"/>
  <c r="H433" i="2"/>
  <c r="F433" i="2"/>
  <c r="H438" i="2" s="1"/>
  <c r="D433" i="2"/>
  <c r="E433" i="2" s="1"/>
  <c r="H432" i="2"/>
  <c r="F432" i="2"/>
  <c r="D432" i="2"/>
  <c r="E432" i="2" s="1"/>
  <c r="H437" i="2" s="1"/>
  <c r="F431" i="2"/>
  <c r="D431" i="2"/>
  <c r="E431" i="2" s="1"/>
  <c r="F430" i="2"/>
  <c r="D430" i="2"/>
  <c r="E430" i="2" s="1"/>
  <c r="F429" i="2"/>
  <c r="D429" i="2"/>
  <c r="E429" i="2" s="1"/>
  <c r="F428" i="2"/>
  <c r="D428" i="2"/>
  <c r="E428" i="2" s="1"/>
  <c r="F427" i="2"/>
  <c r="D427" i="2"/>
  <c r="E427" i="2" s="1"/>
  <c r="F426" i="2"/>
  <c r="E426" i="2"/>
  <c r="D426" i="2"/>
  <c r="F425" i="2"/>
  <c r="E425" i="2"/>
  <c r="D425" i="2"/>
  <c r="H424" i="2"/>
  <c r="H425" i="2" s="1"/>
  <c r="F424" i="2"/>
  <c r="E424" i="2"/>
  <c r="D424" i="2"/>
  <c r="H423" i="2"/>
  <c r="F423" i="2"/>
  <c r="H428" i="2" s="1"/>
  <c r="E423" i="2"/>
  <c r="D423" i="2"/>
  <c r="H422" i="2"/>
  <c r="F422" i="2"/>
  <c r="E422" i="2"/>
  <c r="D422" i="2"/>
  <c r="F421" i="2"/>
  <c r="E421" i="2"/>
  <c r="D421" i="2"/>
  <c r="F420" i="2"/>
  <c r="E420" i="2"/>
  <c r="D420" i="2"/>
  <c r="F419" i="2"/>
  <c r="E419" i="2"/>
  <c r="D419" i="2"/>
  <c r="F418" i="2"/>
  <c r="E418" i="2"/>
  <c r="D418" i="2"/>
  <c r="F417" i="2"/>
  <c r="E417" i="2"/>
  <c r="D417" i="2"/>
  <c r="F416" i="2"/>
  <c r="D416" i="2"/>
  <c r="E416" i="2" s="1"/>
  <c r="F415" i="2"/>
  <c r="D415" i="2"/>
  <c r="E415" i="2" s="1"/>
  <c r="F414" i="2"/>
  <c r="D414" i="2"/>
  <c r="E414" i="2" s="1"/>
  <c r="H413" i="2"/>
  <c r="F413" i="2"/>
  <c r="H418" i="2" s="1"/>
  <c r="D413" i="2"/>
  <c r="E413" i="2" s="1"/>
  <c r="H412" i="2"/>
  <c r="F412" i="2"/>
  <c r="D412" i="2"/>
  <c r="F411" i="2"/>
  <c r="D411" i="2"/>
  <c r="E411" i="2" s="1"/>
  <c r="F410" i="2"/>
  <c r="D410" i="2"/>
  <c r="E410" i="2" s="1"/>
  <c r="F409" i="2"/>
  <c r="E409" i="2"/>
  <c r="D409" i="2"/>
  <c r="F408" i="2"/>
  <c r="D408" i="2"/>
  <c r="E408" i="2" s="1"/>
  <c r="F407" i="2"/>
  <c r="E407" i="2"/>
  <c r="D407" i="2"/>
  <c r="F406" i="2"/>
  <c r="E406" i="2"/>
  <c r="D406" i="2"/>
  <c r="F405" i="2"/>
  <c r="D405" i="2"/>
  <c r="E405" i="2" s="1"/>
  <c r="F404" i="2"/>
  <c r="D404" i="2"/>
  <c r="E404" i="2" s="1"/>
  <c r="H403" i="2"/>
  <c r="F403" i="2"/>
  <c r="H408" i="2" s="1"/>
  <c r="E403" i="2"/>
  <c r="D403" i="2"/>
  <c r="J402" i="2"/>
  <c r="H402" i="2"/>
  <c r="F402" i="2"/>
  <c r="D402" i="2"/>
  <c r="H404" i="2" s="1"/>
  <c r="H405" i="2" s="1"/>
  <c r="F401" i="2"/>
  <c r="D401" i="2"/>
  <c r="E401" i="2" s="1"/>
  <c r="F400" i="2"/>
  <c r="D400" i="2"/>
  <c r="E400" i="2" s="1"/>
  <c r="F399" i="2"/>
  <c r="D399" i="2"/>
  <c r="E399" i="2" s="1"/>
  <c r="F398" i="2"/>
  <c r="D398" i="2"/>
  <c r="E398" i="2" s="1"/>
  <c r="F397" i="2"/>
  <c r="D397" i="2"/>
  <c r="E397" i="2" s="1"/>
  <c r="F396" i="2"/>
  <c r="E396" i="2"/>
  <c r="D396" i="2"/>
  <c r="F395" i="2"/>
  <c r="E395" i="2"/>
  <c r="D395" i="2"/>
  <c r="H394" i="2"/>
  <c r="H395" i="2" s="1"/>
  <c r="F394" i="2"/>
  <c r="E394" i="2"/>
  <c r="D394" i="2"/>
  <c r="H393" i="2"/>
  <c r="F393" i="2"/>
  <c r="E393" i="2"/>
  <c r="D393" i="2"/>
  <c r="H392" i="2"/>
  <c r="F392" i="2"/>
  <c r="E392" i="2"/>
  <c r="H397" i="2" s="1"/>
  <c r="D392" i="2"/>
  <c r="F391" i="2"/>
  <c r="E391" i="2"/>
  <c r="D391" i="2"/>
  <c r="F390" i="2"/>
  <c r="E390" i="2"/>
  <c r="D390" i="2"/>
  <c r="F389" i="2"/>
  <c r="E389" i="2"/>
  <c r="D389" i="2"/>
  <c r="F388" i="2"/>
  <c r="E388" i="2"/>
  <c r="D388" i="2"/>
  <c r="F387" i="2"/>
  <c r="E387" i="2"/>
  <c r="D387" i="2"/>
  <c r="F386" i="2"/>
  <c r="D386" i="2"/>
  <c r="E386" i="2" s="1"/>
  <c r="F385" i="2"/>
  <c r="D385" i="2"/>
  <c r="E385" i="2" s="1"/>
  <c r="F384" i="2"/>
  <c r="D384" i="2"/>
  <c r="E384" i="2" s="1"/>
  <c r="H383" i="2"/>
  <c r="F383" i="2"/>
  <c r="H388" i="2" s="1"/>
  <c r="D383" i="2"/>
  <c r="E383" i="2" s="1"/>
  <c r="H382" i="2"/>
  <c r="F382" i="2"/>
  <c r="D382" i="2"/>
  <c r="F381" i="2"/>
  <c r="D381" i="2"/>
  <c r="E381" i="2" s="1"/>
  <c r="F380" i="2"/>
  <c r="D380" i="2"/>
  <c r="E380" i="2" s="1"/>
  <c r="F379" i="2"/>
  <c r="D379" i="2"/>
  <c r="E379" i="2" s="1"/>
  <c r="F378" i="2"/>
  <c r="D378" i="2"/>
  <c r="F377" i="2"/>
  <c r="D377" i="2"/>
  <c r="E377" i="2" s="1"/>
  <c r="F376" i="2"/>
  <c r="E376" i="2"/>
  <c r="D376" i="2"/>
  <c r="F375" i="2"/>
  <c r="E375" i="2"/>
  <c r="D375" i="2"/>
  <c r="F374" i="2"/>
  <c r="E374" i="2"/>
  <c r="D374" i="2"/>
  <c r="H373" i="2"/>
  <c r="F373" i="2"/>
  <c r="H378" i="2" s="1"/>
  <c r="E373" i="2"/>
  <c r="D373" i="2"/>
  <c r="H372" i="2"/>
  <c r="F372" i="2"/>
  <c r="E372" i="2"/>
  <c r="D372" i="2"/>
  <c r="F371" i="2"/>
  <c r="E371" i="2"/>
  <c r="D371" i="2"/>
  <c r="F370" i="2"/>
  <c r="E370" i="2"/>
  <c r="D370" i="2"/>
  <c r="F369" i="2"/>
  <c r="E369" i="2"/>
  <c r="D369" i="2"/>
  <c r="F368" i="2"/>
  <c r="E368" i="2"/>
  <c r="D368" i="2"/>
  <c r="F367" i="2"/>
  <c r="E367" i="2"/>
  <c r="D367" i="2"/>
  <c r="F366" i="2"/>
  <c r="D366" i="2"/>
  <c r="E366" i="2" s="1"/>
  <c r="F365" i="2"/>
  <c r="D365" i="2"/>
  <c r="E365" i="2" s="1"/>
  <c r="F364" i="2"/>
  <c r="D364" i="2"/>
  <c r="E364" i="2" s="1"/>
  <c r="H363" i="2"/>
  <c r="F363" i="2"/>
  <c r="D363" i="2"/>
  <c r="E363" i="2" s="1"/>
  <c r="H362" i="2"/>
  <c r="F362" i="2"/>
  <c r="D362" i="2"/>
  <c r="F361" i="2"/>
  <c r="D361" i="2"/>
  <c r="E361" i="2" s="1"/>
  <c r="F360" i="2"/>
  <c r="D360" i="2"/>
  <c r="E360" i="2" s="1"/>
  <c r="F359" i="2"/>
  <c r="D359" i="2"/>
  <c r="E359" i="2" s="1"/>
  <c r="F358" i="2"/>
  <c r="D358" i="2"/>
  <c r="E358" i="2" s="1"/>
  <c r="F357" i="2"/>
  <c r="D357" i="2"/>
  <c r="E357" i="2" s="1"/>
  <c r="F356" i="2"/>
  <c r="E356" i="2"/>
  <c r="D356" i="2"/>
  <c r="F355" i="2"/>
  <c r="E355" i="2"/>
  <c r="D355" i="2"/>
  <c r="F354" i="2"/>
  <c r="E354" i="2"/>
  <c r="D354" i="2"/>
  <c r="H353" i="2"/>
  <c r="F353" i="2"/>
  <c r="H358" i="2" s="1"/>
  <c r="E353" i="2"/>
  <c r="D353" i="2"/>
  <c r="H352" i="2"/>
  <c r="F352" i="2"/>
  <c r="E352" i="2"/>
  <c r="H357" i="2" s="1"/>
  <c r="D352" i="2"/>
  <c r="F351" i="2"/>
  <c r="E351" i="2"/>
  <c r="D351" i="2"/>
  <c r="F350" i="2"/>
  <c r="E350" i="2"/>
  <c r="D350" i="2"/>
  <c r="F349" i="2"/>
  <c r="E349" i="2"/>
  <c r="D349" i="2"/>
  <c r="F348" i="2"/>
  <c r="E348" i="2"/>
  <c r="D348" i="2"/>
  <c r="F347" i="2"/>
  <c r="E347" i="2"/>
  <c r="D347" i="2"/>
  <c r="F346" i="2"/>
  <c r="D346" i="2"/>
  <c r="E346" i="2" s="1"/>
  <c r="F345" i="2"/>
  <c r="D345" i="2"/>
  <c r="E345" i="2" s="1"/>
  <c r="F344" i="2"/>
  <c r="D344" i="2"/>
  <c r="E344" i="2" s="1"/>
  <c r="H343" i="2"/>
  <c r="F343" i="2"/>
  <c r="H348" i="2" s="1"/>
  <c r="D343" i="2"/>
  <c r="E343" i="2" s="1"/>
  <c r="H342" i="2"/>
  <c r="F342" i="2"/>
  <c r="D342" i="2"/>
  <c r="F341" i="2"/>
  <c r="D341" i="2"/>
  <c r="E341" i="2" s="1"/>
  <c r="F340" i="2"/>
  <c r="D340" i="2"/>
  <c r="E340" i="2" s="1"/>
  <c r="F339" i="2"/>
  <c r="D339" i="2"/>
  <c r="E339" i="2" s="1"/>
  <c r="H338" i="2"/>
  <c r="F338" i="2"/>
  <c r="D338" i="2"/>
  <c r="E338" i="2" s="1"/>
  <c r="F337" i="2"/>
  <c r="D337" i="2"/>
  <c r="E337" i="2" s="1"/>
  <c r="F336" i="2"/>
  <c r="E336" i="2"/>
  <c r="D336" i="2"/>
  <c r="F335" i="2"/>
  <c r="E335" i="2"/>
  <c r="D335" i="2"/>
  <c r="F334" i="2"/>
  <c r="D334" i="2"/>
  <c r="E334" i="2" s="1"/>
  <c r="H333" i="2"/>
  <c r="F333" i="2"/>
  <c r="D333" i="2"/>
  <c r="E333" i="2" s="1"/>
  <c r="H332" i="2"/>
  <c r="F332" i="2"/>
  <c r="D332" i="2"/>
  <c r="F331" i="2"/>
  <c r="D331" i="2"/>
  <c r="E331" i="2" s="1"/>
  <c r="F330" i="2"/>
  <c r="D330" i="2"/>
  <c r="E330" i="2" s="1"/>
  <c r="F329" i="2"/>
  <c r="D329" i="2"/>
  <c r="E329" i="2" s="1"/>
  <c r="F328" i="2"/>
  <c r="D328" i="2"/>
  <c r="E328" i="2" s="1"/>
  <c r="F327" i="2"/>
  <c r="D327" i="2"/>
  <c r="E327" i="2" s="1"/>
  <c r="H327" i="2" s="1"/>
  <c r="F326" i="2"/>
  <c r="E326" i="2"/>
  <c r="D326" i="2"/>
  <c r="F325" i="2"/>
  <c r="E325" i="2"/>
  <c r="D325" i="2"/>
  <c r="F324" i="2"/>
  <c r="E324" i="2"/>
  <c r="D324" i="2"/>
  <c r="H323" i="2"/>
  <c r="F323" i="2"/>
  <c r="H328" i="2" s="1"/>
  <c r="E323" i="2"/>
  <c r="D323" i="2"/>
  <c r="H322" i="2"/>
  <c r="F322" i="2"/>
  <c r="E322" i="2"/>
  <c r="D322" i="2"/>
  <c r="F321" i="2"/>
  <c r="E321" i="2"/>
  <c r="D321" i="2"/>
  <c r="F320" i="2"/>
  <c r="E320" i="2"/>
  <c r="D320" i="2"/>
  <c r="F319" i="2"/>
  <c r="E319" i="2"/>
  <c r="D319" i="2"/>
  <c r="F318" i="2"/>
  <c r="E318" i="2"/>
  <c r="D318" i="2"/>
  <c r="H317" i="2"/>
  <c r="F317" i="2"/>
  <c r="E317" i="2"/>
  <c r="D317" i="2"/>
  <c r="F316" i="2"/>
  <c r="H318" i="2" s="1"/>
  <c r="E316" i="2"/>
  <c r="D316" i="2"/>
  <c r="F315" i="2"/>
  <c r="E315" i="2"/>
  <c r="D315" i="2"/>
  <c r="F314" i="2"/>
  <c r="D314" i="2"/>
  <c r="E314" i="2" s="1"/>
  <c r="H313" i="2"/>
  <c r="F313" i="2"/>
  <c r="D313" i="2"/>
  <c r="E313" i="2" s="1"/>
  <c r="H312" i="2"/>
  <c r="F312" i="2"/>
  <c r="D312" i="2"/>
  <c r="E312" i="2" s="1"/>
  <c r="F311" i="2"/>
  <c r="D311" i="2"/>
  <c r="E311" i="2" s="1"/>
  <c r="F310" i="2"/>
  <c r="D310" i="2"/>
  <c r="E310" i="2" s="1"/>
  <c r="F309" i="2"/>
  <c r="E309" i="2"/>
  <c r="D309" i="2"/>
  <c r="F308" i="2"/>
  <c r="D308" i="2"/>
  <c r="E308" i="2" s="1"/>
  <c r="F307" i="2"/>
  <c r="E307" i="2"/>
  <c r="D307" i="2"/>
  <c r="F306" i="2"/>
  <c r="E306" i="2"/>
  <c r="D306" i="2"/>
  <c r="F305" i="2"/>
  <c r="D305" i="2"/>
  <c r="E305" i="2" s="1"/>
  <c r="F304" i="2"/>
  <c r="D304" i="2"/>
  <c r="E304" i="2" s="1"/>
  <c r="H303" i="2"/>
  <c r="F303" i="2"/>
  <c r="H308" i="2" s="1"/>
  <c r="E303" i="2"/>
  <c r="D303" i="2"/>
  <c r="J302" i="2"/>
  <c r="H302" i="2"/>
  <c r="F302" i="2"/>
  <c r="D302" i="2"/>
  <c r="F301" i="2"/>
  <c r="D301" i="2"/>
  <c r="E301" i="2" s="1"/>
  <c r="F300" i="2"/>
  <c r="D300" i="2"/>
  <c r="E300" i="2" s="1"/>
  <c r="F299" i="2"/>
  <c r="D299" i="2"/>
  <c r="E299" i="2" s="1"/>
  <c r="F298" i="2"/>
  <c r="D298" i="2"/>
  <c r="E298" i="2" s="1"/>
  <c r="F297" i="2"/>
  <c r="D297" i="2"/>
  <c r="E297" i="2" s="1"/>
  <c r="F296" i="2"/>
  <c r="E296" i="2"/>
  <c r="D296" i="2"/>
  <c r="F295" i="2"/>
  <c r="E295" i="2"/>
  <c r="D295" i="2"/>
  <c r="H294" i="2"/>
  <c r="H295" i="2" s="1"/>
  <c r="F294" i="2"/>
  <c r="E294" i="2"/>
  <c r="D294" i="2"/>
  <c r="H293" i="2"/>
  <c r="F293" i="2"/>
  <c r="H298" i="2" s="1"/>
  <c r="E293" i="2"/>
  <c r="D293" i="2"/>
  <c r="H292" i="2"/>
  <c r="F292" i="2"/>
  <c r="E292" i="2"/>
  <c r="D292" i="2"/>
  <c r="F291" i="2"/>
  <c r="E291" i="2"/>
  <c r="D291" i="2"/>
  <c r="F290" i="2"/>
  <c r="E290" i="2"/>
  <c r="D290" i="2"/>
  <c r="F289" i="2"/>
  <c r="E289" i="2"/>
  <c r="D289" i="2"/>
  <c r="F288" i="2"/>
  <c r="E288" i="2"/>
  <c r="D288" i="2"/>
  <c r="F287" i="2"/>
  <c r="E287" i="2"/>
  <c r="D287" i="2"/>
  <c r="F286" i="2"/>
  <c r="D286" i="2"/>
  <c r="E286" i="2" s="1"/>
  <c r="F285" i="2"/>
  <c r="D285" i="2"/>
  <c r="E285" i="2" s="1"/>
  <c r="F284" i="2"/>
  <c r="H288" i="2" s="1"/>
  <c r="D284" i="2"/>
  <c r="E284" i="2" s="1"/>
  <c r="H283" i="2"/>
  <c r="F283" i="2"/>
  <c r="D283" i="2"/>
  <c r="E283" i="2" s="1"/>
  <c r="H287" i="2" s="1"/>
  <c r="H282" i="2"/>
  <c r="F282" i="2"/>
  <c r="D282" i="2"/>
  <c r="E282" i="2" s="1"/>
  <c r="F281" i="2"/>
  <c r="D281" i="2"/>
  <c r="E281" i="2" s="1"/>
  <c r="F280" i="2"/>
  <c r="D280" i="2"/>
  <c r="E280" i="2" s="1"/>
  <c r="F279" i="2"/>
  <c r="D279" i="2"/>
  <c r="E279" i="2" s="1"/>
  <c r="F278" i="2"/>
  <c r="D278" i="2"/>
  <c r="E278" i="2" s="1"/>
  <c r="F277" i="2"/>
  <c r="D277" i="2"/>
  <c r="E277" i="2" s="1"/>
  <c r="F276" i="2"/>
  <c r="E276" i="2"/>
  <c r="D276" i="2"/>
  <c r="F275" i="2"/>
  <c r="E275" i="2"/>
  <c r="D275" i="2"/>
  <c r="H274" i="2"/>
  <c r="H275" i="2" s="1"/>
  <c r="F274" i="2"/>
  <c r="E274" i="2"/>
  <c r="D274" i="2"/>
  <c r="H273" i="2"/>
  <c r="F273" i="2"/>
  <c r="E273" i="2"/>
  <c r="D273" i="2"/>
  <c r="H272" i="2"/>
  <c r="F272" i="2"/>
  <c r="E272" i="2"/>
  <c r="H277" i="2" s="1"/>
  <c r="D272" i="2"/>
  <c r="F271" i="2"/>
  <c r="E271" i="2"/>
  <c r="D271" i="2"/>
  <c r="F270" i="2"/>
  <c r="E270" i="2"/>
  <c r="D270" i="2"/>
  <c r="F269" i="2"/>
  <c r="E269" i="2"/>
  <c r="D269" i="2"/>
  <c r="F268" i="2"/>
  <c r="E268" i="2"/>
  <c r="D268" i="2"/>
  <c r="F267" i="2"/>
  <c r="E267" i="2"/>
  <c r="D267" i="2"/>
  <c r="F266" i="2"/>
  <c r="D266" i="2"/>
  <c r="E266" i="2" s="1"/>
  <c r="F265" i="2"/>
  <c r="D265" i="2"/>
  <c r="E265" i="2" s="1"/>
  <c r="F264" i="2"/>
  <c r="D264" i="2"/>
  <c r="E264" i="2" s="1"/>
  <c r="H263" i="2"/>
  <c r="F263" i="2"/>
  <c r="H268" i="2" s="1"/>
  <c r="D263" i="2"/>
  <c r="E263" i="2" s="1"/>
  <c r="H262" i="2"/>
  <c r="F262" i="2"/>
  <c r="D262" i="2"/>
  <c r="F261" i="2"/>
  <c r="D261" i="2"/>
  <c r="E261" i="2" s="1"/>
  <c r="F260" i="2"/>
  <c r="D260" i="2"/>
  <c r="E260" i="2" s="1"/>
  <c r="F259" i="2"/>
  <c r="D259" i="2"/>
  <c r="E259" i="2" s="1"/>
  <c r="F258" i="2"/>
  <c r="D258" i="2"/>
  <c r="E258" i="2" s="1"/>
  <c r="F257" i="2"/>
  <c r="D257" i="2"/>
  <c r="E257" i="2" s="1"/>
  <c r="F256" i="2"/>
  <c r="E256" i="2"/>
  <c r="D256" i="2"/>
  <c r="F255" i="2"/>
  <c r="E255" i="2"/>
  <c r="D255" i="2"/>
  <c r="F254" i="2"/>
  <c r="E254" i="2"/>
  <c r="D254" i="2"/>
  <c r="H253" i="2"/>
  <c r="F253" i="2"/>
  <c r="H258" i="2" s="1"/>
  <c r="E253" i="2"/>
  <c r="D253" i="2"/>
  <c r="H252" i="2"/>
  <c r="F252" i="2"/>
  <c r="E252" i="2"/>
  <c r="D252" i="2"/>
  <c r="F251" i="2"/>
  <c r="E251" i="2"/>
  <c r="D251" i="2"/>
  <c r="F250" i="2"/>
  <c r="E250" i="2"/>
  <c r="D250" i="2"/>
  <c r="F249" i="2"/>
  <c r="E249" i="2"/>
  <c r="D249" i="2"/>
  <c r="F248" i="2"/>
  <c r="E248" i="2"/>
  <c r="D248" i="2"/>
  <c r="F247" i="2"/>
  <c r="E247" i="2"/>
  <c r="D247" i="2"/>
  <c r="F246" i="2"/>
  <c r="D246" i="2"/>
  <c r="E246" i="2" s="1"/>
  <c r="F245" i="2"/>
  <c r="D245" i="2"/>
  <c r="E245" i="2" s="1"/>
  <c r="F244" i="2"/>
  <c r="H248" i="2" s="1"/>
  <c r="D244" i="2"/>
  <c r="E244" i="2" s="1"/>
  <c r="H243" i="2"/>
  <c r="F243" i="2"/>
  <c r="D243" i="2"/>
  <c r="E243" i="2" s="1"/>
  <c r="H247" i="2" s="1"/>
  <c r="H242" i="2"/>
  <c r="F242" i="2"/>
  <c r="D242" i="2"/>
  <c r="E242" i="2" s="1"/>
  <c r="F241" i="2"/>
  <c r="D241" i="2"/>
  <c r="E241" i="2" s="1"/>
  <c r="F240" i="2"/>
  <c r="D240" i="2"/>
  <c r="E240" i="2" s="1"/>
  <c r="F239" i="2"/>
  <c r="D239" i="2"/>
  <c r="E239" i="2" s="1"/>
  <c r="F238" i="2"/>
  <c r="D238" i="2"/>
  <c r="E238" i="2" s="1"/>
  <c r="F237" i="2"/>
  <c r="D237" i="2"/>
  <c r="E237" i="2" s="1"/>
  <c r="F236" i="2"/>
  <c r="E236" i="2"/>
  <c r="D236" i="2"/>
  <c r="F235" i="2"/>
  <c r="E235" i="2"/>
  <c r="D235" i="2"/>
  <c r="H234" i="2"/>
  <c r="H235" i="2" s="1"/>
  <c r="F234" i="2"/>
  <c r="E234" i="2"/>
  <c r="D234" i="2"/>
  <c r="H233" i="2"/>
  <c r="F233" i="2"/>
  <c r="E233" i="2"/>
  <c r="D233" i="2"/>
  <c r="H232" i="2"/>
  <c r="F232" i="2"/>
  <c r="E232" i="2"/>
  <c r="H237" i="2" s="1"/>
  <c r="D232" i="2"/>
  <c r="F231" i="2"/>
  <c r="E231" i="2"/>
  <c r="D231" i="2"/>
  <c r="F230" i="2"/>
  <c r="E230" i="2"/>
  <c r="D230" i="2"/>
  <c r="F229" i="2"/>
  <c r="E229" i="2"/>
  <c r="D229" i="2"/>
  <c r="F228" i="2"/>
  <c r="E228" i="2"/>
  <c r="D228" i="2"/>
  <c r="F227" i="2"/>
  <c r="E227" i="2"/>
  <c r="D227" i="2"/>
  <c r="F226" i="2"/>
  <c r="D226" i="2"/>
  <c r="E226" i="2" s="1"/>
  <c r="F225" i="2"/>
  <c r="D225" i="2"/>
  <c r="E225" i="2" s="1"/>
  <c r="F224" i="2"/>
  <c r="D224" i="2"/>
  <c r="E224" i="2" s="1"/>
  <c r="H223" i="2"/>
  <c r="F223" i="2"/>
  <c r="H228" i="2" s="1"/>
  <c r="D223" i="2"/>
  <c r="E223" i="2" s="1"/>
  <c r="H222" i="2"/>
  <c r="F222" i="2"/>
  <c r="D222" i="2"/>
  <c r="F221" i="2"/>
  <c r="D221" i="2"/>
  <c r="E221" i="2" s="1"/>
  <c r="F220" i="2"/>
  <c r="D220" i="2"/>
  <c r="E220" i="2" s="1"/>
  <c r="F219" i="2"/>
  <c r="D219" i="2"/>
  <c r="E219" i="2" s="1"/>
  <c r="F218" i="2"/>
  <c r="D218" i="2"/>
  <c r="E218" i="2" s="1"/>
  <c r="F217" i="2"/>
  <c r="D217" i="2"/>
  <c r="E217" i="2" s="1"/>
  <c r="F216" i="2"/>
  <c r="E216" i="2"/>
  <c r="D216" i="2"/>
  <c r="F215" i="2"/>
  <c r="E215" i="2"/>
  <c r="D215" i="2"/>
  <c r="H214" i="2"/>
  <c r="H215" i="2" s="1"/>
  <c r="F214" i="2"/>
  <c r="E214" i="2"/>
  <c r="D214" i="2"/>
  <c r="H213" i="2"/>
  <c r="F213" i="2"/>
  <c r="H218" i="2" s="1"/>
  <c r="E213" i="2"/>
  <c r="D213" i="2"/>
  <c r="H212" i="2"/>
  <c r="F212" i="2"/>
  <c r="E212" i="2"/>
  <c r="D212" i="2"/>
  <c r="F211" i="2"/>
  <c r="E211" i="2"/>
  <c r="D211" i="2"/>
  <c r="F210" i="2"/>
  <c r="E210" i="2"/>
  <c r="D210" i="2"/>
  <c r="F209" i="2"/>
  <c r="D209" i="2"/>
  <c r="E209" i="2" s="1"/>
  <c r="F208" i="2"/>
  <c r="E208" i="2"/>
  <c r="D208" i="2"/>
  <c r="F207" i="2"/>
  <c r="D207" i="2"/>
  <c r="E207" i="2" s="1"/>
  <c r="F206" i="2"/>
  <c r="D206" i="2"/>
  <c r="E206" i="2" s="1"/>
  <c r="F205" i="2"/>
  <c r="E205" i="2"/>
  <c r="D205" i="2"/>
  <c r="H204" i="2"/>
  <c r="H205" i="2" s="1"/>
  <c r="F204" i="2"/>
  <c r="E204" i="2"/>
  <c r="D204" i="2"/>
  <c r="H203" i="2"/>
  <c r="F203" i="2"/>
  <c r="D203" i="2"/>
  <c r="E203" i="2" s="1"/>
  <c r="J202" i="2"/>
  <c r="H202" i="2"/>
  <c r="F202" i="2"/>
  <c r="J206" i="2" s="1"/>
  <c r="E202" i="2"/>
  <c r="D202" i="2"/>
  <c r="F201" i="2"/>
  <c r="E201" i="2"/>
  <c r="D201" i="2"/>
  <c r="F200" i="2"/>
  <c r="E200" i="2"/>
  <c r="D200" i="2"/>
  <c r="F199" i="2"/>
  <c r="E199" i="2"/>
  <c r="D199" i="2"/>
  <c r="F198" i="2"/>
  <c r="E198" i="2"/>
  <c r="D198" i="2"/>
  <c r="F197" i="2"/>
  <c r="E197" i="2"/>
  <c r="D197" i="2"/>
  <c r="F196" i="2"/>
  <c r="D196" i="2"/>
  <c r="E196" i="2" s="1"/>
  <c r="F195" i="2"/>
  <c r="D195" i="2"/>
  <c r="E195" i="2" s="1"/>
  <c r="F194" i="2"/>
  <c r="D194" i="2"/>
  <c r="E194" i="2" s="1"/>
  <c r="H193" i="2"/>
  <c r="F193" i="2"/>
  <c r="H198" i="2" s="1"/>
  <c r="D193" i="2"/>
  <c r="E193" i="2" s="1"/>
  <c r="H192" i="2"/>
  <c r="F192" i="2"/>
  <c r="D192" i="2"/>
  <c r="F191" i="2"/>
  <c r="D191" i="2"/>
  <c r="E191" i="2" s="1"/>
  <c r="F190" i="2"/>
  <c r="D190" i="2"/>
  <c r="E190" i="2" s="1"/>
  <c r="F189" i="2"/>
  <c r="D189" i="2"/>
  <c r="E189" i="2" s="1"/>
  <c r="F188" i="2"/>
  <c r="D188" i="2"/>
  <c r="E188" i="2" s="1"/>
  <c r="F187" i="2"/>
  <c r="D187" i="2"/>
  <c r="E187" i="2" s="1"/>
  <c r="F186" i="2"/>
  <c r="E186" i="2"/>
  <c r="D186" i="2"/>
  <c r="F185" i="2"/>
  <c r="E185" i="2"/>
  <c r="D185" i="2"/>
  <c r="F184" i="2"/>
  <c r="E184" i="2"/>
  <c r="D184" i="2"/>
  <c r="H183" i="2"/>
  <c r="F183" i="2"/>
  <c r="H188" i="2" s="1"/>
  <c r="E183" i="2"/>
  <c r="D183" i="2"/>
  <c r="H182" i="2"/>
  <c r="F182" i="2"/>
  <c r="E182" i="2"/>
  <c r="H187" i="2" s="1"/>
  <c r="D182" i="2"/>
  <c r="F181" i="2"/>
  <c r="E181" i="2"/>
  <c r="D181" i="2"/>
  <c r="F180" i="2"/>
  <c r="E180" i="2"/>
  <c r="D180" i="2"/>
  <c r="F179" i="2"/>
  <c r="E179" i="2"/>
  <c r="D179" i="2"/>
  <c r="F178" i="2"/>
  <c r="E178" i="2"/>
  <c r="D178" i="2"/>
  <c r="F177" i="2"/>
  <c r="E177" i="2"/>
  <c r="D177" i="2"/>
  <c r="F176" i="2"/>
  <c r="D176" i="2"/>
  <c r="E176" i="2" s="1"/>
  <c r="F175" i="2"/>
  <c r="D175" i="2"/>
  <c r="E175" i="2" s="1"/>
  <c r="F174" i="2"/>
  <c r="D174" i="2"/>
  <c r="E174" i="2" s="1"/>
  <c r="H173" i="2"/>
  <c r="F173" i="2"/>
  <c r="H178" i="2" s="1"/>
  <c r="D173" i="2"/>
  <c r="E173" i="2" s="1"/>
  <c r="H172" i="2"/>
  <c r="F172" i="2"/>
  <c r="D172" i="2"/>
  <c r="E172" i="2" s="1"/>
  <c r="H177" i="2" s="1"/>
  <c r="F171" i="2"/>
  <c r="D171" i="2"/>
  <c r="E171" i="2" s="1"/>
  <c r="F170" i="2"/>
  <c r="D170" i="2"/>
  <c r="E170" i="2" s="1"/>
  <c r="F169" i="2"/>
  <c r="D169" i="2"/>
  <c r="E169" i="2" s="1"/>
  <c r="F168" i="2"/>
  <c r="D168" i="2"/>
  <c r="E168" i="2" s="1"/>
  <c r="F167" i="2"/>
  <c r="D167" i="2"/>
  <c r="E167" i="2" s="1"/>
  <c r="F166" i="2"/>
  <c r="E166" i="2"/>
  <c r="D166" i="2"/>
  <c r="F165" i="2"/>
  <c r="E165" i="2"/>
  <c r="D165" i="2"/>
  <c r="H164" i="2"/>
  <c r="H165" i="2" s="1"/>
  <c r="F164" i="2"/>
  <c r="E164" i="2"/>
  <c r="D164" i="2"/>
  <c r="H163" i="2"/>
  <c r="F163" i="2"/>
  <c r="H168" i="2" s="1"/>
  <c r="E163" i="2"/>
  <c r="D163" i="2"/>
  <c r="H162" i="2"/>
  <c r="F162" i="2"/>
  <c r="E162" i="2"/>
  <c r="D162" i="2"/>
  <c r="F161" i="2"/>
  <c r="E161" i="2"/>
  <c r="D161" i="2"/>
  <c r="F160" i="2"/>
  <c r="E160" i="2"/>
  <c r="D160" i="2"/>
  <c r="F159" i="2"/>
  <c r="E159" i="2"/>
  <c r="D159" i="2"/>
  <c r="F158" i="2"/>
  <c r="E158" i="2"/>
  <c r="D158" i="2"/>
  <c r="F157" i="2"/>
  <c r="E157" i="2"/>
  <c r="D157" i="2"/>
  <c r="F156" i="2"/>
  <c r="D156" i="2"/>
  <c r="E156" i="2" s="1"/>
  <c r="F155" i="2"/>
  <c r="D155" i="2"/>
  <c r="E155" i="2" s="1"/>
  <c r="F154" i="2"/>
  <c r="D154" i="2"/>
  <c r="E154" i="2" s="1"/>
  <c r="H153" i="2"/>
  <c r="F153" i="2"/>
  <c r="H158" i="2" s="1"/>
  <c r="D153" i="2"/>
  <c r="E153" i="2" s="1"/>
  <c r="H152" i="2"/>
  <c r="F152" i="2"/>
  <c r="D152" i="2"/>
  <c r="F151" i="2"/>
  <c r="D151" i="2"/>
  <c r="E151" i="2" s="1"/>
  <c r="F150" i="2"/>
  <c r="D150" i="2"/>
  <c r="E150" i="2" s="1"/>
  <c r="F149" i="2"/>
  <c r="D149" i="2"/>
  <c r="E149" i="2" s="1"/>
  <c r="F148" i="2"/>
  <c r="D148" i="2"/>
  <c r="E148" i="2" s="1"/>
  <c r="F147" i="2"/>
  <c r="D147" i="2"/>
  <c r="E147" i="2" s="1"/>
  <c r="F146" i="2"/>
  <c r="E146" i="2"/>
  <c r="D146" i="2"/>
  <c r="F145" i="2"/>
  <c r="E145" i="2"/>
  <c r="D145" i="2"/>
  <c r="F144" i="2"/>
  <c r="E144" i="2"/>
  <c r="D144" i="2"/>
  <c r="H143" i="2"/>
  <c r="F143" i="2"/>
  <c r="H148" i="2" s="1"/>
  <c r="E143" i="2"/>
  <c r="D143" i="2"/>
  <c r="H142" i="2"/>
  <c r="F142" i="2"/>
  <c r="E142" i="2"/>
  <c r="H147" i="2" s="1"/>
  <c r="D142" i="2"/>
  <c r="F141" i="2"/>
  <c r="E141" i="2"/>
  <c r="D141" i="2"/>
  <c r="F140" i="2"/>
  <c r="E140" i="2"/>
  <c r="D140" i="2"/>
  <c r="F139" i="2"/>
  <c r="E139" i="2"/>
  <c r="D139" i="2"/>
  <c r="F138" i="2"/>
  <c r="E138" i="2"/>
  <c r="D138" i="2"/>
  <c r="F137" i="2"/>
  <c r="E137" i="2"/>
  <c r="D137" i="2"/>
  <c r="F136" i="2"/>
  <c r="D136" i="2"/>
  <c r="E136" i="2" s="1"/>
  <c r="F135" i="2"/>
  <c r="D135" i="2"/>
  <c r="E135" i="2" s="1"/>
  <c r="F134" i="2"/>
  <c r="D134" i="2"/>
  <c r="E134" i="2" s="1"/>
  <c r="H133" i="2"/>
  <c r="F133" i="2"/>
  <c r="H138" i="2" s="1"/>
  <c r="D133" i="2"/>
  <c r="E133" i="2" s="1"/>
  <c r="H132" i="2"/>
  <c r="F132" i="2"/>
  <c r="D132" i="2"/>
  <c r="E132" i="2" s="1"/>
  <c r="H137" i="2" s="1"/>
  <c r="F131" i="2"/>
  <c r="D131" i="2"/>
  <c r="E131" i="2" s="1"/>
  <c r="F130" i="2"/>
  <c r="D130" i="2"/>
  <c r="E130" i="2" s="1"/>
  <c r="F129" i="2"/>
  <c r="D129" i="2"/>
  <c r="E129" i="2" s="1"/>
  <c r="F128" i="2"/>
  <c r="D128" i="2"/>
  <c r="E128" i="2" s="1"/>
  <c r="F127" i="2"/>
  <c r="D127" i="2"/>
  <c r="E127" i="2" s="1"/>
  <c r="F126" i="2"/>
  <c r="E126" i="2"/>
  <c r="D126" i="2"/>
  <c r="F125" i="2"/>
  <c r="E125" i="2"/>
  <c r="D125" i="2"/>
  <c r="H124" i="2"/>
  <c r="H125" i="2" s="1"/>
  <c r="F124" i="2"/>
  <c r="E124" i="2"/>
  <c r="D124" i="2"/>
  <c r="H123" i="2"/>
  <c r="F123" i="2"/>
  <c r="H128" i="2" s="1"/>
  <c r="E123" i="2"/>
  <c r="D123" i="2"/>
  <c r="H122" i="2"/>
  <c r="F122" i="2"/>
  <c r="E122" i="2"/>
  <c r="D122" i="2"/>
  <c r="F121" i="2"/>
  <c r="E121" i="2"/>
  <c r="D121" i="2"/>
  <c r="F120" i="2"/>
  <c r="E120" i="2"/>
  <c r="D120" i="2"/>
  <c r="F119" i="2"/>
  <c r="E119" i="2"/>
  <c r="D119" i="2"/>
  <c r="F118" i="2"/>
  <c r="E118" i="2"/>
  <c r="D118" i="2"/>
  <c r="F117" i="2"/>
  <c r="E117" i="2"/>
  <c r="D117" i="2"/>
  <c r="F116" i="2"/>
  <c r="D116" i="2"/>
  <c r="E116" i="2" s="1"/>
  <c r="F115" i="2"/>
  <c r="D115" i="2"/>
  <c r="E115" i="2" s="1"/>
  <c r="F114" i="2"/>
  <c r="D114" i="2"/>
  <c r="E114" i="2" s="1"/>
  <c r="H113" i="2"/>
  <c r="F113" i="2"/>
  <c r="H118" i="2" s="1"/>
  <c r="D113" i="2"/>
  <c r="E113" i="2" s="1"/>
  <c r="H112" i="2"/>
  <c r="F112" i="2"/>
  <c r="D112" i="2"/>
  <c r="F111" i="2"/>
  <c r="D111" i="2"/>
  <c r="E111" i="2" s="1"/>
  <c r="F110" i="2"/>
  <c r="D110" i="2"/>
  <c r="E110" i="2" s="1"/>
  <c r="F109" i="2"/>
  <c r="E109" i="2"/>
  <c r="D109" i="2"/>
  <c r="F108" i="2"/>
  <c r="D108" i="2"/>
  <c r="E108" i="2" s="1"/>
  <c r="F107" i="2"/>
  <c r="E107" i="2"/>
  <c r="D107" i="2"/>
  <c r="F106" i="2"/>
  <c r="E106" i="2"/>
  <c r="D106" i="2"/>
  <c r="F105" i="2"/>
  <c r="D105" i="2"/>
  <c r="E105" i="2" s="1"/>
  <c r="F104" i="2"/>
  <c r="D104" i="2"/>
  <c r="E104" i="2" s="1"/>
  <c r="H103" i="2"/>
  <c r="F103" i="2"/>
  <c r="H108" i="2" s="1"/>
  <c r="E103" i="2"/>
  <c r="D103" i="2"/>
  <c r="J102" i="2"/>
  <c r="H102" i="2"/>
  <c r="F102" i="2"/>
  <c r="J106" i="2" s="1"/>
  <c r="D102" i="2"/>
  <c r="H104" i="2" s="1"/>
  <c r="H105" i="2" s="1"/>
  <c r="F101" i="2"/>
  <c r="D101" i="2"/>
  <c r="E101" i="2" s="1"/>
  <c r="F100" i="2"/>
  <c r="D100" i="2"/>
  <c r="E100" i="2" s="1"/>
  <c r="F99" i="2"/>
  <c r="D99" i="2"/>
  <c r="E99" i="2" s="1"/>
  <c r="F98" i="2"/>
  <c r="D98" i="2"/>
  <c r="E98" i="2" s="1"/>
  <c r="F97" i="2"/>
  <c r="D97" i="2"/>
  <c r="E97" i="2" s="1"/>
  <c r="F96" i="2"/>
  <c r="E96" i="2"/>
  <c r="D96" i="2"/>
  <c r="F95" i="2"/>
  <c r="E95" i="2"/>
  <c r="D95" i="2"/>
  <c r="H94" i="2"/>
  <c r="H95" i="2" s="1"/>
  <c r="F94" i="2"/>
  <c r="E94" i="2"/>
  <c r="D94" i="2"/>
  <c r="H93" i="2"/>
  <c r="F93" i="2"/>
  <c r="E93" i="2"/>
  <c r="D93" i="2"/>
  <c r="H92" i="2"/>
  <c r="F92" i="2"/>
  <c r="E92" i="2"/>
  <c r="H97" i="2" s="1"/>
  <c r="D92" i="2"/>
  <c r="F91" i="2"/>
  <c r="E91" i="2"/>
  <c r="D91" i="2"/>
  <c r="F90" i="2"/>
  <c r="E90" i="2"/>
  <c r="D90" i="2"/>
  <c r="F89" i="2"/>
  <c r="E89" i="2"/>
  <c r="D89" i="2"/>
  <c r="F88" i="2"/>
  <c r="E88" i="2"/>
  <c r="D88" i="2"/>
  <c r="F87" i="2"/>
  <c r="E87" i="2"/>
  <c r="D87" i="2"/>
  <c r="F86" i="2"/>
  <c r="D86" i="2"/>
  <c r="E86" i="2" s="1"/>
  <c r="F85" i="2"/>
  <c r="D85" i="2"/>
  <c r="E85" i="2" s="1"/>
  <c r="F84" i="2"/>
  <c r="D84" i="2"/>
  <c r="E84" i="2" s="1"/>
  <c r="H83" i="2"/>
  <c r="F83" i="2"/>
  <c r="H88" i="2" s="1"/>
  <c r="D83" i="2"/>
  <c r="E83" i="2" s="1"/>
  <c r="H82" i="2"/>
  <c r="F82" i="2"/>
  <c r="D82" i="2"/>
  <c r="F81" i="2"/>
  <c r="D81" i="2"/>
  <c r="E81" i="2" s="1"/>
  <c r="F80" i="2"/>
  <c r="D80" i="2"/>
  <c r="E80" i="2" s="1"/>
  <c r="F79" i="2"/>
  <c r="D79" i="2"/>
  <c r="E79" i="2" s="1"/>
  <c r="F78" i="2"/>
  <c r="D78" i="2"/>
  <c r="E78" i="2" s="1"/>
  <c r="F77" i="2"/>
  <c r="D77" i="2"/>
  <c r="E77" i="2" s="1"/>
  <c r="F76" i="2"/>
  <c r="E76" i="2"/>
  <c r="D76" i="2"/>
  <c r="F75" i="2"/>
  <c r="E75" i="2"/>
  <c r="D75" i="2"/>
  <c r="H74" i="2"/>
  <c r="H75" i="2" s="1"/>
  <c r="F74" i="2"/>
  <c r="E74" i="2"/>
  <c r="D74" i="2"/>
  <c r="H73" i="2"/>
  <c r="F73" i="2"/>
  <c r="H78" i="2" s="1"/>
  <c r="E73" i="2"/>
  <c r="D73" i="2"/>
  <c r="H72" i="2"/>
  <c r="F72" i="2"/>
  <c r="E72" i="2"/>
  <c r="D72" i="2"/>
  <c r="F71" i="2"/>
  <c r="E71" i="2"/>
  <c r="D71" i="2"/>
  <c r="F70" i="2"/>
  <c r="E70" i="2"/>
  <c r="D70" i="2"/>
  <c r="F69" i="2"/>
  <c r="E69" i="2"/>
  <c r="D69" i="2"/>
  <c r="F68" i="2"/>
  <c r="E68" i="2"/>
  <c r="D68" i="2"/>
  <c r="F67" i="2"/>
  <c r="E67" i="2"/>
  <c r="D67" i="2"/>
  <c r="F66" i="2"/>
  <c r="D66" i="2"/>
  <c r="E66" i="2" s="1"/>
  <c r="F65" i="2"/>
  <c r="D65" i="2"/>
  <c r="E65" i="2" s="1"/>
  <c r="F64" i="2"/>
  <c r="H68" i="2" s="1"/>
  <c r="D64" i="2"/>
  <c r="E64" i="2" s="1"/>
  <c r="H63" i="2"/>
  <c r="F63" i="2"/>
  <c r="D63" i="2"/>
  <c r="E63" i="2" s="1"/>
  <c r="H67" i="2" s="1"/>
  <c r="H62" i="2"/>
  <c r="F62" i="2"/>
  <c r="D62" i="2"/>
  <c r="E62" i="2" s="1"/>
  <c r="F61" i="2"/>
  <c r="D61" i="2"/>
  <c r="E61" i="2" s="1"/>
  <c r="F60" i="2"/>
  <c r="D60" i="2"/>
  <c r="E60" i="2" s="1"/>
  <c r="F59" i="2"/>
  <c r="D59" i="2"/>
  <c r="E59" i="2" s="1"/>
  <c r="F58" i="2"/>
  <c r="D58" i="2"/>
  <c r="E58" i="2" s="1"/>
  <c r="F57" i="2"/>
  <c r="D57" i="2"/>
  <c r="E57" i="2" s="1"/>
  <c r="F56" i="2"/>
  <c r="E56" i="2"/>
  <c r="D56" i="2"/>
  <c r="F55" i="2"/>
  <c r="E55" i="2"/>
  <c r="D55" i="2"/>
  <c r="H54" i="2"/>
  <c r="H55" i="2" s="1"/>
  <c r="F54" i="2"/>
  <c r="E54" i="2"/>
  <c r="D54" i="2"/>
  <c r="H53" i="2"/>
  <c r="F53" i="2"/>
  <c r="E53" i="2"/>
  <c r="D53" i="2"/>
  <c r="H52" i="2"/>
  <c r="F52" i="2"/>
  <c r="E52" i="2"/>
  <c r="H57" i="2" s="1"/>
  <c r="D52" i="2"/>
  <c r="F51" i="2"/>
  <c r="E51" i="2"/>
  <c r="D51" i="2"/>
  <c r="F50" i="2"/>
  <c r="E50" i="2"/>
  <c r="D50" i="2"/>
  <c r="F49" i="2"/>
  <c r="E49" i="2"/>
  <c r="D49" i="2"/>
  <c r="F48" i="2"/>
  <c r="E48" i="2"/>
  <c r="D48" i="2"/>
  <c r="F47" i="2"/>
  <c r="E47" i="2"/>
  <c r="D47" i="2"/>
  <c r="F46" i="2"/>
  <c r="D46" i="2"/>
  <c r="E46" i="2" s="1"/>
  <c r="F45" i="2"/>
  <c r="D45" i="2"/>
  <c r="E45" i="2" s="1"/>
  <c r="F44" i="2"/>
  <c r="D44" i="2"/>
  <c r="E44" i="2" s="1"/>
  <c r="H43" i="2"/>
  <c r="F43" i="2"/>
  <c r="H48" i="2" s="1"/>
  <c r="D43" i="2"/>
  <c r="E43" i="2" s="1"/>
  <c r="H42" i="2"/>
  <c r="F42" i="2"/>
  <c r="D42" i="2"/>
  <c r="F41" i="2"/>
  <c r="D41" i="2"/>
  <c r="E41" i="2" s="1"/>
  <c r="F40" i="2"/>
  <c r="D40" i="2"/>
  <c r="E40" i="2" s="1"/>
  <c r="F39" i="2"/>
  <c r="D39" i="2"/>
  <c r="E39" i="2" s="1"/>
  <c r="F38" i="2"/>
  <c r="D38" i="2"/>
  <c r="E38" i="2" s="1"/>
  <c r="F37" i="2"/>
  <c r="D37" i="2"/>
  <c r="E37" i="2" s="1"/>
  <c r="F36" i="2"/>
  <c r="E36" i="2"/>
  <c r="D36" i="2"/>
  <c r="F35" i="2"/>
  <c r="E35" i="2"/>
  <c r="D35" i="2"/>
  <c r="H34" i="2"/>
  <c r="H35" i="2" s="1"/>
  <c r="F34" i="2"/>
  <c r="E34" i="2"/>
  <c r="D34" i="2"/>
  <c r="H33" i="2"/>
  <c r="F33" i="2"/>
  <c r="E33" i="2"/>
  <c r="D33" i="2"/>
  <c r="H32" i="2"/>
  <c r="F32" i="2"/>
  <c r="E32" i="2"/>
  <c r="D32" i="2"/>
  <c r="F31" i="2"/>
  <c r="E31" i="2"/>
  <c r="D31" i="2"/>
  <c r="F30" i="2"/>
  <c r="E30" i="2"/>
  <c r="D30" i="2"/>
  <c r="F29" i="2"/>
  <c r="E29" i="2"/>
  <c r="D29" i="2"/>
  <c r="F28" i="2"/>
  <c r="E28" i="2"/>
  <c r="D28" i="2"/>
  <c r="F27" i="2"/>
  <c r="E27" i="2"/>
  <c r="D27" i="2"/>
  <c r="F26" i="2"/>
  <c r="D26" i="2"/>
  <c r="E26" i="2" s="1"/>
  <c r="F25" i="2"/>
  <c r="D25" i="2"/>
  <c r="E25" i="2" s="1"/>
  <c r="F24" i="2"/>
  <c r="H28" i="2" s="1"/>
  <c r="D24" i="2"/>
  <c r="E24" i="2" s="1"/>
  <c r="H23" i="2"/>
  <c r="F23" i="2"/>
  <c r="D23" i="2"/>
  <c r="E23" i="2" s="1"/>
  <c r="H22" i="2"/>
  <c r="F22" i="2"/>
  <c r="D22" i="2"/>
  <c r="F21" i="2"/>
  <c r="D21" i="2"/>
  <c r="E21" i="2" s="1"/>
  <c r="F20" i="2"/>
  <c r="D20" i="2"/>
  <c r="E20" i="2" s="1"/>
  <c r="F19" i="2"/>
  <c r="D19" i="2"/>
  <c r="E19" i="2" s="1"/>
  <c r="F18" i="2"/>
  <c r="D18" i="2"/>
  <c r="E18" i="2" s="1"/>
  <c r="F17" i="2"/>
  <c r="D17" i="2"/>
  <c r="E17" i="2" s="1"/>
  <c r="F16" i="2"/>
  <c r="E16" i="2"/>
  <c r="D16" i="2"/>
  <c r="F15" i="2"/>
  <c r="E15" i="2"/>
  <c r="D15" i="2"/>
  <c r="H14" i="2"/>
  <c r="H15" i="2" s="1"/>
  <c r="F14" i="2"/>
  <c r="E14" i="2"/>
  <c r="D14" i="2"/>
  <c r="H13" i="2"/>
  <c r="F13" i="2"/>
  <c r="E13" i="2"/>
  <c r="D13" i="2"/>
  <c r="H12" i="2"/>
  <c r="F12" i="2"/>
  <c r="E12" i="2"/>
  <c r="H17" i="2" s="1"/>
  <c r="D12" i="2"/>
  <c r="F11" i="2"/>
  <c r="E11" i="2"/>
  <c r="D11" i="2"/>
  <c r="F10" i="2"/>
  <c r="E10" i="2"/>
  <c r="D10" i="2"/>
  <c r="F9" i="2"/>
  <c r="E9" i="2"/>
  <c r="D9" i="2"/>
  <c r="F8" i="2"/>
  <c r="E8" i="2"/>
  <c r="D8" i="2"/>
  <c r="F7" i="2"/>
  <c r="E7" i="2"/>
  <c r="D7" i="2"/>
  <c r="F6" i="2"/>
  <c r="D6" i="2"/>
  <c r="E6" i="2" s="1"/>
  <c r="F5" i="2"/>
  <c r="D5" i="2"/>
  <c r="E5" i="2" s="1"/>
  <c r="F4" i="2"/>
  <c r="E4" i="2"/>
  <c r="D4" i="2"/>
  <c r="H3" i="2"/>
  <c r="F3" i="2"/>
  <c r="M6" i="2" s="1"/>
  <c r="D3" i="2"/>
  <c r="E3" i="2" s="1"/>
  <c r="J2" i="2"/>
  <c r="H2" i="2"/>
  <c r="F2" i="2"/>
  <c r="E2" i="2"/>
  <c r="D2" i="2"/>
  <c r="M6" i="1"/>
  <c r="M5" i="1"/>
  <c r="M3" i="1"/>
  <c r="F701" i="1"/>
  <c r="D701" i="1"/>
  <c r="E701" i="1" s="1"/>
  <c r="F700" i="1"/>
  <c r="D700" i="1"/>
  <c r="E700" i="1" s="1"/>
  <c r="F699" i="1"/>
  <c r="D699" i="1"/>
  <c r="E699" i="1" s="1"/>
  <c r="F698" i="1"/>
  <c r="D698" i="1"/>
  <c r="F697" i="1"/>
  <c r="D697" i="1"/>
  <c r="E697" i="1" s="1"/>
  <c r="F696" i="1"/>
  <c r="E696" i="1"/>
  <c r="D696" i="1"/>
  <c r="F695" i="1"/>
  <c r="E695" i="1"/>
  <c r="D695" i="1"/>
  <c r="F694" i="1"/>
  <c r="E694" i="1"/>
  <c r="D694" i="1"/>
  <c r="H693" i="1"/>
  <c r="F693" i="1"/>
  <c r="H698" i="1" s="1"/>
  <c r="E693" i="1"/>
  <c r="D693" i="1"/>
  <c r="H692" i="1"/>
  <c r="F692" i="1"/>
  <c r="E692" i="1"/>
  <c r="D692" i="1"/>
  <c r="F691" i="1"/>
  <c r="E691" i="1"/>
  <c r="D691" i="1"/>
  <c r="F690" i="1"/>
  <c r="E690" i="1"/>
  <c r="D690" i="1"/>
  <c r="F689" i="1"/>
  <c r="E689" i="1"/>
  <c r="D689" i="1"/>
  <c r="F688" i="1"/>
  <c r="E688" i="1"/>
  <c r="D688" i="1"/>
  <c r="F687" i="1"/>
  <c r="E687" i="1"/>
  <c r="D687" i="1"/>
  <c r="F686" i="1"/>
  <c r="D686" i="1"/>
  <c r="E686" i="1" s="1"/>
  <c r="F685" i="1"/>
  <c r="D685" i="1"/>
  <c r="E685" i="1" s="1"/>
  <c r="F684" i="1"/>
  <c r="D684" i="1"/>
  <c r="E684" i="1" s="1"/>
  <c r="H683" i="1"/>
  <c r="F683" i="1"/>
  <c r="D683" i="1"/>
  <c r="E683" i="1" s="1"/>
  <c r="H687" i="1" s="1"/>
  <c r="H682" i="1"/>
  <c r="F682" i="1"/>
  <c r="D682" i="1"/>
  <c r="E682" i="1" s="1"/>
  <c r="F681" i="1"/>
  <c r="D681" i="1"/>
  <c r="E681" i="1" s="1"/>
  <c r="F680" i="1"/>
  <c r="D680" i="1"/>
  <c r="E680" i="1" s="1"/>
  <c r="F679" i="1"/>
  <c r="D679" i="1"/>
  <c r="E679" i="1" s="1"/>
  <c r="F678" i="1"/>
  <c r="D678" i="1"/>
  <c r="E678" i="1" s="1"/>
  <c r="F677" i="1"/>
  <c r="D677" i="1"/>
  <c r="E677" i="1" s="1"/>
  <c r="F676" i="1"/>
  <c r="E676" i="1"/>
  <c r="D676" i="1"/>
  <c r="F675" i="1"/>
  <c r="E675" i="1"/>
  <c r="D675" i="1"/>
  <c r="H674" i="1"/>
  <c r="H675" i="1" s="1"/>
  <c r="F674" i="1"/>
  <c r="E674" i="1"/>
  <c r="D674" i="1"/>
  <c r="H673" i="1"/>
  <c r="F673" i="1"/>
  <c r="E673" i="1"/>
  <c r="D673" i="1"/>
  <c r="H672" i="1"/>
  <c r="F672" i="1"/>
  <c r="E672" i="1"/>
  <c r="H677" i="1" s="1"/>
  <c r="D672" i="1"/>
  <c r="F671" i="1"/>
  <c r="E671" i="1"/>
  <c r="D671" i="1"/>
  <c r="F670" i="1"/>
  <c r="E670" i="1"/>
  <c r="D670" i="1"/>
  <c r="F669" i="1"/>
  <c r="E669" i="1"/>
  <c r="D669" i="1"/>
  <c r="F668" i="1"/>
  <c r="E668" i="1"/>
  <c r="D668" i="1"/>
  <c r="F667" i="1"/>
  <c r="E667" i="1"/>
  <c r="D667" i="1"/>
  <c r="F666" i="1"/>
  <c r="D666" i="1"/>
  <c r="E666" i="1" s="1"/>
  <c r="F665" i="1"/>
  <c r="D665" i="1"/>
  <c r="E665" i="1" s="1"/>
  <c r="F664" i="1"/>
  <c r="D664" i="1"/>
  <c r="E664" i="1" s="1"/>
  <c r="H663" i="1"/>
  <c r="F663" i="1"/>
  <c r="H668" i="1" s="1"/>
  <c r="D663" i="1"/>
  <c r="E663" i="1" s="1"/>
  <c r="H662" i="1"/>
  <c r="F662" i="1"/>
  <c r="D662" i="1"/>
  <c r="F661" i="1"/>
  <c r="D661" i="1"/>
  <c r="E661" i="1" s="1"/>
  <c r="F660" i="1"/>
  <c r="D660" i="1"/>
  <c r="E660" i="1" s="1"/>
  <c r="F659" i="1"/>
  <c r="D659" i="1"/>
  <c r="E659" i="1" s="1"/>
  <c r="F658" i="1"/>
  <c r="D658" i="1"/>
  <c r="F657" i="1"/>
  <c r="D657" i="1"/>
  <c r="E657" i="1" s="1"/>
  <c r="F656" i="1"/>
  <c r="E656" i="1"/>
  <c r="D656" i="1"/>
  <c r="F655" i="1"/>
  <c r="E655" i="1"/>
  <c r="D655" i="1"/>
  <c r="F654" i="1"/>
  <c r="E654" i="1"/>
  <c r="D654" i="1"/>
  <c r="H653" i="1"/>
  <c r="F653" i="1"/>
  <c r="H658" i="1" s="1"/>
  <c r="E653" i="1"/>
  <c r="D653" i="1"/>
  <c r="H652" i="1"/>
  <c r="F652" i="1"/>
  <c r="E652" i="1"/>
  <c r="D652" i="1"/>
  <c r="F651" i="1"/>
  <c r="E651" i="1"/>
  <c r="D651" i="1"/>
  <c r="F650" i="1"/>
  <c r="E650" i="1"/>
  <c r="D650" i="1"/>
  <c r="F649" i="1"/>
  <c r="E649" i="1"/>
  <c r="D649" i="1"/>
  <c r="F648" i="1"/>
  <c r="E648" i="1"/>
  <c r="D648" i="1"/>
  <c r="F647" i="1"/>
  <c r="D647" i="1"/>
  <c r="E647" i="1" s="1"/>
  <c r="F646" i="1"/>
  <c r="D646" i="1"/>
  <c r="E646" i="1" s="1"/>
  <c r="F645" i="1"/>
  <c r="D645" i="1"/>
  <c r="E645" i="1" s="1"/>
  <c r="F644" i="1"/>
  <c r="D644" i="1"/>
  <c r="E644" i="1" s="1"/>
  <c r="H643" i="1"/>
  <c r="F643" i="1"/>
  <c r="H648" i="1" s="1"/>
  <c r="D643" i="1"/>
  <c r="E643" i="1" s="1"/>
  <c r="H642" i="1"/>
  <c r="F642" i="1"/>
  <c r="D642" i="1"/>
  <c r="E642" i="1" s="1"/>
  <c r="H647" i="1" s="1"/>
  <c r="F641" i="1"/>
  <c r="D641" i="1"/>
  <c r="E641" i="1" s="1"/>
  <c r="F640" i="1"/>
  <c r="D640" i="1"/>
  <c r="E640" i="1" s="1"/>
  <c r="F639" i="1"/>
  <c r="D639" i="1"/>
  <c r="E639" i="1" s="1"/>
  <c r="F638" i="1"/>
  <c r="D638" i="1"/>
  <c r="E638" i="1" s="1"/>
  <c r="F637" i="1"/>
  <c r="D637" i="1"/>
  <c r="E637" i="1" s="1"/>
  <c r="F636" i="1"/>
  <c r="E636" i="1"/>
  <c r="D636" i="1"/>
  <c r="F635" i="1"/>
  <c r="E635" i="1"/>
  <c r="D635" i="1"/>
  <c r="H634" i="1"/>
  <c r="H635" i="1" s="1"/>
  <c r="F634" i="1"/>
  <c r="E634" i="1"/>
  <c r="D634" i="1"/>
  <c r="H633" i="1"/>
  <c r="F633" i="1"/>
  <c r="H638" i="1" s="1"/>
  <c r="E633" i="1"/>
  <c r="D633" i="1"/>
  <c r="H632" i="1"/>
  <c r="F632" i="1"/>
  <c r="E632" i="1"/>
  <c r="D632" i="1"/>
  <c r="F631" i="1"/>
  <c r="E631" i="1"/>
  <c r="D631" i="1"/>
  <c r="F630" i="1"/>
  <c r="E630" i="1"/>
  <c r="D630" i="1"/>
  <c r="F629" i="1"/>
  <c r="E629" i="1"/>
  <c r="D629" i="1"/>
  <c r="F628" i="1"/>
  <c r="E628" i="1"/>
  <c r="D628" i="1"/>
  <c r="F627" i="1"/>
  <c r="E627" i="1"/>
  <c r="D627" i="1"/>
  <c r="F626" i="1"/>
  <c r="D626" i="1"/>
  <c r="E626" i="1" s="1"/>
  <c r="F625" i="1"/>
  <c r="D625" i="1"/>
  <c r="E625" i="1" s="1"/>
  <c r="F624" i="1"/>
  <c r="D624" i="1"/>
  <c r="E624" i="1" s="1"/>
  <c r="H623" i="1"/>
  <c r="F623" i="1"/>
  <c r="H628" i="1" s="1"/>
  <c r="D623" i="1"/>
  <c r="E623" i="1" s="1"/>
  <c r="H622" i="1"/>
  <c r="F622" i="1"/>
  <c r="D622" i="1"/>
  <c r="F621" i="1"/>
  <c r="D621" i="1"/>
  <c r="E621" i="1" s="1"/>
  <c r="F620" i="1"/>
  <c r="D620" i="1"/>
  <c r="E620" i="1" s="1"/>
  <c r="F619" i="1"/>
  <c r="D619" i="1"/>
  <c r="E619" i="1" s="1"/>
  <c r="F618" i="1"/>
  <c r="D618" i="1"/>
  <c r="E618" i="1" s="1"/>
  <c r="F617" i="1"/>
  <c r="D617" i="1"/>
  <c r="E617" i="1" s="1"/>
  <c r="F616" i="1"/>
  <c r="E616" i="1"/>
  <c r="D616" i="1"/>
  <c r="F615" i="1"/>
  <c r="E615" i="1"/>
  <c r="D615" i="1"/>
  <c r="H614" i="1"/>
  <c r="H615" i="1" s="1"/>
  <c r="F614" i="1"/>
  <c r="E614" i="1"/>
  <c r="D614" i="1"/>
  <c r="H613" i="1"/>
  <c r="F613" i="1"/>
  <c r="H618" i="1" s="1"/>
  <c r="E613" i="1"/>
  <c r="D613" i="1"/>
  <c r="H612" i="1"/>
  <c r="F612" i="1"/>
  <c r="E612" i="1"/>
  <c r="H617" i="1" s="1"/>
  <c r="D612" i="1"/>
  <c r="F611" i="1"/>
  <c r="E611" i="1"/>
  <c r="D611" i="1"/>
  <c r="F610" i="1"/>
  <c r="E610" i="1"/>
  <c r="D610" i="1"/>
  <c r="F609" i="1"/>
  <c r="D609" i="1"/>
  <c r="E609" i="1" s="1"/>
  <c r="F608" i="1"/>
  <c r="E608" i="1"/>
  <c r="D608" i="1"/>
  <c r="F607" i="1"/>
  <c r="D607" i="1"/>
  <c r="E607" i="1" s="1"/>
  <c r="F606" i="1"/>
  <c r="D606" i="1"/>
  <c r="E606" i="1" s="1"/>
  <c r="F605" i="1"/>
  <c r="E605" i="1"/>
  <c r="D605" i="1"/>
  <c r="F604" i="1"/>
  <c r="E604" i="1"/>
  <c r="D604" i="1"/>
  <c r="H603" i="1"/>
  <c r="F603" i="1"/>
  <c r="H608" i="1" s="1"/>
  <c r="D603" i="1"/>
  <c r="E603" i="1" s="1"/>
  <c r="J602" i="1"/>
  <c r="H602" i="1"/>
  <c r="F602" i="1"/>
  <c r="E602" i="1"/>
  <c r="D602" i="1"/>
  <c r="F601" i="1"/>
  <c r="E601" i="1"/>
  <c r="D601" i="1"/>
  <c r="F600" i="1"/>
  <c r="E600" i="1"/>
  <c r="D600" i="1"/>
  <c r="F599" i="1"/>
  <c r="E599" i="1"/>
  <c r="D599" i="1"/>
  <c r="F598" i="1"/>
  <c r="E598" i="1"/>
  <c r="D598" i="1"/>
  <c r="F597" i="1"/>
  <c r="E597" i="1"/>
  <c r="D597" i="1"/>
  <c r="F596" i="1"/>
  <c r="D596" i="1"/>
  <c r="E596" i="1" s="1"/>
  <c r="F595" i="1"/>
  <c r="D595" i="1"/>
  <c r="E595" i="1" s="1"/>
  <c r="F594" i="1"/>
  <c r="D594" i="1"/>
  <c r="E594" i="1" s="1"/>
  <c r="H593" i="1"/>
  <c r="F593" i="1"/>
  <c r="H598" i="1" s="1"/>
  <c r="D593" i="1"/>
  <c r="E593" i="1" s="1"/>
  <c r="H592" i="1"/>
  <c r="F592" i="1"/>
  <c r="D592" i="1"/>
  <c r="F591" i="1"/>
  <c r="D591" i="1"/>
  <c r="E591" i="1" s="1"/>
  <c r="F590" i="1"/>
  <c r="D590" i="1"/>
  <c r="E590" i="1" s="1"/>
  <c r="F589" i="1"/>
  <c r="D589" i="1"/>
  <c r="E589" i="1" s="1"/>
  <c r="F588" i="1"/>
  <c r="D588" i="1"/>
  <c r="E588" i="1" s="1"/>
  <c r="F587" i="1"/>
  <c r="D587" i="1"/>
  <c r="E587" i="1" s="1"/>
  <c r="F586" i="1"/>
  <c r="E586" i="1"/>
  <c r="D586" i="1"/>
  <c r="F585" i="1"/>
  <c r="E585" i="1"/>
  <c r="D585" i="1"/>
  <c r="H584" i="1"/>
  <c r="H585" i="1" s="1"/>
  <c r="F584" i="1"/>
  <c r="E584" i="1"/>
  <c r="D584" i="1"/>
  <c r="H583" i="1"/>
  <c r="F583" i="1"/>
  <c r="H588" i="1" s="1"/>
  <c r="E583" i="1"/>
  <c r="D583" i="1"/>
  <c r="H582" i="1"/>
  <c r="F582" i="1"/>
  <c r="E582" i="1"/>
  <c r="D582" i="1"/>
  <c r="F581" i="1"/>
  <c r="E581" i="1"/>
  <c r="D581" i="1"/>
  <c r="F580" i="1"/>
  <c r="E580" i="1"/>
  <c r="D580" i="1"/>
  <c r="F579" i="1"/>
  <c r="E579" i="1"/>
  <c r="D579" i="1"/>
  <c r="F578" i="1"/>
  <c r="E578" i="1"/>
  <c r="D578" i="1"/>
  <c r="F577" i="1"/>
  <c r="E577" i="1"/>
  <c r="D577" i="1"/>
  <c r="F576" i="1"/>
  <c r="D576" i="1"/>
  <c r="E576" i="1" s="1"/>
  <c r="F575" i="1"/>
  <c r="D575" i="1"/>
  <c r="E575" i="1" s="1"/>
  <c r="F574" i="1"/>
  <c r="H578" i="1" s="1"/>
  <c r="D574" i="1"/>
  <c r="E574" i="1" s="1"/>
  <c r="H573" i="1"/>
  <c r="F573" i="1"/>
  <c r="D573" i="1"/>
  <c r="E573" i="1" s="1"/>
  <c r="H577" i="1" s="1"/>
  <c r="H572" i="1"/>
  <c r="F572" i="1"/>
  <c r="D572" i="1"/>
  <c r="E572" i="1" s="1"/>
  <c r="F571" i="1"/>
  <c r="D571" i="1"/>
  <c r="E571" i="1" s="1"/>
  <c r="F570" i="1"/>
  <c r="D570" i="1"/>
  <c r="E570" i="1" s="1"/>
  <c r="F569" i="1"/>
  <c r="D569" i="1"/>
  <c r="E569" i="1" s="1"/>
  <c r="F568" i="1"/>
  <c r="D568" i="1"/>
  <c r="E568" i="1" s="1"/>
  <c r="F567" i="1"/>
  <c r="D567" i="1"/>
  <c r="E567" i="1" s="1"/>
  <c r="F566" i="1"/>
  <c r="E566" i="1"/>
  <c r="D566" i="1"/>
  <c r="F565" i="1"/>
  <c r="E565" i="1"/>
  <c r="D565" i="1"/>
  <c r="H564" i="1"/>
  <c r="H565" i="1" s="1"/>
  <c r="F564" i="1"/>
  <c r="E564" i="1"/>
  <c r="D564" i="1"/>
  <c r="H563" i="1"/>
  <c r="F563" i="1"/>
  <c r="E563" i="1"/>
  <c r="D563" i="1"/>
  <c r="H562" i="1"/>
  <c r="F562" i="1"/>
  <c r="E562" i="1"/>
  <c r="H567" i="1" s="1"/>
  <c r="D562" i="1"/>
  <c r="F561" i="1"/>
  <c r="E561" i="1"/>
  <c r="D561" i="1"/>
  <c r="F560" i="1"/>
  <c r="E560" i="1"/>
  <c r="D560" i="1"/>
  <c r="F559" i="1"/>
  <c r="E559" i="1"/>
  <c r="D559" i="1"/>
  <c r="F558" i="1"/>
  <c r="E558" i="1"/>
  <c r="D558" i="1"/>
  <c r="F557" i="1"/>
  <c r="E557" i="1"/>
  <c r="D557" i="1"/>
  <c r="F556" i="1"/>
  <c r="D556" i="1"/>
  <c r="E556" i="1" s="1"/>
  <c r="F555" i="1"/>
  <c r="D555" i="1"/>
  <c r="E555" i="1" s="1"/>
  <c r="F554" i="1"/>
  <c r="D554" i="1"/>
  <c r="E554" i="1" s="1"/>
  <c r="H553" i="1"/>
  <c r="F553" i="1"/>
  <c r="H558" i="1" s="1"/>
  <c r="D553" i="1"/>
  <c r="E553" i="1" s="1"/>
  <c r="H552" i="1"/>
  <c r="F552" i="1"/>
  <c r="D552" i="1"/>
  <c r="F551" i="1"/>
  <c r="D551" i="1"/>
  <c r="E551" i="1" s="1"/>
  <c r="F550" i="1"/>
  <c r="D550" i="1"/>
  <c r="E550" i="1" s="1"/>
  <c r="F549" i="1"/>
  <c r="D549" i="1"/>
  <c r="E549" i="1" s="1"/>
  <c r="F548" i="1"/>
  <c r="D548" i="1"/>
  <c r="E548" i="1" s="1"/>
  <c r="F547" i="1"/>
  <c r="D547" i="1"/>
  <c r="E547" i="1" s="1"/>
  <c r="F546" i="1"/>
  <c r="E546" i="1"/>
  <c r="D546" i="1"/>
  <c r="F545" i="1"/>
  <c r="E545" i="1"/>
  <c r="D545" i="1"/>
  <c r="H544" i="1"/>
  <c r="H545" i="1" s="1"/>
  <c r="F544" i="1"/>
  <c r="E544" i="1"/>
  <c r="D544" i="1"/>
  <c r="H543" i="1"/>
  <c r="F543" i="1"/>
  <c r="H548" i="1" s="1"/>
  <c r="E543" i="1"/>
  <c r="D543" i="1"/>
  <c r="H542" i="1"/>
  <c r="F542" i="1"/>
  <c r="E542" i="1"/>
  <c r="D542" i="1"/>
  <c r="F541" i="1"/>
  <c r="E541" i="1"/>
  <c r="D541" i="1"/>
  <c r="F540" i="1"/>
  <c r="E540" i="1"/>
  <c r="D540" i="1"/>
  <c r="F539" i="1"/>
  <c r="E539" i="1"/>
  <c r="D539" i="1"/>
  <c r="F538" i="1"/>
  <c r="E538" i="1"/>
  <c r="D538" i="1"/>
  <c r="F537" i="1"/>
  <c r="E537" i="1"/>
  <c r="D537" i="1"/>
  <c r="F536" i="1"/>
  <c r="D536" i="1"/>
  <c r="E536" i="1" s="1"/>
  <c r="F535" i="1"/>
  <c r="D535" i="1"/>
  <c r="E535" i="1" s="1"/>
  <c r="F534" i="1"/>
  <c r="H538" i="1" s="1"/>
  <c r="D534" i="1"/>
  <c r="E534" i="1" s="1"/>
  <c r="H533" i="1"/>
  <c r="F533" i="1"/>
  <c r="D533" i="1"/>
  <c r="E533" i="1" s="1"/>
  <c r="H532" i="1"/>
  <c r="F532" i="1"/>
  <c r="D532" i="1"/>
  <c r="F531" i="1"/>
  <c r="D531" i="1"/>
  <c r="E531" i="1" s="1"/>
  <c r="F530" i="1"/>
  <c r="D530" i="1"/>
  <c r="E530" i="1" s="1"/>
  <c r="F529" i="1"/>
  <c r="D529" i="1"/>
  <c r="E529" i="1" s="1"/>
  <c r="F528" i="1"/>
  <c r="D528" i="1"/>
  <c r="E528" i="1" s="1"/>
  <c r="F527" i="1"/>
  <c r="D527" i="1"/>
  <c r="E527" i="1" s="1"/>
  <c r="F526" i="1"/>
  <c r="E526" i="1"/>
  <c r="D526" i="1"/>
  <c r="F525" i="1"/>
  <c r="E525" i="1"/>
  <c r="D525" i="1"/>
  <c r="H524" i="1"/>
  <c r="H525" i="1" s="1"/>
  <c r="F524" i="1"/>
  <c r="E524" i="1"/>
  <c r="D524" i="1"/>
  <c r="H523" i="1"/>
  <c r="F523" i="1"/>
  <c r="E523" i="1"/>
  <c r="D523" i="1"/>
  <c r="H522" i="1"/>
  <c r="F522" i="1"/>
  <c r="E522" i="1"/>
  <c r="D522" i="1"/>
  <c r="F521" i="1"/>
  <c r="E521" i="1"/>
  <c r="D521" i="1"/>
  <c r="F520" i="1"/>
  <c r="E520" i="1"/>
  <c r="D520" i="1"/>
  <c r="F519" i="1"/>
  <c r="E519" i="1"/>
  <c r="D519" i="1"/>
  <c r="F518" i="1"/>
  <c r="E518" i="1"/>
  <c r="D518" i="1"/>
  <c r="F517" i="1"/>
  <c r="D517" i="1"/>
  <c r="E517" i="1" s="1"/>
  <c r="F516" i="1"/>
  <c r="D516" i="1"/>
  <c r="E516" i="1" s="1"/>
  <c r="F515" i="1"/>
  <c r="D515" i="1"/>
  <c r="E515" i="1" s="1"/>
  <c r="F514" i="1"/>
  <c r="D514" i="1"/>
  <c r="E514" i="1" s="1"/>
  <c r="H513" i="1"/>
  <c r="F513" i="1"/>
  <c r="H518" i="1" s="1"/>
  <c r="D513" i="1"/>
  <c r="E513" i="1" s="1"/>
  <c r="H512" i="1"/>
  <c r="F512" i="1"/>
  <c r="D512" i="1"/>
  <c r="E512" i="1" s="1"/>
  <c r="H517" i="1" s="1"/>
  <c r="F511" i="1"/>
  <c r="D511" i="1"/>
  <c r="E511" i="1" s="1"/>
  <c r="F510" i="1"/>
  <c r="D510" i="1"/>
  <c r="E510" i="1" s="1"/>
  <c r="F509" i="1"/>
  <c r="E509" i="1"/>
  <c r="D509" i="1"/>
  <c r="F508" i="1"/>
  <c r="J506" i="1" s="1"/>
  <c r="D508" i="1"/>
  <c r="E508" i="1" s="1"/>
  <c r="F507" i="1"/>
  <c r="E507" i="1"/>
  <c r="D507" i="1"/>
  <c r="F506" i="1"/>
  <c r="E506" i="1"/>
  <c r="D506" i="1"/>
  <c r="F505" i="1"/>
  <c r="D505" i="1"/>
  <c r="E505" i="1" s="1"/>
  <c r="F504" i="1"/>
  <c r="D504" i="1"/>
  <c r="E504" i="1" s="1"/>
  <c r="H503" i="1"/>
  <c r="F503" i="1"/>
  <c r="E503" i="1"/>
  <c r="D503" i="1"/>
  <c r="J502" i="1"/>
  <c r="H502" i="1"/>
  <c r="F502" i="1"/>
  <c r="D502" i="1"/>
  <c r="F501" i="1"/>
  <c r="D501" i="1"/>
  <c r="E501" i="1" s="1"/>
  <c r="F500" i="1"/>
  <c r="D500" i="1"/>
  <c r="E500" i="1" s="1"/>
  <c r="F499" i="1"/>
  <c r="D499" i="1"/>
  <c r="E499" i="1" s="1"/>
  <c r="F498" i="1"/>
  <c r="D498" i="1"/>
  <c r="E498" i="1" s="1"/>
  <c r="F497" i="1"/>
  <c r="D497" i="1"/>
  <c r="E497" i="1" s="1"/>
  <c r="F496" i="1"/>
  <c r="E496" i="1"/>
  <c r="D496" i="1"/>
  <c r="F495" i="1"/>
  <c r="E495" i="1"/>
  <c r="D495" i="1"/>
  <c r="H494" i="1"/>
  <c r="H495" i="1" s="1"/>
  <c r="F494" i="1"/>
  <c r="E494" i="1"/>
  <c r="D494" i="1"/>
  <c r="H493" i="1"/>
  <c r="F493" i="1"/>
  <c r="H498" i="1" s="1"/>
  <c r="E493" i="1"/>
  <c r="D493" i="1"/>
  <c r="H492" i="1"/>
  <c r="F492" i="1"/>
  <c r="E492" i="1"/>
  <c r="D492" i="1"/>
  <c r="F491" i="1"/>
  <c r="E491" i="1"/>
  <c r="D491" i="1"/>
  <c r="F490" i="1"/>
  <c r="E490" i="1"/>
  <c r="D490" i="1"/>
  <c r="F489" i="1"/>
  <c r="E489" i="1"/>
  <c r="D489" i="1"/>
  <c r="F488" i="1"/>
  <c r="E488" i="1"/>
  <c r="D488" i="1"/>
  <c r="F487" i="1"/>
  <c r="E487" i="1"/>
  <c r="D487" i="1"/>
  <c r="F486" i="1"/>
  <c r="D486" i="1"/>
  <c r="E486" i="1" s="1"/>
  <c r="F485" i="1"/>
  <c r="D485" i="1"/>
  <c r="E485" i="1" s="1"/>
  <c r="F484" i="1"/>
  <c r="D484" i="1"/>
  <c r="E484" i="1" s="1"/>
  <c r="H483" i="1"/>
  <c r="F483" i="1"/>
  <c r="H488" i="1" s="1"/>
  <c r="D483" i="1"/>
  <c r="E483" i="1" s="1"/>
  <c r="H482" i="1"/>
  <c r="F482" i="1"/>
  <c r="D482" i="1"/>
  <c r="F481" i="1"/>
  <c r="D481" i="1"/>
  <c r="E481" i="1" s="1"/>
  <c r="F480" i="1"/>
  <c r="D480" i="1"/>
  <c r="E480" i="1" s="1"/>
  <c r="F479" i="1"/>
  <c r="D479" i="1"/>
  <c r="E479" i="1" s="1"/>
  <c r="F478" i="1"/>
  <c r="D478" i="1"/>
  <c r="E478" i="1" s="1"/>
  <c r="F477" i="1"/>
  <c r="D477" i="1"/>
  <c r="E477" i="1" s="1"/>
  <c r="F476" i="1"/>
  <c r="E476" i="1"/>
  <c r="D476" i="1"/>
  <c r="F475" i="1"/>
  <c r="E475" i="1"/>
  <c r="D475" i="1"/>
  <c r="H474" i="1"/>
  <c r="H475" i="1" s="1"/>
  <c r="F474" i="1"/>
  <c r="E474" i="1"/>
  <c r="D474" i="1"/>
  <c r="H473" i="1"/>
  <c r="F473" i="1"/>
  <c r="H478" i="1" s="1"/>
  <c r="E473" i="1"/>
  <c r="D473" i="1"/>
  <c r="H472" i="1"/>
  <c r="F472" i="1"/>
  <c r="E472" i="1"/>
  <c r="D472" i="1"/>
  <c r="F471" i="1"/>
  <c r="E471" i="1"/>
  <c r="D471" i="1"/>
  <c r="F470" i="1"/>
  <c r="E470" i="1"/>
  <c r="D470" i="1"/>
  <c r="F469" i="1"/>
  <c r="E469" i="1"/>
  <c r="D469" i="1"/>
  <c r="F468" i="1"/>
  <c r="E468" i="1"/>
  <c r="D468" i="1"/>
  <c r="F467" i="1"/>
  <c r="E467" i="1"/>
  <c r="D467" i="1"/>
  <c r="F466" i="1"/>
  <c r="D466" i="1"/>
  <c r="E466" i="1" s="1"/>
  <c r="F465" i="1"/>
  <c r="D465" i="1"/>
  <c r="E465" i="1" s="1"/>
  <c r="F464" i="1"/>
  <c r="H468" i="1" s="1"/>
  <c r="D464" i="1"/>
  <c r="E464" i="1" s="1"/>
  <c r="H463" i="1"/>
  <c r="F463" i="1"/>
  <c r="D463" i="1"/>
  <c r="E463" i="1" s="1"/>
  <c r="H462" i="1"/>
  <c r="F462" i="1"/>
  <c r="D462" i="1"/>
  <c r="E462" i="1" s="1"/>
  <c r="F461" i="1"/>
  <c r="D461" i="1"/>
  <c r="E461" i="1" s="1"/>
  <c r="F460" i="1"/>
  <c r="D460" i="1"/>
  <c r="E460" i="1" s="1"/>
  <c r="F459" i="1"/>
  <c r="D459" i="1"/>
  <c r="E459" i="1" s="1"/>
  <c r="F458" i="1"/>
  <c r="D458" i="1"/>
  <c r="E458" i="1" s="1"/>
  <c r="F457" i="1"/>
  <c r="D457" i="1"/>
  <c r="E457" i="1" s="1"/>
  <c r="F456" i="1"/>
  <c r="E456" i="1"/>
  <c r="D456" i="1"/>
  <c r="F455" i="1"/>
  <c r="E455" i="1"/>
  <c r="D455" i="1"/>
  <c r="H454" i="1"/>
  <c r="H455" i="1" s="1"/>
  <c r="F454" i="1"/>
  <c r="E454" i="1"/>
  <c r="D454" i="1"/>
  <c r="H453" i="1"/>
  <c r="F453" i="1"/>
  <c r="H458" i="1" s="1"/>
  <c r="E453" i="1"/>
  <c r="D453" i="1"/>
  <c r="H452" i="1"/>
  <c r="F452" i="1"/>
  <c r="E452" i="1"/>
  <c r="D452" i="1"/>
  <c r="F451" i="1"/>
  <c r="E451" i="1"/>
  <c r="D451" i="1"/>
  <c r="F450" i="1"/>
  <c r="E450" i="1"/>
  <c r="D450" i="1"/>
  <c r="F449" i="1"/>
  <c r="E449" i="1"/>
  <c r="D449" i="1"/>
  <c r="F448" i="1"/>
  <c r="E448" i="1"/>
  <c r="D448" i="1"/>
  <c r="F447" i="1"/>
  <c r="E447" i="1"/>
  <c r="D447" i="1"/>
  <c r="F446" i="1"/>
  <c r="D446" i="1"/>
  <c r="E446" i="1" s="1"/>
  <c r="F445" i="1"/>
  <c r="D445" i="1"/>
  <c r="E445" i="1" s="1"/>
  <c r="F444" i="1"/>
  <c r="D444" i="1"/>
  <c r="E444" i="1" s="1"/>
  <c r="H443" i="1"/>
  <c r="F443" i="1"/>
  <c r="H448" i="1" s="1"/>
  <c r="D443" i="1"/>
  <c r="E443" i="1" s="1"/>
  <c r="H442" i="1"/>
  <c r="F442" i="1"/>
  <c r="D442" i="1"/>
  <c r="F441" i="1"/>
  <c r="D441" i="1"/>
  <c r="E441" i="1" s="1"/>
  <c r="F440" i="1"/>
  <c r="D440" i="1"/>
  <c r="E440" i="1" s="1"/>
  <c r="F439" i="1"/>
  <c r="D439" i="1"/>
  <c r="E439" i="1" s="1"/>
  <c r="F438" i="1"/>
  <c r="D438" i="1"/>
  <c r="E438" i="1" s="1"/>
  <c r="F437" i="1"/>
  <c r="D437" i="1"/>
  <c r="E437" i="1" s="1"/>
  <c r="F436" i="1"/>
  <c r="E436" i="1"/>
  <c r="D436" i="1"/>
  <c r="F435" i="1"/>
  <c r="E435" i="1"/>
  <c r="D435" i="1"/>
  <c r="H434" i="1"/>
  <c r="H435" i="1" s="1"/>
  <c r="F434" i="1"/>
  <c r="E434" i="1"/>
  <c r="D434" i="1"/>
  <c r="H433" i="1"/>
  <c r="F433" i="1"/>
  <c r="H438" i="1" s="1"/>
  <c r="E433" i="1"/>
  <c r="D433" i="1"/>
  <c r="H432" i="1"/>
  <c r="F432" i="1"/>
  <c r="E432" i="1"/>
  <c r="D432" i="1"/>
  <c r="F431" i="1"/>
  <c r="E431" i="1"/>
  <c r="D431" i="1"/>
  <c r="F430" i="1"/>
  <c r="E430" i="1"/>
  <c r="D430" i="1"/>
  <c r="F429" i="1"/>
  <c r="E429" i="1"/>
  <c r="D429" i="1"/>
  <c r="F428" i="1"/>
  <c r="E428" i="1"/>
  <c r="D428" i="1"/>
  <c r="F427" i="1"/>
  <c r="E427" i="1"/>
  <c r="D427" i="1"/>
  <c r="F426" i="1"/>
  <c r="D426" i="1"/>
  <c r="E426" i="1" s="1"/>
  <c r="F425" i="1"/>
  <c r="D425" i="1"/>
  <c r="E425" i="1" s="1"/>
  <c r="F424" i="1"/>
  <c r="H428" i="1" s="1"/>
  <c r="D424" i="1"/>
  <c r="E424" i="1" s="1"/>
  <c r="H423" i="1"/>
  <c r="F423" i="1"/>
  <c r="D423" i="1"/>
  <c r="E423" i="1" s="1"/>
  <c r="H427" i="1" s="1"/>
  <c r="H422" i="1"/>
  <c r="F422" i="1"/>
  <c r="D422" i="1"/>
  <c r="E422" i="1" s="1"/>
  <c r="F421" i="1"/>
  <c r="D421" i="1"/>
  <c r="E421" i="1" s="1"/>
  <c r="F420" i="1"/>
  <c r="D420" i="1"/>
  <c r="E420" i="1" s="1"/>
  <c r="F419" i="1"/>
  <c r="D419" i="1"/>
  <c r="E419" i="1" s="1"/>
  <c r="F418" i="1"/>
  <c r="D418" i="1"/>
  <c r="E418" i="1" s="1"/>
  <c r="F417" i="1"/>
  <c r="D417" i="1"/>
  <c r="E417" i="1" s="1"/>
  <c r="F416" i="1"/>
  <c r="E416" i="1"/>
  <c r="D416" i="1"/>
  <c r="F415" i="1"/>
  <c r="E415" i="1"/>
  <c r="D415" i="1"/>
  <c r="H414" i="1"/>
  <c r="H415" i="1" s="1"/>
  <c r="F414" i="1"/>
  <c r="E414" i="1"/>
  <c r="D414" i="1"/>
  <c r="H413" i="1"/>
  <c r="F413" i="1"/>
  <c r="H418" i="1" s="1"/>
  <c r="E413" i="1"/>
  <c r="D413" i="1"/>
  <c r="H412" i="1"/>
  <c r="F412" i="1"/>
  <c r="E412" i="1"/>
  <c r="D412" i="1"/>
  <c r="F411" i="1"/>
  <c r="E411" i="1"/>
  <c r="D411" i="1"/>
  <c r="F410" i="1"/>
  <c r="E410" i="1"/>
  <c r="D410" i="1"/>
  <c r="F409" i="1"/>
  <c r="D409" i="1"/>
  <c r="E409" i="1" s="1"/>
  <c r="H408" i="1"/>
  <c r="F408" i="1"/>
  <c r="E408" i="1"/>
  <c r="D408" i="1"/>
  <c r="F407" i="1"/>
  <c r="D407" i="1"/>
  <c r="E407" i="1" s="1"/>
  <c r="F406" i="1"/>
  <c r="D406" i="1"/>
  <c r="E406" i="1" s="1"/>
  <c r="F405" i="1"/>
  <c r="E405" i="1"/>
  <c r="D405" i="1"/>
  <c r="F404" i="1"/>
  <c r="E404" i="1"/>
  <c r="D404" i="1"/>
  <c r="H403" i="1"/>
  <c r="F403" i="1"/>
  <c r="D403" i="1"/>
  <c r="J402" i="1"/>
  <c r="H402" i="1"/>
  <c r="F402" i="1"/>
  <c r="J406" i="1" s="1"/>
  <c r="E402" i="1"/>
  <c r="D402" i="1"/>
  <c r="F401" i="1"/>
  <c r="E401" i="1"/>
  <c r="D401" i="1"/>
  <c r="F400" i="1"/>
  <c r="E400" i="1"/>
  <c r="D400" i="1"/>
  <c r="F399" i="1"/>
  <c r="E399" i="1"/>
  <c r="D399" i="1"/>
  <c r="F398" i="1"/>
  <c r="E398" i="1"/>
  <c r="D398" i="1"/>
  <c r="F397" i="1"/>
  <c r="E397" i="1"/>
  <c r="D397" i="1"/>
  <c r="F396" i="1"/>
  <c r="D396" i="1"/>
  <c r="E396" i="1" s="1"/>
  <c r="F395" i="1"/>
  <c r="D395" i="1"/>
  <c r="E395" i="1" s="1"/>
  <c r="F394" i="1"/>
  <c r="D394" i="1"/>
  <c r="E394" i="1" s="1"/>
  <c r="H393" i="1"/>
  <c r="F393" i="1"/>
  <c r="D393" i="1"/>
  <c r="E393" i="1" s="1"/>
  <c r="H392" i="1"/>
  <c r="F392" i="1"/>
  <c r="D392" i="1"/>
  <c r="F391" i="1"/>
  <c r="D391" i="1"/>
  <c r="E391" i="1" s="1"/>
  <c r="F390" i="1"/>
  <c r="D390" i="1"/>
  <c r="E390" i="1" s="1"/>
  <c r="F389" i="1"/>
  <c r="D389" i="1"/>
  <c r="E389" i="1" s="1"/>
  <c r="F388" i="1"/>
  <c r="D388" i="1"/>
  <c r="E388" i="1" s="1"/>
  <c r="F387" i="1"/>
  <c r="D387" i="1"/>
  <c r="E387" i="1" s="1"/>
  <c r="F386" i="1"/>
  <c r="E386" i="1"/>
  <c r="D386" i="1"/>
  <c r="F385" i="1"/>
  <c r="E385" i="1"/>
  <c r="D385" i="1"/>
  <c r="H384" i="1"/>
  <c r="H385" i="1" s="1"/>
  <c r="F384" i="1"/>
  <c r="E384" i="1"/>
  <c r="D384" i="1"/>
  <c r="H383" i="1"/>
  <c r="F383" i="1"/>
  <c r="E383" i="1"/>
  <c r="D383" i="1"/>
  <c r="H382" i="1"/>
  <c r="F382" i="1"/>
  <c r="E382" i="1"/>
  <c r="D382" i="1"/>
  <c r="F381" i="1"/>
  <c r="E381" i="1"/>
  <c r="D381" i="1"/>
  <c r="F380" i="1"/>
  <c r="E380" i="1"/>
  <c r="D380" i="1"/>
  <c r="F379" i="1"/>
  <c r="E379" i="1"/>
  <c r="D379" i="1"/>
  <c r="F378" i="1"/>
  <c r="E378" i="1"/>
  <c r="D378" i="1"/>
  <c r="F377" i="1"/>
  <c r="E377" i="1"/>
  <c r="D377" i="1"/>
  <c r="F376" i="1"/>
  <c r="D376" i="1"/>
  <c r="E376" i="1" s="1"/>
  <c r="F375" i="1"/>
  <c r="D375" i="1"/>
  <c r="E375" i="1" s="1"/>
  <c r="F374" i="1"/>
  <c r="H378" i="1" s="1"/>
  <c r="D374" i="1"/>
  <c r="E374" i="1" s="1"/>
  <c r="H373" i="1"/>
  <c r="F373" i="1"/>
  <c r="D373" i="1"/>
  <c r="E373" i="1" s="1"/>
  <c r="H372" i="1"/>
  <c r="F372" i="1"/>
  <c r="D372" i="1"/>
  <c r="F371" i="1"/>
  <c r="D371" i="1"/>
  <c r="E371" i="1" s="1"/>
  <c r="F370" i="1"/>
  <c r="D370" i="1"/>
  <c r="E370" i="1" s="1"/>
  <c r="F369" i="1"/>
  <c r="D369" i="1"/>
  <c r="E369" i="1" s="1"/>
  <c r="F368" i="1"/>
  <c r="D368" i="1"/>
  <c r="E368" i="1" s="1"/>
  <c r="F367" i="1"/>
  <c r="D367" i="1"/>
  <c r="E367" i="1" s="1"/>
  <c r="F366" i="1"/>
  <c r="E366" i="1"/>
  <c r="D366" i="1"/>
  <c r="F365" i="1"/>
  <c r="E365" i="1"/>
  <c r="D365" i="1"/>
  <c r="H364" i="1"/>
  <c r="H365" i="1" s="1"/>
  <c r="F364" i="1"/>
  <c r="E364" i="1"/>
  <c r="D364" i="1"/>
  <c r="H363" i="1"/>
  <c r="F363" i="1"/>
  <c r="E363" i="1"/>
  <c r="D363" i="1"/>
  <c r="H362" i="1"/>
  <c r="F362" i="1"/>
  <c r="E362" i="1"/>
  <c r="D362" i="1"/>
  <c r="F361" i="1"/>
  <c r="E361" i="1"/>
  <c r="D361" i="1"/>
  <c r="F360" i="1"/>
  <c r="E360" i="1"/>
  <c r="D360" i="1"/>
  <c r="F359" i="1"/>
  <c r="E359" i="1"/>
  <c r="D359" i="1"/>
  <c r="H358" i="1"/>
  <c r="F358" i="1"/>
  <c r="E358" i="1"/>
  <c r="D358" i="1"/>
  <c r="F357" i="1"/>
  <c r="D357" i="1"/>
  <c r="E357" i="1" s="1"/>
  <c r="F356" i="1"/>
  <c r="D356" i="1"/>
  <c r="E356" i="1" s="1"/>
  <c r="F355" i="1"/>
  <c r="D355" i="1"/>
  <c r="E355" i="1" s="1"/>
  <c r="H357" i="1" s="1"/>
  <c r="F354" i="1"/>
  <c r="D354" i="1"/>
  <c r="E354" i="1" s="1"/>
  <c r="H353" i="1"/>
  <c r="F353" i="1"/>
  <c r="D353" i="1"/>
  <c r="E353" i="1" s="1"/>
  <c r="H352" i="1"/>
  <c r="F352" i="1"/>
  <c r="D352" i="1"/>
  <c r="E352" i="1" s="1"/>
  <c r="F351" i="1"/>
  <c r="D351" i="1"/>
  <c r="E351" i="1" s="1"/>
  <c r="F350" i="1"/>
  <c r="D350" i="1"/>
  <c r="E350" i="1" s="1"/>
  <c r="F349" i="1"/>
  <c r="D349" i="1"/>
  <c r="E349" i="1" s="1"/>
  <c r="F348" i="1"/>
  <c r="D348" i="1"/>
  <c r="E348" i="1" s="1"/>
  <c r="F347" i="1"/>
  <c r="D347" i="1"/>
  <c r="E347" i="1" s="1"/>
  <c r="F346" i="1"/>
  <c r="D346" i="1"/>
  <c r="E346" i="1" s="1"/>
  <c r="F345" i="1"/>
  <c r="D345" i="1"/>
  <c r="E345" i="1" s="1"/>
  <c r="H344" i="1"/>
  <c r="H345" i="1" s="1"/>
  <c r="F344" i="1"/>
  <c r="D344" i="1"/>
  <c r="E344" i="1" s="1"/>
  <c r="H343" i="1"/>
  <c r="F343" i="1"/>
  <c r="H348" i="1" s="1"/>
  <c r="D343" i="1"/>
  <c r="E343" i="1" s="1"/>
  <c r="H342" i="1"/>
  <c r="F342" i="1"/>
  <c r="D342" i="1"/>
  <c r="E342" i="1" s="1"/>
  <c r="H347" i="1" s="1"/>
  <c r="F341" i="1"/>
  <c r="D341" i="1"/>
  <c r="E341" i="1" s="1"/>
  <c r="F340" i="1"/>
  <c r="D340" i="1"/>
  <c r="E340" i="1" s="1"/>
  <c r="F339" i="1"/>
  <c r="D339" i="1"/>
  <c r="E339" i="1" s="1"/>
  <c r="F338" i="1"/>
  <c r="D338" i="1"/>
  <c r="E338" i="1" s="1"/>
  <c r="H337" i="1" s="1"/>
  <c r="F337" i="1"/>
  <c r="D337" i="1"/>
  <c r="E337" i="1" s="1"/>
  <c r="F336" i="1"/>
  <c r="H338" i="1" s="1"/>
  <c r="E336" i="1"/>
  <c r="D336" i="1"/>
  <c r="F335" i="1"/>
  <c r="E335" i="1"/>
  <c r="D335" i="1"/>
  <c r="H334" i="1"/>
  <c r="H335" i="1" s="1"/>
  <c r="F334" i="1"/>
  <c r="E334" i="1"/>
  <c r="D334" i="1"/>
  <c r="H333" i="1"/>
  <c r="F333" i="1"/>
  <c r="E333" i="1"/>
  <c r="D333" i="1"/>
  <c r="H332" i="1"/>
  <c r="F332" i="1"/>
  <c r="E332" i="1"/>
  <c r="D332" i="1"/>
  <c r="F331" i="1"/>
  <c r="E331" i="1"/>
  <c r="D331" i="1"/>
  <c r="F330" i="1"/>
  <c r="E330" i="1"/>
  <c r="D330" i="1"/>
  <c r="F329" i="1"/>
  <c r="E329" i="1"/>
  <c r="D329" i="1"/>
  <c r="F328" i="1"/>
  <c r="E328" i="1"/>
  <c r="D328" i="1"/>
  <c r="F327" i="1"/>
  <c r="E327" i="1"/>
  <c r="D327" i="1"/>
  <c r="F326" i="1"/>
  <c r="E326" i="1"/>
  <c r="D326" i="1"/>
  <c r="F325" i="1"/>
  <c r="E325" i="1"/>
  <c r="D325" i="1"/>
  <c r="F324" i="1"/>
  <c r="E324" i="1"/>
  <c r="D324" i="1"/>
  <c r="H323" i="1"/>
  <c r="F323" i="1"/>
  <c r="E323" i="1"/>
  <c r="D323" i="1"/>
  <c r="H322" i="1"/>
  <c r="F322" i="1"/>
  <c r="E322" i="1"/>
  <c r="H327" i="1" s="1"/>
  <c r="D322" i="1"/>
  <c r="H324" i="1" s="1"/>
  <c r="H325" i="1" s="1"/>
  <c r="F321" i="1"/>
  <c r="E321" i="1"/>
  <c r="D321" i="1"/>
  <c r="F320" i="1"/>
  <c r="E320" i="1"/>
  <c r="D320" i="1"/>
  <c r="F319" i="1"/>
  <c r="E319" i="1"/>
  <c r="D319" i="1"/>
  <c r="F318" i="1"/>
  <c r="E318" i="1"/>
  <c r="D318" i="1"/>
  <c r="F317" i="1"/>
  <c r="E317" i="1"/>
  <c r="D317" i="1"/>
  <c r="F316" i="1"/>
  <c r="D316" i="1"/>
  <c r="E316" i="1" s="1"/>
  <c r="F315" i="1"/>
  <c r="D315" i="1"/>
  <c r="E315" i="1" s="1"/>
  <c r="F314" i="1"/>
  <c r="D314" i="1"/>
  <c r="E314" i="1" s="1"/>
  <c r="H313" i="1"/>
  <c r="F313" i="1"/>
  <c r="H318" i="1" s="1"/>
  <c r="D313" i="1"/>
  <c r="E313" i="1" s="1"/>
  <c r="H312" i="1"/>
  <c r="F312" i="1"/>
  <c r="D312" i="1"/>
  <c r="F311" i="1"/>
  <c r="D311" i="1"/>
  <c r="E311" i="1" s="1"/>
  <c r="F310" i="1"/>
  <c r="D310" i="1"/>
  <c r="E310" i="1" s="1"/>
  <c r="F309" i="1"/>
  <c r="E309" i="1"/>
  <c r="D309" i="1"/>
  <c r="F308" i="1"/>
  <c r="E308" i="1"/>
  <c r="D308" i="1"/>
  <c r="F307" i="1"/>
  <c r="D307" i="1"/>
  <c r="E307" i="1" s="1"/>
  <c r="F306" i="1"/>
  <c r="D306" i="1"/>
  <c r="E306" i="1" s="1"/>
  <c r="F305" i="1"/>
  <c r="D305" i="1"/>
  <c r="E305" i="1" s="1"/>
  <c r="F304" i="1"/>
  <c r="D304" i="1"/>
  <c r="E304" i="1" s="1"/>
  <c r="H303" i="1"/>
  <c r="F303" i="1"/>
  <c r="E303" i="1"/>
  <c r="D303" i="1"/>
  <c r="J302" i="1"/>
  <c r="H302" i="1"/>
  <c r="F302" i="1"/>
  <c r="J306" i="1" s="1"/>
  <c r="E302" i="1"/>
  <c r="D302" i="1"/>
  <c r="F301" i="1"/>
  <c r="E301" i="1"/>
  <c r="D301" i="1"/>
  <c r="F300" i="1"/>
  <c r="E300" i="1"/>
  <c r="D300" i="1"/>
  <c r="F299" i="1"/>
  <c r="E299" i="1"/>
  <c r="D299" i="1"/>
  <c r="F298" i="1"/>
  <c r="E298" i="1"/>
  <c r="D298" i="1"/>
  <c r="F297" i="1"/>
  <c r="E297" i="1"/>
  <c r="D297" i="1"/>
  <c r="F296" i="1"/>
  <c r="E296" i="1"/>
  <c r="D296" i="1"/>
  <c r="F295" i="1"/>
  <c r="E295" i="1"/>
  <c r="D295" i="1"/>
  <c r="F294" i="1"/>
  <c r="E294" i="1"/>
  <c r="D294" i="1"/>
  <c r="H293" i="1"/>
  <c r="F293" i="1"/>
  <c r="H298" i="1" s="1"/>
  <c r="E293" i="1"/>
  <c r="D293" i="1"/>
  <c r="H292" i="1"/>
  <c r="F292" i="1"/>
  <c r="E292" i="1"/>
  <c r="D292" i="1"/>
  <c r="H294" i="1" s="1"/>
  <c r="H295" i="1" s="1"/>
  <c r="F291" i="1"/>
  <c r="E291" i="1"/>
  <c r="D291" i="1"/>
  <c r="F290" i="1"/>
  <c r="E290" i="1"/>
  <c r="D290" i="1"/>
  <c r="F289" i="1"/>
  <c r="E289" i="1"/>
  <c r="D289" i="1"/>
  <c r="F288" i="1"/>
  <c r="E288" i="1"/>
  <c r="D288" i="1"/>
  <c r="F287" i="1"/>
  <c r="E287" i="1"/>
  <c r="D287" i="1"/>
  <c r="F286" i="1"/>
  <c r="D286" i="1"/>
  <c r="E286" i="1" s="1"/>
  <c r="F285" i="1"/>
  <c r="D285" i="1"/>
  <c r="E285" i="1" s="1"/>
  <c r="F284" i="1"/>
  <c r="D284" i="1"/>
  <c r="E284" i="1" s="1"/>
  <c r="H283" i="1"/>
  <c r="F283" i="1"/>
  <c r="H288" i="1" s="1"/>
  <c r="D283" i="1"/>
  <c r="E283" i="1" s="1"/>
  <c r="H282" i="1"/>
  <c r="F282" i="1"/>
  <c r="D282" i="1"/>
  <c r="F281" i="1"/>
  <c r="D281" i="1"/>
  <c r="E281" i="1" s="1"/>
  <c r="F280" i="1"/>
  <c r="D280" i="1"/>
  <c r="E280" i="1" s="1"/>
  <c r="F279" i="1"/>
  <c r="D279" i="1"/>
  <c r="E279" i="1" s="1"/>
  <c r="F278" i="1"/>
  <c r="D278" i="1"/>
  <c r="E278" i="1" s="1"/>
  <c r="F277" i="1"/>
  <c r="D277" i="1"/>
  <c r="E277" i="1" s="1"/>
  <c r="F276" i="1"/>
  <c r="D276" i="1"/>
  <c r="E276" i="1" s="1"/>
  <c r="H275" i="1"/>
  <c r="F275" i="1"/>
  <c r="D275" i="1"/>
  <c r="E275" i="1" s="1"/>
  <c r="H274" i="1"/>
  <c r="F274" i="1"/>
  <c r="D274" i="1"/>
  <c r="E274" i="1" s="1"/>
  <c r="H273" i="1"/>
  <c r="F273" i="1"/>
  <c r="H278" i="1" s="1"/>
  <c r="D273" i="1"/>
  <c r="E273" i="1" s="1"/>
  <c r="H272" i="1"/>
  <c r="F272" i="1"/>
  <c r="D272" i="1"/>
  <c r="E272" i="1" s="1"/>
  <c r="F271" i="1"/>
  <c r="D271" i="1"/>
  <c r="E271" i="1" s="1"/>
  <c r="F270" i="1"/>
  <c r="D270" i="1"/>
  <c r="E270" i="1" s="1"/>
  <c r="F269" i="1"/>
  <c r="D269" i="1"/>
  <c r="E269" i="1" s="1"/>
  <c r="F268" i="1"/>
  <c r="D268" i="1"/>
  <c r="E268" i="1" s="1"/>
  <c r="F267" i="1"/>
  <c r="D267" i="1"/>
  <c r="E267" i="1" s="1"/>
  <c r="H267" i="1" s="1"/>
  <c r="F266" i="1"/>
  <c r="E266" i="1"/>
  <c r="D266" i="1"/>
  <c r="F265" i="1"/>
  <c r="E265" i="1"/>
  <c r="D265" i="1"/>
  <c r="H264" i="1"/>
  <c r="H265" i="1" s="1"/>
  <c r="F264" i="1"/>
  <c r="E264" i="1"/>
  <c r="D264" i="1"/>
  <c r="H263" i="1"/>
  <c r="F263" i="1"/>
  <c r="H268" i="1" s="1"/>
  <c r="H269" i="1" s="1"/>
  <c r="E263" i="1"/>
  <c r="D263" i="1"/>
  <c r="H262" i="1"/>
  <c r="F262" i="1"/>
  <c r="E262" i="1"/>
  <c r="D262" i="1"/>
  <c r="F261" i="1"/>
  <c r="E261" i="1"/>
  <c r="D261" i="1"/>
  <c r="F260" i="1"/>
  <c r="E260" i="1"/>
  <c r="D260" i="1"/>
  <c r="F259" i="1"/>
  <c r="E259" i="1"/>
  <c r="D259" i="1"/>
  <c r="F258" i="1"/>
  <c r="E258" i="1"/>
  <c r="D258" i="1"/>
  <c r="F257" i="1"/>
  <c r="E257" i="1"/>
  <c r="D257" i="1"/>
  <c r="F256" i="1"/>
  <c r="E256" i="1"/>
  <c r="D256" i="1"/>
  <c r="F255" i="1"/>
  <c r="E255" i="1"/>
  <c r="D255" i="1"/>
  <c r="F254" i="1"/>
  <c r="E254" i="1"/>
  <c r="D254" i="1"/>
  <c r="H253" i="1"/>
  <c r="F253" i="1"/>
  <c r="H258" i="1" s="1"/>
  <c r="E253" i="1"/>
  <c r="D253" i="1"/>
  <c r="H252" i="1"/>
  <c r="F252" i="1"/>
  <c r="E252" i="1"/>
  <c r="H257" i="1" s="1"/>
  <c r="D252" i="1"/>
  <c r="H254" i="1" s="1"/>
  <c r="H255" i="1" s="1"/>
  <c r="F251" i="1"/>
  <c r="E251" i="1"/>
  <c r="D251" i="1"/>
  <c r="F250" i="1"/>
  <c r="E250" i="1"/>
  <c r="D250" i="1"/>
  <c r="F249" i="1"/>
  <c r="E249" i="1"/>
  <c r="D249" i="1"/>
  <c r="F248" i="1"/>
  <c r="E248" i="1"/>
  <c r="D248" i="1"/>
  <c r="F247" i="1"/>
  <c r="E247" i="1"/>
  <c r="D247" i="1"/>
  <c r="F246" i="1"/>
  <c r="D246" i="1"/>
  <c r="E246" i="1" s="1"/>
  <c r="F245" i="1"/>
  <c r="D245" i="1"/>
  <c r="E245" i="1" s="1"/>
  <c r="F244" i="1"/>
  <c r="D244" i="1"/>
  <c r="E244" i="1" s="1"/>
  <c r="H243" i="1"/>
  <c r="F243" i="1"/>
  <c r="H248" i="1" s="1"/>
  <c r="D243" i="1"/>
  <c r="E243" i="1" s="1"/>
  <c r="H242" i="1"/>
  <c r="F242" i="1"/>
  <c r="D242" i="1"/>
  <c r="F241" i="1"/>
  <c r="D241" i="1"/>
  <c r="E241" i="1" s="1"/>
  <c r="F240" i="1"/>
  <c r="D240" i="1"/>
  <c r="E240" i="1" s="1"/>
  <c r="F239" i="1"/>
  <c r="D239" i="1"/>
  <c r="E239" i="1" s="1"/>
  <c r="F238" i="1"/>
  <c r="D238" i="1"/>
  <c r="E238" i="1" s="1"/>
  <c r="F237" i="1"/>
  <c r="D237" i="1"/>
  <c r="E237" i="1" s="1"/>
  <c r="F236" i="1"/>
  <c r="D236" i="1"/>
  <c r="E236" i="1" s="1"/>
  <c r="F235" i="1"/>
  <c r="D235" i="1"/>
  <c r="E235" i="1" s="1"/>
  <c r="H234" i="1"/>
  <c r="H235" i="1" s="1"/>
  <c r="F234" i="1"/>
  <c r="D234" i="1"/>
  <c r="E234" i="1" s="1"/>
  <c r="H233" i="1"/>
  <c r="F233" i="1"/>
  <c r="H238" i="1" s="1"/>
  <c r="D233" i="1"/>
  <c r="E233" i="1" s="1"/>
  <c r="H232" i="1"/>
  <c r="F232" i="1"/>
  <c r="D232" i="1"/>
  <c r="E232" i="1" s="1"/>
  <c r="F231" i="1"/>
  <c r="D231" i="1"/>
  <c r="E231" i="1" s="1"/>
  <c r="F230" i="1"/>
  <c r="D230" i="1"/>
  <c r="E230" i="1" s="1"/>
  <c r="F229" i="1"/>
  <c r="D229" i="1"/>
  <c r="E229" i="1" s="1"/>
  <c r="F228" i="1"/>
  <c r="D228" i="1"/>
  <c r="E228" i="1" s="1"/>
  <c r="F227" i="1"/>
  <c r="D227" i="1"/>
  <c r="E227" i="1" s="1"/>
  <c r="F226" i="1"/>
  <c r="E226" i="1"/>
  <c r="D226" i="1"/>
  <c r="F225" i="1"/>
  <c r="E225" i="1"/>
  <c r="D225" i="1"/>
  <c r="H224" i="1"/>
  <c r="H225" i="1" s="1"/>
  <c r="F224" i="1"/>
  <c r="E224" i="1"/>
  <c r="D224" i="1"/>
  <c r="H223" i="1"/>
  <c r="F223" i="1"/>
  <c r="H228" i="1" s="1"/>
  <c r="E223" i="1"/>
  <c r="D223" i="1"/>
  <c r="H222" i="1"/>
  <c r="F222" i="1"/>
  <c r="E222" i="1"/>
  <c r="H227" i="1" s="1"/>
  <c r="D222" i="1"/>
  <c r="F221" i="1"/>
  <c r="E221" i="1"/>
  <c r="D221" i="1"/>
  <c r="F220" i="1"/>
  <c r="E220" i="1"/>
  <c r="D220" i="1"/>
  <c r="F219" i="1"/>
  <c r="E219" i="1"/>
  <c r="D219" i="1"/>
  <c r="F218" i="1"/>
  <c r="E218" i="1"/>
  <c r="D218" i="1"/>
  <c r="F217" i="1"/>
  <c r="E217" i="1"/>
  <c r="D217" i="1"/>
  <c r="F216" i="1"/>
  <c r="H218" i="1" s="1"/>
  <c r="E216" i="1"/>
  <c r="D216" i="1"/>
  <c r="F215" i="1"/>
  <c r="E215" i="1"/>
  <c r="D215" i="1"/>
  <c r="F214" i="1"/>
  <c r="D214" i="1"/>
  <c r="E214" i="1" s="1"/>
  <c r="H213" i="1"/>
  <c r="F213" i="1"/>
  <c r="D213" i="1"/>
  <c r="E213" i="1" s="1"/>
  <c r="H212" i="1"/>
  <c r="F212" i="1"/>
  <c r="D212" i="1"/>
  <c r="H214" i="1" s="1"/>
  <c r="H215" i="1" s="1"/>
  <c r="F211" i="1"/>
  <c r="E211" i="1"/>
  <c r="D211" i="1"/>
  <c r="F210" i="1"/>
  <c r="E210" i="1"/>
  <c r="D210" i="1"/>
  <c r="F209" i="1"/>
  <c r="E209" i="1"/>
  <c r="D209" i="1"/>
  <c r="F208" i="1"/>
  <c r="D208" i="1"/>
  <c r="E208" i="1" s="1"/>
  <c r="F207" i="1"/>
  <c r="E207" i="1"/>
  <c r="D207" i="1"/>
  <c r="F206" i="1"/>
  <c r="E206" i="1"/>
  <c r="D206" i="1"/>
  <c r="F205" i="1"/>
  <c r="E205" i="1"/>
  <c r="D205" i="1"/>
  <c r="F204" i="1"/>
  <c r="E204" i="1"/>
  <c r="D204" i="1"/>
  <c r="H203" i="1"/>
  <c r="F203" i="1"/>
  <c r="H208" i="1" s="1"/>
  <c r="E203" i="1"/>
  <c r="D203" i="1"/>
  <c r="J202" i="1"/>
  <c r="H202" i="1"/>
  <c r="F202" i="1"/>
  <c r="D202" i="1"/>
  <c r="F201" i="1"/>
  <c r="D201" i="1"/>
  <c r="E201" i="1" s="1"/>
  <c r="F200" i="1"/>
  <c r="D200" i="1"/>
  <c r="E200" i="1" s="1"/>
  <c r="F199" i="1"/>
  <c r="D199" i="1"/>
  <c r="E199" i="1" s="1"/>
  <c r="F198" i="1"/>
  <c r="D198" i="1"/>
  <c r="E198" i="1" s="1"/>
  <c r="F197" i="1"/>
  <c r="H198" i="1" s="1"/>
  <c r="D197" i="1"/>
  <c r="E197" i="1" s="1"/>
  <c r="F196" i="1"/>
  <c r="D196" i="1"/>
  <c r="E196" i="1" s="1"/>
  <c r="F195" i="1"/>
  <c r="D195" i="1"/>
  <c r="E195" i="1" s="1"/>
  <c r="F194" i="1"/>
  <c r="D194" i="1"/>
  <c r="E194" i="1" s="1"/>
  <c r="H193" i="1"/>
  <c r="F193" i="1"/>
  <c r="D193" i="1"/>
  <c r="E193" i="1" s="1"/>
  <c r="H192" i="1"/>
  <c r="F192" i="1"/>
  <c r="D192" i="1"/>
  <c r="H194" i="1" s="1"/>
  <c r="H195" i="1" s="1"/>
  <c r="F191" i="1"/>
  <c r="D191" i="1"/>
  <c r="E191" i="1" s="1"/>
  <c r="F190" i="1"/>
  <c r="D190" i="1"/>
  <c r="E190" i="1" s="1"/>
  <c r="F189" i="1"/>
  <c r="D189" i="1"/>
  <c r="E189" i="1" s="1"/>
  <c r="F188" i="1"/>
  <c r="D188" i="1"/>
  <c r="E188" i="1" s="1"/>
  <c r="F187" i="1"/>
  <c r="D187" i="1"/>
  <c r="E187" i="1" s="1"/>
  <c r="F186" i="1"/>
  <c r="E186" i="1"/>
  <c r="D186" i="1"/>
  <c r="F185" i="1"/>
  <c r="E185" i="1"/>
  <c r="D185" i="1"/>
  <c r="H184" i="1"/>
  <c r="H185" i="1" s="1"/>
  <c r="F184" i="1"/>
  <c r="E184" i="1"/>
  <c r="D184" i="1"/>
  <c r="H183" i="1"/>
  <c r="F183" i="1"/>
  <c r="H188" i="1" s="1"/>
  <c r="E183" i="1"/>
  <c r="D183" i="1"/>
  <c r="H182" i="1"/>
  <c r="F182" i="1"/>
  <c r="E182" i="1"/>
  <c r="D182" i="1"/>
  <c r="F181" i="1"/>
  <c r="E181" i="1"/>
  <c r="D181" i="1"/>
  <c r="F180" i="1"/>
  <c r="E180" i="1"/>
  <c r="D180" i="1"/>
  <c r="F179" i="1"/>
  <c r="E179" i="1"/>
  <c r="D179" i="1"/>
  <c r="F178" i="1"/>
  <c r="E178" i="1"/>
  <c r="D178" i="1"/>
  <c r="F177" i="1"/>
  <c r="E177" i="1"/>
  <c r="D177" i="1"/>
  <c r="F176" i="1"/>
  <c r="D176" i="1"/>
  <c r="E176" i="1" s="1"/>
  <c r="F175" i="1"/>
  <c r="D175" i="1"/>
  <c r="E175" i="1" s="1"/>
  <c r="F174" i="1"/>
  <c r="D174" i="1"/>
  <c r="E174" i="1" s="1"/>
  <c r="H173" i="1"/>
  <c r="F173" i="1"/>
  <c r="H178" i="1" s="1"/>
  <c r="D173" i="1"/>
  <c r="E173" i="1" s="1"/>
  <c r="H172" i="1"/>
  <c r="F172" i="1"/>
  <c r="D172" i="1"/>
  <c r="E172" i="1" s="1"/>
  <c r="H177" i="1" s="1"/>
  <c r="F171" i="1"/>
  <c r="D171" i="1"/>
  <c r="E171" i="1" s="1"/>
  <c r="F170" i="1"/>
  <c r="D170" i="1"/>
  <c r="E170" i="1" s="1"/>
  <c r="F169" i="1"/>
  <c r="D169" i="1"/>
  <c r="E169" i="1" s="1"/>
  <c r="F168" i="1"/>
  <c r="D168" i="1"/>
  <c r="E168" i="1" s="1"/>
  <c r="F167" i="1"/>
  <c r="D167" i="1"/>
  <c r="E167" i="1" s="1"/>
  <c r="F166" i="1"/>
  <c r="E166" i="1"/>
  <c r="D166" i="1"/>
  <c r="F165" i="1"/>
  <c r="E165" i="1"/>
  <c r="D165" i="1"/>
  <c r="H164" i="1"/>
  <c r="H165" i="1" s="1"/>
  <c r="F164" i="1"/>
  <c r="E164" i="1"/>
  <c r="D164" i="1"/>
  <c r="H163" i="1"/>
  <c r="F163" i="1"/>
  <c r="H168" i="1" s="1"/>
  <c r="E163" i="1"/>
  <c r="D163" i="1"/>
  <c r="H162" i="1"/>
  <c r="F162" i="1"/>
  <c r="E162" i="1"/>
  <c r="H167" i="1" s="1"/>
  <c r="D162" i="1"/>
  <c r="F161" i="1"/>
  <c r="E161" i="1"/>
  <c r="D161" i="1"/>
  <c r="F160" i="1"/>
  <c r="E160" i="1"/>
  <c r="D160" i="1"/>
  <c r="F159" i="1"/>
  <c r="E159" i="1"/>
  <c r="D159" i="1"/>
  <c r="F158" i="1"/>
  <c r="E158" i="1"/>
  <c r="D158" i="1"/>
  <c r="F157" i="1"/>
  <c r="E157" i="1"/>
  <c r="D157" i="1"/>
  <c r="F156" i="1"/>
  <c r="D156" i="1"/>
  <c r="E156" i="1" s="1"/>
  <c r="F155" i="1"/>
  <c r="D155" i="1"/>
  <c r="E155" i="1" s="1"/>
  <c r="F154" i="1"/>
  <c r="D154" i="1"/>
  <c r="E154" i="1" s="1"/>
  <c r="H153" i="1"/>
  <c r="F153" i="1"/>
  <c r="H158" i="1" s="1"/>
  <c r="D153" i="1"/>
  <c r="E153" i="1" s="1"/>
  <c r="H152" i="1"/>
  <c r="F152" i="1"/>
  <c r="D152" i="1"/>
  <c r="H154" i="1" s="1"/>
  <c r="H155" i="1" s="1"/>
  <c r="F151" i="1"/>
  <c r="D151" i="1"/>
  <c r="E151" i="1" s="1"/>
  <c r="F150" i="1"/>
  <c r="D150" i="1"/>
  <c r="E150" i="1" s="1"/>
  <c r="F149" i="1"/>
  <c r="D149" i="1"/>
  <c r="E149" i="1" s="1"/>
  <c r="F148" i="1"/>
  <c r="D148" i="1"/>
  <c r="E148" i="1" s="1"/>
  <c r="F147" i="1"/>
  <c r="D147" i="1"/>
  <c r="H144" i="1" s="1"/>
  <c r="H145" i="1" s="1"/>
  <c r="F146" i="1"/>
  <c r="E146" i="1"/>
  <c r="D146" i="1"/>
  <c r="F145" i="1"/>
  <c r="E145" i="1"/>
  <c r="D145" i="1"/>
  <c r="F144" i="1"/>
  <c r="E144" i="1"/>
  <c r="D144" i="1"/>
  <c r="H143" i="1"/>
  <c r="F143" i="1"/>
  <c r="H148" i="1" s="1"/>
  <c r="E143" i="1"/>
  <c r="D143" i="1"/>
  <c r="H142" i="1"/>
  <c r="F142" i="1"/>
  <c r="E142" i="1"/>
  <c r="D142" i="1"/>
  <c r="F141" i="1"/>
  <c r="E141" i="1"/>
  <c r="D141" i="1"/>
  <c r="F140" i="1"/>
  <c r="E140" i="1"/>
  <c r="D140" i="1"/>
  <c r="F139" i="1"/>
  <c r="E139" i="1"/>
  <c r="D139" i="1"/>
  <c r="F138" i="1"/>
  <c r="E138" i="1"/>
  <c r="D138" i="1"/>
  <c r="F137" i="1"/>
  <c r="E137" i="1"/>
  <c r="D137" i="1"/>
  <c r="F136" i="1"/>
  <c r="D136" i="1"/>
  <c r="E136" i="1" s="1"/>
  <c r="F135" i="1"/>
  <c r="D135" i="1"/>
  <c r="E135" i="1" s="1"/>
  <c r="F134" i="1"/>
  <c r="D134" i="1"/>
  <c r="E134" i="1" s="1"/>
  <c r="H133" i="1"/>
  <c r="F133" i="1"/>
  <c r="H138" i="1" s="1"/>
  <c r="D133" i="1"/>
  <c r="E133" i="1" s="1"/>
  <c r="H132" i="1"/>
  <c r="F132" i="1"/>
  <c r="D132" i="1"/>
  <c r="E132" i="1" s="1"/>
  <c r="F131" i="1"/>
  <c r="D131" i="1"/>
  <c r="E131" i="1" s="1"/>
  <c r="F130" i="1"/>
  <c r="D130" i="1"/>
  <c r="E130" i="1" s="1"/>
  <c r="F129" i="1"/>
  <c r="D129" i="1"/>
  <c r="E129" i="1" s="1"/>
  <c r="F128" i="1"/>
  <c r="D128" i="1"/>
  <c r="E128" i="1" s="1"/>
  <c r="F127" i="1"/>
  <c r="D127" i="1"/>
  <c r="E127" i="1" s="1"/>
  <c r="F126" i="1"/>
  <c r="E126" i="1"/>
  <c r="D126" i="1"/>
  <c r="F125" i="1"/>
  <c r="E125" i="1"/>
  <c r="D125" i="1"/>
  <c r="H124" i="1"/>
  <c r="H125" i="1" s="1"/>
  <c r="F124" i="1"/>
  <c r="E124" i="1"/>
  <c r="D124" i="1"/>
  <c r="H123" i="1"/>
  <c r="F123" i="1"/>
  <c r="H128" i="1" s="1"/>
  <c r="E123" i="1"/>
  <c r="D123" i="1"/>
  <c r="H122" i="1"/>
  <c r="F122" i="1"/>
  <c r="E122" i="1"/>
  <c r="D122" i="1"/>
  <c r="F121" i="1"/>
  <c r="E121" i="1"/>
  <c r="D121" i="1"/>
  <c r="F120" i="1"/>
  <c r="E120" i="1"/>
  <c r="D120" i="1"/>
  <c r="F119" i="1"/>
  <c r="E119" i="1"/>
  <c r="D119" i="1"/>
  <c r="F118" i="1"/>
  <c r="E118" i="1"/>
  <c r="D118" i="1"/>
  <c r="F117" i="1"/>
  <c r="E117" i="1"/>
  <c r="D117" i="1"/>
  <c r="F116" i="1"/>
  <c r="D116" i="1"/>
  <c r="E116" i="1" s="1"/>
  <c r="F115" i="1"/>
  <c r="D115" i="1"/>
  <c r="E115" i="1" s="1"/>
  <c r="F114" i="1"/>
  <c r="D114" i="1"/>
  <c r="E114" i="1" s="1"/>
  <c r="H113" i="1"/>
  <c r="F113" i="1"/>
  <c r="H118" i="1" s="1"/>
  <c r="D113" i="1"/>
  <c r="E113" i="1" s="1"/>
  <c r="H112" i="1"/>
  <c r="F112" i="1"/>
  <c r="D112" i="1"/>
  <c r="H114" i="1" s="1"/>
  <c r="H115" i="1" s="1"/>
  <c r="F111" i="1"/>
  <c r="D111" i="1"/>
  <c r="E111" i="1" s="1"/>
  <c r="F110" i="1"/>
  <c r="D110" i="1"/>
  <c r="E110" i="1" s="1"/>
  <c r="F109" i="1"/>
  <c r="E109" i="1"/>
  <c r="D109" i="1"/>
  <c r="F108" i="1"/>
  <c r="D108" i="1"/>
  <c r="E108" i="1" s="1"/>
  <c r="F107" i="1"/>
  <c r="E107" i="1"/>
  <c r="D107" i="1"/>
  <c r="F106" i="1"/>
  <c r="E106" i="1"/>
  <c r="D106" i="1"/>
  <c r="F105" i="1"/>
  <c r="D105" i="1"/>
  <c r="E105" i="1" s="1"/>
  <c r="F104" i="1"/>
  <c r="D104" i="1"/>
  <c r="E104" i="1" s="1"/>
  <c r="H103" i="1"/>
  <c r="F103" i="1"/>
  <c r="H108" i="1" s="1"/>
  <c r="E103" i="1"/>
  <c r="D103" i="1"/>
  <c r="J102" i="1"/>
  <c r="H102" i="1"/>
  <c r="F102" i="1"/>
  <c r="J106" i="1" s="1"/>
  <c r="D102" i="1"/>
  <c r="H104" i="1" s="1"/>
  <c r="H105" i="1" s="1"/>
  <c r="J2" i="1"/>
  <c r="J6" i="1"/>
  <c r="J5" i="1"/>
  <c r="J3" i="1"/>
  <c r="J9" i="1" s="1"/>
  <c r="H2" i="1"/>
  <c r="F101" i="1"/>
  <c r="D101" i="1"/>
  <c r="E101" i="1" s="1"/>
  <c r="F100" i="1"/>
  <c r="D100" i="1"/>
  <c r="E100" i="1" s="1"/>
  <c r="F99" i="1"/>
  <c r="D99" i="1"/>
  <c r="E99" i="1" s="1"/>
  <c r="F98" i="1"/>
  <c r="D98" i="1"/>
  <c r="E98" i="1" s="1"/>
  <c r="F97" i="1"/>
  <c r="D97" i="1"/>
  <c r="E97" i="1" s="1"/>
  <c r="F96" i="1"/>
  <c r="E96" i="1"/>
  <c r="D96" i="1"/>
  <c r="F95" i="1"/>
  <c r="E95" i="1"/>
  <c r="D95" i="1"/>
  <c r="H94" i="1"/>
  <c r="H95" i="1" s="1"/>
  <c r="F94" i="1"/>
  <c r="E94" i="1"/>
  <c r="D94" i="1"/>
  <c r="H93" i="1"/>
  <c r="F93" i="1"/>
  <c r="E93" i="1"/>
  <c r="D93" i="1"/>
  <c r="H92" i="1"/>
  <c r="F92" i="1"/>
  <c r="E92" i="1"/>
  <c r="D92" i="1"/>
  <c r="F91" i="1"/>
  <c r="E91" i="1"/>
  <c r="D91" i="1"/>
  <c r="F90" i="1"/>
  <c r="E90" i="1"/>
  <c r="D90" i="1"/>
  <c r="F89" i="1"/>
  <c r="E89" i="1"/>
  <c r="D89" i="1"/>
  <c r="F88" i="1"/>
  <c r="E88" i="1"/>
  <c r="D88" i="1"/>
  <c r="F87" i="1"/>
  <c r="E87" i="1"/>
  <c r="D87" i="1"/>
  <c r="F86" i="1"/>
  <c r="D86" i="1"/>
  <c r="E86" i="1" s="1"/>
  <c r="F85" i="1"/>
  <c r="D85" i="1"/>
  <c r="E85" i="1" s="1"/>
  <c r="F84" i="1"/>
  <c r="D84" i="1"/>
  <c r="E84" i="1" s="1"/>
  <c r="H83" i="1"/>
  <c r="F83" i="1"/>
  <c r="H88" i="1" s="1"/>
  <c r="D83" i="1"/>
  <c r="E83" i="1" s="1"/>
  <c r="H82" i="1"/>
  <c r="F82" i="1"/>
  <c r="D82" i="1"/>
  <c r="E82" i="1" s="1"/>
  <c r="F81" i="1"/>
  <c r="D81" i="1"/>
  <c r="E81" i="1" s="1"/>
  <c r="F80" i="1"/>
  <c r="D80" i="1"/>
  <c r="E80" i="1" s="1"/>
  <c r="F79" i="1"/>
  <c r="D79" i="1"/>
  <c r="E79" i="1" s="1"/>
  <c r="F78" i="1"/>
  <c r="D78" i="1"/>
  <c r="E78" i="1" s="1"/>
  <c r="F77" i="1"/>
  <c r="D77" i="1"/>
  <c r="E77" i="1" s="1"/>
  <c r="F76" i="1"/>
  <c r="E76" i="1"/>
  <c r="D76" i="1"/>
  <c r="F75" i="1"/>
  <c r="E75" i="1"/>
  <c r="D75" i="1"/>
  <c r="H74" i="1"/>
  <c r="H75" i="1" s="1"/>
  <c r="F74" i="1"/>
  <c r="E74" i="1"/>
  <c r="D74" i="1"/>
  <c r="H73" i="1"/>
  <c r="F73" i="1"/>
  <c r="H78" i="1" s="1"/>
  <c r="E73" i="1"/>
  <c r="D73" i="1"/>
  <c r="H72" i="1"/>
  <c r="F72" i="1"/>
  <c r="E72" i="1"/>
  <c r="D72" i="1"/>
  <c r="F71" i="1"/>
  <c r="E71" i="1"/>
  <c r="D71" i="1"/>
  <c r="F70" i="1"/>
  <c r="E70" i="1"/>
  <c r="D70" i="1"/>
  <c r="F69" i="1"/>
  <c r="E69" i="1"/>
  <c r="D69" i="1"/>
  <c r="F68" i="1"/>
  <c r="E68" i="1"/>
  <c r="D68" i="1"/>
  <c r="F67" i="1"/>
  <c r="E67" i="1"/>
  <c r="D67" i="1"/>
  <c r="F66" i="1"/>
  <c r="D66" i="1"/>
  <c r="E66" i="1" s="1"/>
  <c r="F65" i="1"/>
  <c r="D65" i="1"/>
  <c r="E65" i="1" s="1"/>
  <c r="F64" i="1"/>
  <c r="D64" i="1"/>
  <c r="E64" i="1" s="1"/>
  <c r="H63" i="1"/>
  <c r="F63" i="1"/>
  <c r="H68" i="1" s="1"/>
  <c r="D63" i="1"/>
  <c r="E63" i="1" s="1"/>
  <c r="H62" i="1"/>
  <c r="F62" i="1"/>
  <c r="D62" i="1"/>
  <c r="H64" i="1" s="1"/>
  <c r="H65" i="1" s="1"/>
  <c r="F61" i="1"/>
  <c r="D61" i="1"/>
  <c r="E61" i="1" s="1"/>
  <c r="F60" i="1"/>
  <c r="D60" i="1"/>
  <c r="E60" i="1" s="1"/>
  <c r="F59" i="1"/>
  <c r="D59" i="1"/>
  <c r="E59" i="1" s="1"/>
  <c r="F58" i="1"/>
  <c r="D58" i="1"/>
  <c r="E58" i="1" s="1"/>
  <c r="F57" i="1"/>
  <c r="D57" i="1"/>
  <c r="E57" i="1" s="1"/>
  <c r="F56" i="1"/>
  <c r="E56" i="1"/>
  <c r="D56" i="1"/>
  <c r="F55" i="1"/>
  <c r="E55" i="1"/>
  <c r="D55" i="1"/>
  <c r="H54" i="1"/>
  <c r="H55" i="1" s="1"/>
  <c r="F54" i="1"/>
  <c r="E54" i="1"/>
  <c r="D54" i="1"/>
  <c r="H53" i="1"/>
  <c r="F53" i="1"/>
  <c r="H58" i="1" s="1"/>
  <c r="E53" i="1"/>
  <c r="D53" i="1"/>
  <c r="H52" i="1"/>
  <c r="F52" i="1"/>
  <c r="E52" i="1"/>
  <c r="D52" i="1"/>
  <c r="F51" i="1"/>
  <c r="E51" i="1"/>
  <c r="D51" i="1"/>
  <c r="F50" i="1"/>
  <c r="E50" i="1"/>
  <c r="D50" i="1"/>
  <c r="F49" i="1"/>
  <c r="E49" i="1"/>
  <c r="D49" i="1"/>
  <c r="F48" i="1"/>
  <c r="E48" i="1"/>
  <c r="D48" i="1"/>
  <c r="F47" i="1"/>
  <c r="E47" i="1"/>
  <c r="D47" i="1"/>
  <c r="F46" i="1"/>
  <c r="D46" i="1"/>
  <c r="E46" i="1" s="1"/>
  <c r="F45" i="1"/>
  <c r="D45" i="1"/>
  <c r="E45" i="1" s="1"/>
  <c r="F44" i="1"/>
  <c r="D44" i="1"/>
  <c r="E44" i="1" s="1"/>
  <c r="H43" i="1"/>
  <c r="F43" i="1"/>
  <c r="H48" i="1" s="1"/>
  <c r="D43" i="1"/>
  <c r="E43" i="1" s="1"/>
  <c r="H42" i="1"/>
  <c r="F42" i="1"/>
  <c r="D42" i="1"/>
  <c r="E42" i="1" s="1"/>
  <c r="F41" i="1"/>
  <c r="D41" i="1"/>
  <c r="E41" i="1" s="1"/>
  <c r="F40" i="1"/>
  <c r="D40" i="1"/>
  <c r="E40" i="1" s="1"/>
  <c r="F39" i="1"/>
  <c r="D39" i="1"/>
  <c r="E39" i="1" s="1"/>
  <c r="F38" i="1"/>
  <c r="D38" i="1"/>
  <c r="E38" i="1" s="1"/>
  <c r="F37" i="1"/>
  <c r="D37" i="1"/>
  <c r="E37" i="1" s="1"/>
  <c r="F36" i="1"/>
  <c r="E36" i="1"/>
  <c r="D36" i="1"/>
  <c r="F35" i="1"/>
  <c r="E35" i="1"/>
  <c r="D35" i="1"/>
  <c r="H34" i="1"/>
  <c r="H35" i="1" s="1"/>
  <c r="F34" i="1"/>
  <c r="E34" i="1"/>
  <c r="D34" i="1"/>
  <c r="H33" i="1"/>
  <c r="F33" i="1"/>
  <c r="H38" i="1" s="1"/>
  <c r="E33" i="1"/>
  <c r="D33" i="1"/>
  <c r="H32" i="1"/>
  <c r="F32" i="1"/>
  <c r="E32" i="1"/>
  <c r="H37" i="1" s="1"/>
  <c r="D32" i="1"/>
  <c r="F31" i="1"/>
  <c r="E31" i="1"/>
  <c r="D31" i="1"/>
  <c r="F30" i="1"/>
  <c r="E30" i="1"/>
  <c r="D30" i="1"/>
  <c r="F29" i="1"/>
  <c r="E29" i="1"/>
  <c r="D29" i="1"/>
  <c r="F28" i="1"/>
  <c r="E28" i="1"/>
  <c r="D28" i="1"/>
  <c r="F27" i="1"/>
  <c r="E27" i="1"/>
  <c r="D27" i="1"/>
  <c r="F26" i="1"/>
  <c r="D26" i="1"/>
  <c r="E26" i="1" s="1"/>
  <c r="F25" i="1"/>
  <c r="D25" i="1"/>
  <c r="E25" i="1" s="1"/>
  <c r="F24" i="1"/>
  <c r="D24" i="1"/>
  <c r="E24" i="1" s="1"/>
  <c r="H23" i="1"/>
  <c r="F23" i="1"/>
  <c r="H28" i="1" s="1"/>
  <c r="D23" i="1"/>
  <c r="E23" i="1" s="1"/>
  <c r="H22" i="1"/>
  <c r="F22" i="1"/>
  <c r="D22" i="1"/>
  <c r="H24" i="1" s="1"/>
  <c r="H25" i="1" s="1"/>
  <c r="F21" i="1"/>
  <c r="D21" i="1"/>
  <c r="E21" i="1" s="1"/>
  <c r="F20" i="1"/>
  <c r="D20" i="1"/>
  <c r="E20" i="1" s="1"/>
  <c r="F19" i="1"/>
  <c r="D19" i="1"/>
  <c r="E19" i="1" s="1"/>
  <c r="F18" i="1"/>
  <c r="D18" i="1"/>
  <c r="E18" i="1" s="1"/>
  <c r="F17" i="1"/>
  <c r="D17" i="1"/>
  <c r="E17" i="1" s="1"/>
  <c r="F16" i="1"/>
  <c r="E16" i="1"/>
  <c r="D16" i="1"/>
  <c r="F15" i="1"/>
  <c r="E15" i="1"/>
  <c r="D15" i="1"/>
  <c r="H14" i="1"/>
  <c r="H15" i="1" s="1"/>
  <c r="F14" i="1"/>
  <c r="E14" i="1"/>
  <c r="D14" i="1"/>
  <c r="H13" i="1"/>
  <c r="F13" i="1"/>
  <c r="H18" i="1" s="1"/>
  <c r="E13" i="1"/>
  <c r="D13" i="1"/>
  <c r="H12" i="1"/>
  <c r="F12" i="1"/>
  <c r="E12" i="1"/>
  <c r="D12" i="1"/>
  <c r="F11" i="1"/>
  <c r="E11" i="1"/>
  <c r="D11" i="1"/>
  <c r="F10" i="1"/>
  <c r="D10" i="1"/>
  <c r="E10" i="1" s="1"/>
  <c r="F9" i="1"/>
  <c r="E9" i="1"/>
  <c r="D9" i="1"/>
  <c r="F8" i="1"/>
  <c r="D8" i="1"/>
  <c r="E8" i="1" s="1"/>
  <c r="F7" i="1"/>
  <c r="E7" i="1"/>
  <c r="D7" i="1"/>
  <c r="F6" i="1"/>
  <c r="E6" i="1"/>
  <c r="D6" i="1"/>
  <c r="F5" i="1"/>
  <c r="E5" i="1"/>
  <c r="D5" i="1"/>
  <c r="F4" i="1"/>
  <c r="D4" i="1"/>
  <c r="E4" i="1" s="1"/>
  <c r="H3" i="1"/>
  <c r="F3" i="1"/>
  <c r="H8" i="1" s="1"/>
  <c r="E3" i="1"/>
  <c r="D3" i="1"/>
  <c r="F2" i="1"/>
  <c r="D2" i="1"/>
  <c r="H4" i="1" s="1"/>
  <c r="H5" i="1" s="1"/>
  <c r="R10" i="3" a="1"/>
  <c r="P10" i="3" a="1"/>
  <c r="Q9" i="3" a="1"/>
  <c r="R8" i="3" a="1"/>
  <c r="P8" i="3" a="1"/>
  <c r="Q7" i="3" a="1"/>
  <c r="R6" i="3" a="1"/>
  <c r="P6" i="3" a="1"/>
  <c r="Q5" i="3" a="1"/>
  <c r="R4" i="3" a="1"/>
  <c r="P4" i="3" a="1"/>
  <c r="Q10" i="3" a="1"/>
  <c r="R9" i="3" a="1"/>
  <c r="P9" i="3" a="1"/>
  <c r="Q8" i="3" a="1"/>
  <c r="R7" i="3" a="1"/>
  <c r="P7" i="3" a="1"/>
  <c r="Q6" i="3" a="1"/>
  <c r="R5" i="3" a="1"/>
  <c r="P5" i="3" a="1"/>
  <c r="Q4" i="3" a="1"/>
  <c r="P10" i="2" a="1"/>
  <c r="Q9" i="2" a="1"/>
  <c r="P8" i="2" a="1"/>
  <c r="R6" i="2" a="1"/>
  <c r="P6" i="2" a="1"/>
  <c r="P4" i="2" a="1"/>
  <c r="Q10" i="2" a="1"/>
  <c r="P9" i="2" a="1"/>
  <c r="R7" i="2" a="1"/>
  <c r="R5" i="2" a="1"/>
  <c r="Q4" i="2" a="1"/>
  <c r="R10" i="2" a="1"/>
  <c r="R8" i="2" a="1"/>
  <c r="Q7" i="2" a="1"/>
  <c r="Q5" i="2" a="1"/>
  <c r="R4" i="2" a="1"/>
  <c r="R9" i="2" a="1"/>
  <c r="Q8" i="2" a="1"/>
  <c r="P7" i="2" a="1"/>
  <c r="Q6" i="2" a="1"/>
  <c r="P5" i="2" a="1"/>
  <c r="Q10" i="1" a="1"/>
  <c r="P9" i="1" a="1"/>
  <c r="R7" i="1" a="1"/>
  <c r="Q6" i="1" a="1"/>
  <c r="R5" i="1" a="1"/>
  <c r="Q4" i="1" a="1"/>
  <c r="R9" i="1" a="1"/>
  <c r="Q8" i="1" a="1"/>
  <c r="P7" i="1" a="1"/>
  <c r="P5" i="1" a="1"/>
  <c r="P10" i="1" a="1"/>
  <c r="Q7" i="1" a="1"/>
  <c r="R4" i="1" a="1"/>
  <c r="P6" i="1" a="1"/>
  <c r="P8" i="1" a="1"/>
  <c r="Q9" i="1" a="1"/>
  <c r="R6" i="1" a="1"/>
  <c r="P4" i="1" a="1"/>
  <c r="R8" i="1" a="1"/>
  <c r="R10" i="1" a="1"/>
  <c r="Q5" i="1" a="1"/>
  <c r="Q4" i="3" l="1"/>
  <c r="P5" i="3"/>
  <c r="R5" i="3"/>
  <c r="Q6" i="3"/>
  <c r="P7" i="3"/>
  <c r="R7" i="3"/>
  <c r="Q8" i="3"/>
  <c r="P9" i="3"/>
  <c r="R9" i="3"/>
  <c r="Q10" i="3"/>
  <c r="P4" i="3"/>
  <c r="R4" i="3"/>
  <c r="Q5" i="3"/>
  <c r="P6" i="3"/>
  <c r="R6" i="3"/>
  <c r="Q7" i="3"/>
  <c r="P8" i="3"/>
  <c r="R8" i="3"/>
  <c r="Q9" i="3"/>
  <c r="P10" i="3"/>
  <c r="R10" i="3"/>
  <c r="P5" i="2"/>
  <c r="Q6" i="2"/>
  <c r="P7" i="2"/>
  <c r="Q8" i="2"/>
  <c r="R9" i="2"/>
  <c r="R4" i="2"/>
  <c r="Q5" i="2"/>
  <c r="Q7" i="2"/>
  <c r="R8" i="2"/>
  <c r="R10" i="2"/>
  <c r="Q4" i="2"/>
  <c r="R5" i="2"/>
  <c r="R7" i="2"/>
  <c r="P9" i="2"/>
  <c r="Q10" i="2"/>
  <c r="P4" i="2"/>
  <c r="P6" i="2"/>
  <c r="R6" i="2"/>
  <c r="P8" i="2"/>
  <c r="Q9" i="2"/>
  <c r="P10" i="2"/>
  <c r="Q5" i="1"/>
  <c r="R10" i="1"/>
  <c r="R8" i="1"/>
  <c r="P4" i="1"/>
  <c r="R6" i="1"/>
  <c r="Q9" i="1"/>
  <c r="P8" i="1"/>
  <c r="P6" i="1"/>
  <c r="R4" i="1"/>
  <c r="Q7" i="1"/>
  <c r="P10" i="1"/>
  <c r="P5" i="1"/>
  <c r="P7" i="1"/>
  <c r="Q8" i="1"/>
  <c r="R9" i="1"/>
  <c r="Q4" i="1"/>
  <c r="R5" i="1"/>
  <c r="Q6" i="1"/>
  <c r="R7" i="1"/>
  <c r="P9" i="1"/>
  <c r="Q10" i="1"/>
  <c r="H109" i="3"/>
  <c r="H171" i="3"/>
  <c r="H169" i="3"/>
  <c r="H50" i="3"/>
  <c r="H49" i="3"/>
  <c r="H77" i="3"/>
  <c r="H87" i="3"/>
  <c r="H117" i="3"/>
  <c r="H121" i="3" s="1"/>
  <c r="H119" i="3"/>
  <c r="H141" i="3"/>
  <c r="H139" i="3"/>
  <c r="H201" i="3"/>
  <c r="H200" i="3"/>
  <c r="H199" i="3"/>
  <c r="H260" i="3"/>
  <c r="H341" i="3"/>
  <c r="H340" i="3"/>
  <c r="H339" i="3"/>
  <c r="H9" i="3"/>
  <c r="H19" i="3"/>
  <c r="H71" i="3"/>
  <c r="H70" i="3"/>
  <c r="H69" i="3"/>
  <c r="H31" i="3"/>
  <c r="H30" i="3"/>
  <c r="H29" i="3"/>
  <c r="H60" i="3"/>
  <c r="H59" i="3"/>
  <c r="H147" i="3"/>
  <c r="H159" i="3"/>
  <c r="H181" i="3"/>
  <c r="H180" i="3"/>
  <c r="H179" i="3"/>
  <c r="H209" i="3"/>
  <c r="H261" i="3"/>
  <c r="H99" i="3"/>
  <c r="H37" i="3"/>
  <c r="H47" i="3"/>
  <c r="H51" i="3" s="1"/>
  <c r="H91" i="3"/>
  <c r="H90" i="3"/>
  <c r="H89" i="3"/>
  <c r="H129" i="3"/>
  <c r="H137" i="3"/>
  <c r="H140" i="3" s="1"/>
  <c r="H187" i="3"/>
  <c r="H301" i="3"/>
  <c r="H330" i="3"/>
  <c r="H207" i="3"/>
  <c r="H211" i="3" s="1"/>
  <c r="H344" i="3"/>
  <c r="H345" i="3" s="1"/>
  <c r="E342" i="3"/>
  <c r="H347" i="3" s="1"/>
  <c r="E568" i="3"/>
  <c r="H564" i="3"/>
  <c r="H565" i="3" s="1"/>
  <c r="E572" i="3"/>
  <c r="H577" i="3" s="1"/>
  <c r="H574" i="3"/>
  <c r="H575" i="3" s="1"/>
  <c r="E2" i="3"/>
  <c r="J3" i="3"/>
  <c r="E12" i="3"/>
  <c r="H17" i="3" s="1"/>
  <c r="H21" i="3" s="1"/>
  <c r="H34" i="3"/>
  <c r="H35" i="3" s="1"/>
  <c r="E52" i="3"/>
  <c r="H57" i="3" s="1"/>
  <c r="H61" i="3" s="1"/>
  <c r="H74" i="3"/>
  <c r="H75" i="3" s="1"/>
  <c r="E92" i="3"/>
  <c r="H97" i="3" s="1"/>
  <c r="H101" i="3" s="1"/>
  <c r="E103" i="3"/>
  <c r="J105" i="3" s="1"/>
  <c r="E117" i="3"/>
  <c r="E122" i="3"/>
  <c r="H127" i="3" s="1"/>
  <c r="H131" i="3" s="1"/>
  <c r="H144" i="3"/>
  <c r="H145" i="3" s="1"/>
  <c r="E157" i="3"/>
  <c r="H157" i="3" s="1"/>
  <c r="E162" i="3"/>
  <c r="H167" i="3" s="1"/>
  <c r="H170" i="3" s="1"/>
  <c r="H184" i="3"/>
  <c r="H185" i="3" s="1"/>
  <c r="J206" i="3"/>
  <c r="H238" i="3"/>
  <c r="H248" i="3"/>
  <c r="H259" i="3"/>
  <c r="H288" i="3"/>
  <c r="H291" i="3" s="1"/>
  <c r="H299" i="3"/>
  <c r="J306" i="3"/>
  <c r="H318" i="3"/>
  <c r="H329" i="3"/>
  <c r="E488" i="3"/>
  <c r="H484" i="3"/>
  <c r="H485" i="3" s="1"/>
  <c r="H494" i="3"/>
  <c r="H495" i="3" s="1"/>
  <c r="E492" i="3"/>
  <c r="H497" i="3" s="1"/>
  <c r="E503" i="3"/>
  <c r="H507" i="3" s="1"/>
  <c r="H504" i="3"/>
  <c r="H505" i="3" s="1"/>
  <c r="J503" i="3"/>
  <c r="J103" i="3"/>
  <c r="H237" i="3"/>
  <c r="H309" i="3"/>
  <c r="E698" i="3"/>
  <c r="H694" i="3"/>
  <c r="H695" i="3" s="1"/>
  <c r="M3" i="3"/>
  <c r="H227" i="3"/>
  <c r="H224" i="3"/>
  <c r="H225" i="3" s="1"/>
  <c r="E378" i="3"/>
  <c r="H377" i="3" s="1"/>
  <c r="H374" i="3"/>
  <c r="H375" i="3" s="1"/>
  <c r="H384" i="3"/>
  <c r="H385" i="3" s="1"/>
  <c r="E382" i="3"/>
  <c r="H387" i="3" s="1"/>
  <c r="J406" i="3"/>
  <c r="E618" i="3"/>
  <c r="H617" i="3" s="1"/>
  <c r="H614" i="3"/>
  <c r="H615" i="3" s="1"/>
  <c r="J603" i="3"/>
  <c r="H624" i="3"/>
  <c r="H625" i="3" s="1"/>
  <c r="E622" i="3"/>
  <c r="H627" i="3" s="1"/>
  <c r="H264" i="3"/>
  <c r="H265" i="3" s="1"/>
  <c r="H274" i="3"/>
  <c r="H275" i="3" s="1"/>
  <c r="E272" i="3"/>
  <c r="H277" i="3" s="1"/>
  <c r="J203" i="3"/>
  <c r="H214" i="3"/>
  <c r="H215" i="3" s="1"/>
  <c r="H234" i="3"/>
  <c r="H235" i="3" s="1"/>
  <c r="H251" i="3"/>
  <c r="H250" i="3"/>
  <c r="H249" i="3"/>
  <c r="H289" i="3"/>
  <c r="H321" i="3"/>
  <c r="H320" i="3"/>
  <c r="H319" i="3"/>
  <c r="H361" i="3"/>
  <c r="H360" i="3"/>
  <c r="H359" i="3"/>
  <c r="H368" i="3"/>
  <c r="H487" i="3"/>
  <c r="H398" i="3"/>
  <c r="H401" i="3" s="1"/>
  <c r="H414" i="3"/>
  <c r="H415" i="3" s="1"/>
  <c r="E412" i="3"/>
  <c r="H417" i="3" s="1"/>
  <c r="H427" i="3"/>
  <c r="H431" i="3" s="1"/>
  <c r="H454" i="3"/>
  <c r="H455" i="3" s="1"/>
  <c r="E452" i="3"/>
  <c r="H457" i="3" s="1"/>
  <c r="H467" i="3"/>
  <c r="J506" i="3"/>
  <c r="H551" i="3"/>
  <c r="H549" i="3"/>
  <c r="E658" i="3"/>
  <c r="H657" i="3" s="1"/>
  <c r="H654" i="3"/>
  <c r="H655" i="3" s="1"/>
  <c r="H664" i="3"/>
  <c r="H665" i="3" s="1"/>
  <c r="E662" i="3"/>
  <c r="H667" i="3" s="1"/>
  <c r="H697" i="3"/>
  <c r="E302" i="3"/>
  <c r="J303" i="3"/>
  <c r="H400" i="3"/>
  <c r="H399" i="3"/>
  <c r="H428" i="3"/>
  <c r="H468" i="3"/>
  <c r="H567" i="3"/>
  <c r="H648" i="3"/>
  <c r="H357" i="3"/>
  <c r="E362" i="3"/>
  <c r="H367" i="3" s="1"/>
  <c r="H364" i="3"/>
  <c r="H365" i="3" s="1"/>
  <c r="H404" i="3"/>
  <c r="H405" i="3" s="1"/>
  <c r="H430" i="3"/>
  <c r="H429" i="3"/>
  <c r="H444" i="3"/>
  <c r="H445" i="3" s="1"/>
  <c r="H471" i="3"/>
  <c r="H470" i="3"/>
  <c r="H469" i="3"/>
  <c r="H688" i="3"/>
  <c r="H434" i="3"/>
  <c r="H435" i="3" s="1"/>
  <c r="H474" i="3"/>
  <c r="H475" i="3" s="1"/>
  <c r="H594" i="3"/>
  <c r="H595" i="3" s="1"/>
  <c r="E592" i="3"/>
  <c r="H597" i="3" s="1"/>
  <c r="H607" i="3"/>
  <c r="H610" i="3" s="1"/>
  <c r="H638" i="3"/>
  <c r="H639" i="3" s="1"/>
  <c r="H678" i="3"/>
  <c r="H527" i="3"/>
  <c r="H531" i="3" s="1"/>
  <c r="E532" i="3"/>
  <c r="H537" i="3" s="1"/>
  <c r="H534" i="3"/>
  <c r="H535" i="3" s="1"/>
  <c r="J606" i="3"/>
  <c r="H608" i="3"/>
  <c r="H609" i="3" s="1"/>
  <c r="H641" i="3"/>
  <c r="H640" i="3"/>
  <c r="H681" i="3"/>
  <c r="H680" i="3"/>
  <c r="H679" i="3"/>
  <c r="E402" i="3"/>
  <c r="J403" i="3"/>
  <c r="H514" i="3"/>
  <c r="H515" i="3" s="1"/>
  <c r="H528" i="3"/>
  <c r="H529" i="3" s="1"/>
  <c r="H547" i="3"/>
  <c r="H550" i="3" s="1"/>
  <c r="H554" i="3"/>
  <c r="H555" i="3" s="1"/>
  <c r="E552" i="3"/>
  <c r="H557" i="3" s="1"/>
  <c r="H584" i="3"/>
  <c r="H585" i="3" s="1"/>
  <c r="H644" i="3"/>
  <c r="H645" i="3" s="1"/>
  <c r="H684" i="3"/>
  <c r="H685" i="3" s="1"/>
  <c r="H219" i="2"/>
  <c r="H41" i="2"/>
  <c r="H7" i="2"/>
  <c r="H209" i="2"/>
  <c r="H80" i="2"/>
  <c r="H79" i="2"/>
  <c r="H299" i="2"/>
  <c r="H208" i="2"/>
  <c r="H324" i="2"/>
  <c r="H325" i="2" s="1"/>
  <c r="H489" i="2"/>
  <c r="H504" i="2"/>
  <c r="H505" i="2" s="1"/>
  <c r="H4" i="2"/>
  <c r="H5" i="2" s="1"/>
  <c r="M3" i="2"/>
  <c r="H8" i="2"/>
  <c r="E22" i="2"/>
  <c r="H27" i="2" s="1"/>
  <c r="H24" i="2"/>
  <c r="H25" i="2" s="1"/>
  <c r="H109" i="2"/>
  <c r="H129" i="2"/>
  <c r="H144" i="2"/>
  <c r="H145" i="2" s="1"/>
  <c r="H169" i="2"/>
  <c r="H184" i="2"/>
  <c r="H185" i="2" s="1"/>
  <c r="H368" i="2"/>
  <c r="H530" i="2"/>
  <c r="H687" i="2"/>
  <c r="H240" i="2"/>
  <c r="H254" i="2"/>
  <c r="H255" i="2" s="1"/>
  <c r="E698" i="2"/>
  <c r="H694" i="2"/>
  <c r="H695" i="2" s="1"/>
  <c r="J3" i="2"/>
  <c r="H18" i="2"/>
  <c r="H21" i="2" s="1"/>
  <c r="H37" i="2"/>
  <c r="H40" i="2" s="1"/>
  <c r="H44" i="2"/>
  <c r="H45" i="2" s="1"/>
  <c r="E42" i="2"/>
  <c r="H47" i="2" s="1"/>
  <c r="H77" i="2"/>
  <c r="H81" i="2" s="1"/>
  <c r="H84" i="2"/>
  <c r="H85" i="2" s="1"/>
  <c r="E82" i="2"/>
  <c r="H87" i="2" s="1"/>
  <c r="J203" i="2"/>
  <c r="H217" i="2"/>
  <c r="H221" i="2" s="1"/>
  <c r="H224" i="2"/>
  <c r="H225" i="2" s="1"/>
  <c r="E222" i="2"/>
  <c r="H227" i="2" s="1"/>
  <c r="H257" i="2"/>
  <c r="H264" i="2"/>
  <c r="H265" i="2" s="1"/>
  <c r="E262" i="2"/>
  <c r="H267" i="2" s="1"/>
  <c r="H297" i="2"/>
  <c r="H301" i="2" s="1"/>
  <c r="H304" i="2"/>
  <c r="H305" i="2" s="1"/>
  <c r="J303" i="2"/>
  <c r="E302" i="2"/>
  <c r="H334" i="2"/>
  <c r="H335" i="2" s="1"/>
  <c r="E332" i="2"/>
  <c r="H337" i="2" s="1"/>
  <c r="H451" i="2"/>
  <c r="H449" i="2"/>
  <c r="J6" i="2"/>
  <c r="H38" i="2"/>
  <c r="H39" i="2" s="1"/>
  <c r="H58" i="2"/>
  <c r="H61" i="2" s="1"/>
  <c r="H98" i="2"/>
  <c r="H101" i="2" s="1"/>
  <c r="H114" i="2"/>
  <c r="H115" i="2" s="1"/>
  <c r="E112" i="2"/>
  <c r="H117" i="2" s="1"/>
  <c r="H127" i="2"/>
  <c r="H131" i="2" s="1"/>
  <c r="H154" i="2"/>
  <c r="H155" i="2" s="1"/>
  <c r="E152" i="2"/>
  <c r="H157" i="2" s="1"/>
  <c r="H167" i="2"/>
  <c r="H171" i="2" s="1"/>
  <c r="H194" i="2"/>
  <c r="H195" i="2" s="1"/>
  <c r="E192" i="2"/>
  <c r="H197" i="2" s="1"/>
  <c r="H207" i="2"/>
  <c r="H210" i="2" s="1"/>
  <c r="H238" i="2"/>
  <c r="H239" i="2" s="1"/>
  <c r="H278" i="2"/>
  <c r="H281" i="2" s="1"/>
  <c r="J306" i="2"/>
  <c r="E378" i="2"/>
  <c r="H377" i="2" s="1"/>
  <c r="H374" i="2"/>
  <c r="H375" i="2" s="1"/>
  <c r="H384" i="2"/>
  <c r="H385" i="2" s="1"/>
  <c r="E382" i="2"/>
  <c r="H387" i="2" s="1"/>
  <c r="J406" i="2"/>
  <c r="H64" i="2"/>
  <c r="H65" i="2" s="1"/>
  <c r="H134" i="2"/>
  <c r="H135" i="2" s="1"/>
  <c r="H174" i="2"/>
  <c r="H175" i="2" s="1"/>
  <c r="H244" i="2"/>
  <c r="H245" i="2" s="1"/>
  <c r="H284" i="2"/>
  <c r="H285" i="2" s="1"/>
  <c r="H314" i="2"/>
  <c r="H315" i="2" s="1"/>
  <c r="H354" i="2"/>
  <c r="H355" i="2" s="1"/>
  <c r="H398" i="2"/>
  <c r="H399" i="2" s="1"/>
  <c r="H414" i="2"/>
  <c r="H415" i="2" s="1"/>
  <c r="E412" i="2"/>
  <c r="H417" i="2" s="1"/>
  <c r="H427" i="2"/>
  <c r="H431" i="2" s="1"/>
  <c r="H447" i="2"/>
  <c r="H450" i="2" s="1"/>
  <c r="H454" i="2"/>
  <c r="H455" i="2" s="1"/>
  <c r="E452" i="2"/>
  <c r="H457" i="2" s="1"/>
  <c r="H467" i="2"/>
  <c r="H471" i="2" s="1"/>
  <c r="H487" i="2"/>
  <c r="H491" i="2" s="1"/>
  <c r="H494" i="2"/>
  <c r="H495" i="2" s="1"/>
  <c r="E492" i="2"/>
  <c r="H497" i="2" s="1"/>
  <c r="H507" i="2"/>
  <c r="H548" i="2"/>
  <c r="H550" i="2" s="1"/>
  <c r="E568" i="2"/>
  <c r="H564" i="2"/>
  <c r="H565" i="2" s="1"/>
  <c r="E572" i="2"/>
  <c r="H577" i="2" s="1"/>
  <c r="H574" i="2"/>
  <c r="H575" i="2" s="1"/>
  <c r="H344" i="2"/>
  <c r="H345" i="2" s="1"/>
  <c r="E342" i="2"/>
  <c r="H347" i="2" s="1"/>
  <c r="H401" i="2"/>
  <c r="H400" i="2"/>
  <c r="J506" i="2"/>
  <c r="J507" i="2" s="1"/>
  <c r="H508" i="2"/>
  <c r="H551" i="2"/>
  <c r="H549" i="2"/>
  <c r="H558" i="2"/>
  <c r="E658" i="2"/>
  <c r="H657" i="2" s="1"/>
  <c r="H654" i="2"/>
  <c r="H655" i="2" s="1"/>
  <c r="H664" i="2"/>
  <c r="H665" i="2" s="1"/>
  <c r="E662" i="2"/>
  <c r="H667" i="2" s="1"/>
  <c r="H697" i="2"/>
  <c r="E102" i="2"/>
  <c r="J103" i="2"/>
  <c r="E362" i="2"/>
  <c r="H367" i="2" s="1"/>
  <c r="H364" i="2"/>
  <c r="H365" i="2" s="1"/>
  <c r="H409" i="2"/>
  <c r="H429" i="2"/>
  <c r="H469" i="2"/>
  <c r="H567" i="2"/>
  <c r="H618" i="2"/>
  <c r="H619" i="2" s="1"/>
  <c r="H648" i="2"/>
  <c r="H434" i="2"/>
  <c r="H435" i="2" s="1"/>
  <c r="H474" i="2"/>
  <c r="H475" i="2" s="1"/>
  <c r="H568" i="2"/>
  <c r="H594" i="2"/>
  <c r="H595" i="2" s="1"/>
  <c r="E592" i="2"/>
  <c r="H597" i="2" s="1"/>
  <c r="J603" i="2"/>
  <c r="H604" i="2"/>
  <c r="H605" i="2" s="1"/>
  <c r="H638" i="2"/>
  <c r="H639" i="2" s="1"/>
  <c r="H678" i="2"/>
  <c r="H680" i="2" s="1"/>
  <c r="H527" i="2"/>
  <c r="H531" i="2" s="1"/>
  <c r="E532" i="2"/>
  <c r="H537" i="2" s="1"/>
  <c r="H534" i="2"/>
  <c r="H535" i="2" s="1"/>
  <c r="H588" i="2"/>
  <c r="H591" i="2" s="1"/>
  <c r="H607" i="2"/>
  <c r="H641" i="2"/>
  <c r="H640" i="2"/>
  <c r="H681" i="2"/>
  <c r="H679" i="2"/>
  <c r="E402" i="2"/>
  <c r="J403" i="2"/>
  <c r="H514" i="2"/>
  <c r="H515" i="2" s="1"/>
  <c r="H528" i="2"/>
  <c r="H529" i="2" s="1"/>
  <c r="H554" i="2"/>
  <c r="H555" i="2" s="1"/>
  <c r="E552" i="2"/>
  <c r="H557" i="2" s="1"/>
  <c r="J606" i="2"/>
  <c r="H617" i="2"/>
  <c r="H621" i="2" s="1"/>
  <c r="H624" i="2"/>
  <c r="H625" i="2" s="1"/>
  <c r="E622" i="2"/>
  <c r="H627" i="2" s="1"/>
  <c r="H644" i="2"/>
  <c r="H645" i="2" s="1"/>
  <c r="H684" i="2"/>
  <c r="H685" i="2" s="1"/>
  <c r="M9" i="1"/>
  <c r="M7" i="1"/>
  <c r="M8" i="1"/>
  <c r="H270" i="1"/>
  <c r="H271" i="1"/>
  <c r="H370" i="1"/>
  <c r="H129" i="1"/>
  <c r="H189" i="1"/>
  <c r="H109" i="1"/>
  <c r="H160" i="1"/>
  <c r="H159" i="1"/>
  <c r="H137" i="1"/>
  <c r="H149" i="1"/>
  <c r="H171" i="1"/>
  <c r="H170" i="1"/>
  <c r="H169" i="1"/>
  <c r="H199" i="1"/>
  <c r="H341" i="1"/>
  <c r="H239" i="1"/>
  <c r="H119" i="1"/>
  <c r="H127" i="1"/>
  <c r="H131" i="1" s="1"/>
  <c r="H187" i="1"/>
  <c r="H191" i="1" s="1"/>
  <c r="H230" i="1"/>
  <c r="H231" i="1"/>
  <c r="H229" i="1"/>
  <c r="H340" i="1"/>
  <c r="H350" i="1"/>
  <c r="H349" i="1"/>
  <c r="H351" i="1"/>
  <c r="H314" i="1"/>
  <c r="H315" i="1" s="1"/>
  <c r="E312" i="1"/>
  <c r="H317" i="1" s="1"/>
  <c r="H549" i="1"/>
  <c r="E698" i="1"/>
  <c r="H694" i="1"/>
  <c r="H695" i="1" s="1"/>
  <c r="E112" i="1"/>
  <c r="H117" i="1" s="1"/>
  <c r="H121" i="1" s="1"/>
  <c r="H134" i="1"/>
  <c r="H135" i="1" s="1"/>
  <c r="E147" i="1"/>
  <c r="H147" i="1" s="1"/>
  <c r="E152" i="1"/>
  <c r="H157" i="1" s="1"/>
  <c r="H161" i="1" s="1"/>
  <c r="H174" i="1"/>
  <c r="H175" i="1" s="1"/>
  <c r="E192" i="1"/>
  <c r="H197" i="1" s="1"/>
  <c r="H200" i="1" s="1"/>
  <c r="E212" i="1"/>
  <c r="H217" i="1" s="1"/>
  <c r="H221" i="1" s="1"/>
  <c r="H308" i="1"/>
  <c r="H307" i="1"/>
  <c r="H328" i="1"/>
  <c r="H329" i="1" s="1"/>
  <c r="H339" i="1"/>
  <c r="H388" i="1"/>
  <c r="H479" i="1"/>
  <c r="J206" i="1"/>
  <c r="H219" i="1"/>
  <c r="H204" i="1"/>
  <c r="H205" i="1" s="1"/>
  <c r="J203" i="1"/>
  <c r="E202" i="1"/>
  <c r="H261" i="1"/>
  <c r="H260" i="1"/>
  <c r="H259" i="1"/>
  <c r="H279" i="1"/>
  <c r="H299" i="1"/>
  <c r="H389" i="1"/>
  <c r="H467" i="1"/>
  <c r="H589" i="1"/>
  <c r="H98" i="1"/>
  <c r="H101" i="1" s="1"/>
  <c r="E102" i="1"/>
  <c r="J103" i="1"/>
  <c r="H237" i="1"/>
  <c r="H241" i="1" s="1"/>
  <c r="H244" i="1"/>
  <c r="H245" i="1" s="1"/>
  <c r="E242" i="1"/>
  <c r="H247" i="1" s="1"/>
  <c r="H277" i="1"/>
  <c r="H281" i="1" s="1"/>
  <c r="H284" i="1"/>
  <c r="H285" i="1" s="1"/>
  <c r="E282" i="1"/>
  <c r="H287" i="1" s="1"/>
  <c r="H297" i="1"/>
  <c r="H301" i="1" s="1"/>
  <c r="H304" i="1"/>
  <c r="H305" i="1" s="1"/>
  <c r="H330" i="1"/>
  <c r="H398" i="1"/>
  <c r="H407" i="1"/>
  <c r="J405" i="1"/>
  <c r="E403" i="1"/>
  <c r="H404" i="1"/>
  <c r="H405" i="1" s="1"/>
  <c r="J403" i="1"/>
  <c r="H439" i="1"/>
  <c r="H508" i="1"/>
  <c r="H421" i="1"/>
  <c r="H419" i="1"/>
  <c r="H460" i="1"/>
  <c r="H459" i="1"/>
  <c r="H499" i="1"/>
  <c r="H571" i="1"/>
  <c r="H688" i="1"/>
  <c r="H367" i="1"/>
  <c r="H371" i="1" s="1"/>
  <c r="H374" i="1"/>
  <c r="H375" i="1" s="1"/>
  <c r="E372" i="1"/>
  <c r="H377" i="1" s="1"/>
  <c r="H504" i="1"/>
  <c r="H505" i="1" s="1"/>
  <c r="H621" i="1"/>
  <c r="H620" i="1"/>
  <c r="H619" i="1"/>
  <c r="H697" i="1"/>
  <c r="J303" i="1"/>
  <c r="H354" i="1"/>
  <c r="H355" i="1" s="1"/>
  <c r="H368" i="1"/>
  <c r="H369" i="1" s="1"/>
  <c r="H387" i="1"/>
  <c r="H390" i="1" s="1"/>
  <c r="E392" i="1"/>
  <c r="H397" i="1" s="1"/>
  <c r="H394" i="1"/>
  <c r="H395" i="1" s="1"/>
  <c r="H417" i="1"/>
  <c r="H420" i="1" s="1"/>
  <c r="H437" i="1"/>
  <c r="H440" i="1" s="1"/>
  <c r="H444" i="1"/>
  <c r="H445" i="1" s="1"/>
  <c r="E442" i="1"/>
  <c r="H447" i="1" s="1"/>
  <c r="H457" i="1"/>
  <c r="H461" i="1" s="1"/>
  <c r="H477" i="1"/>
  <c r="H481" i="1" s="1"/>
  <c r="H484" i="1"/>
  <c r="H485" i="1" s="1"/>
  <c r="E482" i="1"/>
  <c r="H487" i="1" s="1"/>
  <c r="H497" i="1"/>
  <c r="H501" i="1" s="1"/>
  <c r="E658" i="1"/>
  <c r="H657" i="1" s="1"/>
  <c r="H654" i="1"/>
  <c r="H655" i="1" s="1"/>
  <c r="H664" i="1"/>
  <c r="H665" i="1" s="1"/>
  <c r="E662" i="1"/>
  <c r="H667" i="1" s="1"/>
  <c r="H424" i="1"/>
  <c r="H425" i="1" s="1"/>
  <c r="H464" i="1"/>
  <c r="H465" i="1" s="1"/>
  <c r="H527" i="1"/>
  <c r="H531" i="1" s="1"/>
  <c r="E532" i="1"/>
  <c r="H537" i="1" s="1"/>
  <c r="H534" i="1"/>
  <c r="H535" i="1" s="1"/>
  <c r="J603" i="1"/>
  <c r="H604" i="1"/>
  <c r="H605" i="1" s="1"/>
  <c r="H624" i="1"/>
  <c r="H625" i="1" s="1"/>
  <c r="E622" i="1"/>
  <c r="H627" i="1" s="1"/>
  <c r="H637" i="1"/>
  <c r="H678" i="1"/>
  <c r="H514" i="1"/>
  <c r="H515" i="1" s="1"/>
  <c r="H528" i="1"/>
  <c r="H529" i="1" s="1"/>
  <c r="H547" i="1"/>
  <c r="H551" i="1" s="1"/>
  <c r="H554" i="1"/>
  <c r="H555" i="1" s="1"/>
  <c r="E552" i="1"/>
  <c r="H557" i="1" s="1"/>
  <c r="H587" i="1"/>
  <c r="H590" i="1" s="1"/>
  <c r="H594" i="1"/>
  <c r="H595" i="1" s="1"/>
  <c r="E592" i="1"/>
  <c r="H597" i="1" s="1"/>
  <c r="H607" i="1"/>
  <c r="J605" i="1"/>
  <c r="H681" i="1"/>
  <c r="H680" i="1"/>
  <c r="H679" i="1"/>
  <c r="E502" i="1"/>
  <c r="J503" i="1"/>
  <c r="H568" i="1"/>
  <c r="H570" i="1" s="1"/>
  <c r="J606" i="1"/>
  <c r="H641" i="1"/>
  <c r="H640" i="1"/>
  <c r="H639" i="1"/>
  <c r="H574" i="1"/>
  <c r="H575" i="1" s="1"/>
  <c r="H644" i="1"/>
  <c r="H645" i="1" s="1"/>
  <c r="H684" i="1"/>
  <c r="H685" i="1" s="1"/>
  <c r="J7" i="1"/>
  <c r="J8" i="1"/>
  <c r="H17" i="1"/>
  <c r="H59" i="1"/>
  <c r="H87" i="1"/>
  <c r="H97" i="1"/>
  <c r="H79" i="1"/>
  <c r="H41" i="1"/>
  <c r="H40" i="1"/>
  <c r="H39" i="1"/>
  <c r="H69" i="1"/>
  <c r="H77" i="1"/>
  <c r="H80" i="1" s="1"/>
  <c r="H29" i="1"/>
  <c r="H9" i="1"/>
  <c r="H21" i="1"/>
  <c r="H20" i="1"/>
  <c r="H19" i="1"/>
  <c r="H47" i="1"/>
  <c r="H57" i="1"/>
  <c r="H61" i="1" s="1"/>
  <c r="E22" i="1"/>
  <c r="H27" i="1" s="1"/>
  <c r="H31" i="1" s="1"/>
  <c r="H44" i="1"/>
  <c r="H45" i="1" s="1"/>
  <c r="E62" i="1"/>
  <c r="H67" i="1" s="1"/>
  <c r="H71" i="1" s="1"/>
  <c r="H84" i="1"/>
  <c r="H85" i="1" s="1"/>
  <c r="E2" i="1"/>
  <c r="H160" i="3" l="1"/>
  <c r="H161" i="3"/>
  <c r="J408" i="3"/>
  <c r="J407" i="3"/>
  <c r="H701" i="3"/>
  <c r="H700" i="3"/>
  <c r="H699" i="3"/>
  <c r="H651" i="3"/>
  <c r="H650" i="3"/>
  <c r="H649" i="3"/>
  <c r="H407" i="3"/>
  <c r="H411" i="3" s="1"/>
  <c r="J405" i="3"/>
  <c r="J409" i="3" s="1"/>
  <c r="H290" i="3"/>
  <c r="H631" i="3"/>
  <c r="H630" i="3"/>
  <c r="H629" i="3"/>
  <c r="H231" i="3"/>
  <c r="H230" i="3"/>
  <c r="H229" i="3"/>
  <c r="H501" i="3"/>
  <c r="H500" i="3"/>
  <c r="H499" i="3"/>
  <c r="H190" i="3"/>
  <c r="H191" i="3"/>
  <c r="H189" i="3"/>
  <c r="H611" i="3"/>
  <c r="H571" i="3"/>
  <c r="H570" i="3"/>
  <c r="H569" i="3"/>
  <c r="H351" i="3"/>
  <c r="H350" i="3"/>
  <c r="H349" i="3"/>
  <c r="H130" i="3"/>
  <c r="H100" i="3"/>
  <c r="H210" i="3"/>
  <c r="H107" i="3"/>
  <c r="H561" i="3"/>
  <c r="H560" i="3"/>
  <c r="H559" i="3"/>
  <c r="J207" i="3"/>
  <c r="H510" i="3"/>
  <c r="H509" i="3"/>
  <c r="H511" i="3"/>
  <c r="H151" i="3"/>
  <c r="H149" i="3"/>
  <c r="H150" i="3"/>
  <c r="H39" i="3"/>
  <c r="H41" i="3"/>
  <c r="H40" i="3"/>
  <c r="H591" i="3"/>
  <c r="H590" i="3"/>
  <c r="H589" i="3"/>
  <c r="H541" i="3"/>
  <c r="H540" i="3"/>
  <c r="H539" i="3"/>
  <c r="H601" i="3"/>
  <c r="H600" i="3"/>
  <c r="H599" i="3"/>
  <c r="H451" i="3"/>
  <c r="H450" i="3"/>
  <c r="H449" i="3"/>
  <c r="H409" i="3"/>
  <c r="J309" i="3"/>
  <c r="J307" i="3"/>
  <c r="H671" i="3"/>
  <c r="H670" i="3"/>
  <c r="H669" i="3"/>
  <c r="H421" i="3"/>
  <c r="H420" i="3"/>
  <c r="H419" i="3"/>
  <c r="H241" i="3"/>
  <c r="H240" i="3"/>
  <c r="H239" i="3"/>
  <c r="H281" i="3"/>
  <c r="H280" i="3"/>
  <c r="H279" i="3"/>
  <c r="J607" i="3"/>
  <c r="H530" i="3"/>
  <c r="H391" i="3"/>
  <c r="H390" i="3"/>
  <c r="H389" i="3"/>
  <c r="J108" i="3"/>
  <c r="J109" i="3"/>
  <c r="J107" i="3"/>
  <c r="J505" i="3"/>
  <c r="H491" i="3"/>
  <c r="H490" i="3"/>
  <c r="H489" i="3"/>
  <c r="H79" i="3"/>
  <c r="H81" i="3"/>
  <c r="H80" i="3"/>
  <c r="J7" i="3"/>
  <c r="J205" i="3"/>
  <c r="J209" i="3" s="1"/>
  <c r="H20" i="3"/>
  <c r="H120" i="3"/>
  <c r="H691" i="3"/>
  <c r="H689" i="3"/>
  <c r="H690" i="3"/>
  <c r="H441" i="3"/>
  <c r="H440" i="3"/>
  <c r="H439" i="3"/>
  <c r="H521" i="3"/>
  <c r="H520" i="3"/>
  <c r="H519" i="3"/>
  <c r="J605" i="3"/>
  <c r="J609" i="3" s="1"/>
  <c r="H481" i="3"/>
  <c r="H480" i="3"/>
  <c r="H479" i="3"/>
  <c r="H371" i="3"/>
  <c r="H370" i="3"/>
  <c r="H369" i="3"/>
  <c r="H307" i="3"/>
  <c r="J305" i="3"/>
  <c r="J308" i="3" s="1"/>
  <c r="H661" i="3"/>
  <c r="H660" i="3"/>
  <c r="H659" i="3"/>
  <c r="H461" i="3"/>
  <c r="H460" i="3"/>
  <c r="H459" i="3"/>
  <c r="H219" i="3"/>
  <c r="H220" i="3"/>
  <c r="H221" i="3"/>
  <c r="H271" i="3"/>
  <c r="H270" i="3"/>
  <c r="H269" i="3"/>
  <c r="H621" i="3"/>
  <c r="H620" i="3"/>
  <c r="H619" i="3"/>
  <c r="H381" i="3"/>
  <c r="H380" i="3"/>
  <c r="H379" i="3"/>
  <c r="M7" i="3"/>
  <c r="M8" i="3"/>
  <c r="J508" i="3"/>
  <c r="J507" i="3"/>
  <c r="J509" i="3"/>
  <c r="J5" i="3"/>
  <c r="J8" i="3" s="1"/>
  <c r="M5" i="3"/>
  <c r="M9" i="3" s="1"/>
  <c r="H7" i="3"/>
  <c r="H581" i="3"/>
  <c r="H580" i="3"/>
  <c r="H579" i="3"/>
  <c r="H571" i="2"/>
  <c r="H570" i="2"/>
  <c r="H569" i="2"/>
  <c r="H181" i="2"/>
  <c r="H180" i="2"/>
  <c r="H179" i="2"/>
  <c r="H339" i="2"/>
  <c r="H340" i="2"/>
  <c r="H341" i="2"/>
  <c r="H510" i="2"/>
  <c r="H509" i="2"/>
  <c r="H511" i="2"/>
  <c r="H331" i="2"/>
  <c r="H330" i="2"/>
  <c r="H329" i="2"/>
  <c r="H631" i="2"/>
  <c r="H630" i="2"/>
  <c r="H629" i="2"/>
  <c r="H561" i="2"/>
  <c r="H560" i="2"/>
  <c r="H559" i="2"/>
  <c r="H407" i="2"/>
  <c r="J405" i="2"/>
  <c r="J608" i="2"/>
  <c r="J607" i="2"/>
  <c r="H481" i="2"/>
  <c r="H480" i="2"/>
  <c r="H479" i="2"/>
  <c r="H589" i="2"/>
  <c r="H430" i="2"/>
  <c r="H107" i="2"/>
  <c r="J105" i="2"/>
  <c r="H661" i="2"/>
  <c r="H660" i="2"/>
  <c r="H659" i="2"/>
  <c r="H351" i="2"/>
  <c r="H350" i="2"/>
  <c r="H349" i="2"/>
  <c r="H321" i="2"/>
  <c r="H320" i="2"/>
  <c r="H319" i="2"/>
  <c r="H141" i="2"/>
  <c r="H140" i="2"/>
  <c r="H139" i="2"/>
  <c r="H391" i="2"/>
  <c r="H390" i="2"/>
  <c r="H389" i="2"/>
  <c r="H161" i="2"/>
  <c r="H160" i="2"/>
  <c r="H159" i="2"/>
  <c r="H59" i="2"/>
  <c r="H307" i="2"/>
  <c r="J305" i="2"/>
  <c r="H231" i="2"/>
  <c r="H230" i="2"/>
  <c r="H229" i="2"/>
  <c r="H91" i="2"/>
  <c r="H90" i="2"/>
  <c r="H89" i="2"/>
  <c r="H701" i="2"/>
  <c r="H700" i="2"/>
  <c r="H699" i="2"/>
  <c r="H241" i="2"/>
  <c r="H620" i="2"/>
  <c r="H279" i="2"/>
  <c r="H99" i="2"/>
  <c r="H300" i="2"/>
  <c r="H19" i="2"/>
  <c r="J5" i="2"/>
  <c r="J409" i="2"/>
  <c r="J408" i="2"/>
  <c r="J407" i="2"/>
  <c r="H609" i="2"/>
  <c r="H611" i="2"/>
  <c r="H610" i="2"/>
  <c r="H671" i="2"/>
  <c r="H670" i="2"/>
  <c r="H669" i="2"/>
  <c r="H121" i="2"/>
  <c r="H120" i="2"/>
  <c r="H119" i="2"/>
  <c r="M5" i="2"/>
  <c r="M9" i="2" s="1"/>
  <c r="H191" i="2"/>
  <c r="H190" i="2"/>
  <c r="H189" i="2"/>
  <c r="H689" i="2"/>
  <c r="H691" i="2"/>
  <c r="H690" i="2"/>
  <c r="H441" i="2"/>
  <c r="H440" i="2"/>
  <c r="H439" i="2"/>
  <c r="H590" i="2"/>
  <c r="H470" i="2"/>
  <c r="H371" i="2"/>
  <c r="H370" i="2"/>
  <c r="H369" i="2"/>
  <c r="H581" i="2"/>
  <c r="H580" i="2"/>
  <c r="H579" i="2"/>
  <c r="H501" i="2"/>
  <c r="H500" i="2"/>
  <c r="H499" i="2"/>
  <c r="H461" i="2"/>
  <c r="H460" i="2"/>
  <c r="H459" i="2"/>
  <c r="H421" i="2"/>
  <c r="H420" i="2"/>
  <c r="H419" i="2"/>
  <c r="H290" i="2"/>
  <c r="H291" i="2"/>
  <c r="H289" i="2"/>
  <c r="H71" i="2"/>
  <c r="H70" i="2"/>
  <c r="H69" i="2"/>
  <c r="H381" i="2"/>
  <c r="H380" i="2"/>
  <c r="H379" i="2"/>
  <c r="H201" i="2"/>
  <c r="H200" i="2"/>
  <c r="H199" i="2"/>
  <c r="H60" i="2"/>
  <c r="J307" i="2"/>
  <c r="J309" i="2"/>
  <c r="J308" i="2"/>
  <c r="H271" i="2"/>
  <c r="H270" i="2"/>
  <c r="H269" i="2"/>
  <c r="H261" i="2"/>
  <c r="H260" i="2"/>
  <c r="H259" i="2"/>
  <c r="H170" i="2"/>
  <c r="H130" i="2"/>
  <c r="M8" i="2"/>
  <c r="M7" i="2"/>
  <c r="H490" i="2"/>
  <c r="H280" i="2"/>
  <c r="H100" i="2"/>
  <c r="H211" i="2"/>
  <c r="H20" i="2"/>
  <c r="H220" i="2"/>
  <c r="J605" i="2"/>
  <c r="J609" i="2" s="1"/>
  <c r="J109" i="2"/>
  <c r="J108" i="2"/>
  <c r="J107" i="2"/>
  <c r="H361" i="2"/>
  <c r="H360" i="2"/>
  <c r="H359" i="2"/>
  <c r="H51" i="2"/>
  <c r="H50" i="2"/>
  <c r="H49" i="2"/>
  <c r="H151" i="2"/>
  <c r="H150" i="2"/>
  <c r="H149" i="2"/>
  <c r="H651" i="2"/>
  <c r="H650" i="2"/>
  <c r="H649" i="2"/>
  <c r="H521" i="2"/>
  <c r="H520" i="2"/>
  <c r="H519" i="2"/>
  <c r="H541" i="2"/>
  <c r="H540" i="2"/>
  <c r="H539" i="2"/>
  <c r="H601" i="2"/>
  <c r="H600" i="2"/>
  <c r="H599" i="2"/>
  <c r="J505" i="2"/>
  <c r="H250" i="2"/>
  <c r="H249" i="2"/>
  <c r="H251" i="2"/>
  <c r="J205" i="2"/>
  <c r="J209" i="2" s="1"/>
  <c r="H311" i="2"/>
  <c r="H310" i="2"/>
  <c r="H309" i="2"/>
  <c r="J208" i="2"/>
  <c r="J207" i="2"/>
  <c r="J8" i="2"/>
  <c r="J9" i="2"/>
  <c r="J7" i="2"/>
  <c r="H31" i="2"/>
  <c r="H29" i="2"/>
  <c r="H30" i="2"/>
  <c r="H11" i="2"/>
  <c r="H10" i="2"/>
  <c r="H9" i="2"/>
  <c r="H150" i="1"/>
  <c r="H151" i="1"/>
  <c r="H431" i="1"/>
  <c r="H430" i="1"/>
  <c r="H429" i="1"/>
  <c r="H509" i="1"/>
  <c r="H511" i="1"/>
  <c r="H441" i="1"/>
  <c r="H391" i="1"/>
  <c r="H480" i="1"/>
  <c r="H141" i="1"/>
  <c r="H140" i="1"/>
  <c r="H139" i="1"/>
  <c r="H201" i="1"/>
  <c r="H99" i="1"/>
  <c r="H581" i="1"/>
  <c r="H580" i="1"/>
  <c r="H579" i="1"/>
  <c r="H521" i="1"/>
  <c r="H520" i="1"/>
  <c r="H519" i="1"/>
  <c r="H631" i="1"/>
  <c r="H630" i="1"/>
  <c r="H629" i="1"/>
  <c r="H500" i="1"/>
  <c r="J408" i="1"/>
  <c r="J409" i="1"/>
  <c r="J407" i="1"/>
  <c r="H331" i="1"/>
  <c r="H291" i="1"/>
  <c r="H290" i="1"/>
  <c r="H289" i="1"/>
  <c r="H280" i="1"/>
  <c r="H181" i="1"/>
  <c r="H179" i="1"/>
  <c r="H180" i="1"/>
  <c r="H550" i="1"/>
  <c r="H220" i="1"/>
  <c r="H240" i="1"/>
  <c r="H130" i="1"/>
  <c r="H591" i="1"/>
  <c r="H210" i="1"/>
  <c r="H209" i="1"/>
  <c r="H321" i="1"/>
  <c r="H320" i="1"/>
  <c r="H319" i="1"/>
  <c r="H100" i="1"/>
  <c r="H561" i="1"/>
  <c r="H560" i="1"/>
  <c r="H559" i="1"/>
  <c r="H609" i="1"/>
  <c r="H611" i="1"/>
  <c r="H610" i="1"/>
  <c r="H671" i="1"/>
  <c r="H670" i="1"/>
  <c r="H669" i="1"/>
  <c r="H401" i="1"/>
  <c r="H400" i="1"/>
  <c r="H399" i="1"/>
  <c r="H361" i="1"/>
  <c r="H360" i="1"/>
  <c r="H359" i="1"/>
  <c r="H381" i="1"/>
  <c r="H380" i="1"/>
  <c r="H379" i="1"/>
  <c r="H569" i="1"/>
  <c r="H530" i="1"/>
  <c r="H411" i="1"/>
  <c r="H410" i="1"/>
  <c r="H409" i="1"/>
  <c r="H311" i="1"/>
  <c r="H310" i="1"/>
  <c r="H309" i="1"/>
  <c r="J109" i="1"/>
  <c r="J107" i="1"/>
  <c r="H300" i="1"/>
  <c r="J205" i="1"/>
  <c r="J208" i="1" s="1"/>
  <c r="H207" i="1"/>
  <c r="H211" i="1" s="1"/>
  <c r="H701" i="1"/>
  <c r="H700" i="1"/>
  <c r="H699" i="1"/>
  <c r="J305" i="1"/>
  <c r="H120" i="1"/>
  <c r="H190" i="1"/>
  <c r="H651" i="1"/>
  <c r="H650" i="1"/>
  <c r="H649" i="1"/>
  <c r="H507" i="1"/>
  <c r="H510" i="1" s="1"/>
  <c r="J505" i="1"/>
  <c r="J509" i="1" s="1"/>
  <c r="H541" i="1"/>
  <c r="H540" i="1"/>
  <c r="H539" i="1"/>
  <c r="H251" i="1"/>
  <c r="H250" i="1"/>
  <c r="H249" i="1"/>
  <c r="H691" i="1"/>
  <c r="H690" i="1"/>
  <c r="H689" i="1"/>
  <c r="J507" i="1"/>
  <c r="H601" i="1"/>
  <c r="H600" i="1"/>
  <c r="H599" i="1"/>
  <c r="J608" i="1"/>
  <c r="J607" i="1"/>
  <c r="J609" i="1"/>
  <c r="H471" i="1"/>
  <c r="H470" i="1"/>
  <c r="H469" i="1"/>
  <c r="H661" i="1"/>
  <c r="H660" i="1"/>
  <c r="H659" i="1"/>
  <c r="H491" i="1"/>
  <c r="H490" i="1"/>
  <c r="H489" i="1"/>
  <c r="H451" i="1"/>
  <c r="H450" i="1"/>
  <c r="H449" i="1"/>
  <c r="J309" i="1"/>
  <c r="J308" i="1"/>
  <c r="J307" i="1"/>
  <c r="J105" i="1"/>
  <c r="J108" i="1" s="1"/>
  <c r="H107" i="1"/>
  <c r="J209" i="1"/>
  <c r="J207" i="1"/>
  <c r="H51" i="1"/>
  <c r="H49" i="1"/>
  <c r="H50" i="1"/>
  <c r="H7" i="1"/>
  <c r="H81" i="1"/>
  <c r="H60" i="1"/>
  <c r="H91" i="1"/>
  <c r="H90" i="1"/>
  <c r="H89" i="1"/>
  <c r="H30" i="1"/>
  <c r="H70" i="1"/>
  <c r="J9" i="3" l="1"/>
  <c r="J608" i="3"/>
  <c r="H11" i="3"/>
  <c r="H10" i="3"/>
  <c r="H310" i="3"/>
  <c r="H311" i="3"/>
  <c r="H410" i="3"/>
  <c r="J208" i="3"/>
  <c r="H111" i="3"/>
  <c r="H110" i="3"/>
  <c r="J509" i="2"/>
  <c r="J508" i="2"/>
  <c r="H111" i="2"/>
  <c r="H110" i="2"/>
  <c r="H410" i="2"/>
  <c r="H411" i="2"/>
  <c r="H110" i="1"/>
  <c r="H111" i="1"/>
  <c r="J508" i="1"/>
  <c r="H11" i="1"/>
  <c r="H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<sst xmlns="http://schemas.openxmlformats.org/spreadsheetml/2006/main" count="6528" uniqueCount="133">
  <si>
    <t>file</t>
  </si>
  <si>
    <t>detected</t>
  </si>
  <si>
    <t>sd</t>
  </si>
  <si>
    <t>angle_0.jpg</t>
  </si>
  <si>
    <t>angle</t>
  </si>
  <si>
    <t>angle_1.jpg</t>
  </si>
  <si>
    <t>angle_2.jpg</t>
  </si>
  <si>
    <t>angle_3.jpg</t>
  </si>
  <si>
    <t>angle_4.jpg</t>
  </si>
  <si>
    <t>angle_5.jpg</t>
  </si>
  <si>
    <t>angle_6.jpg</t>
  </si>
  <si>
    <t>angle_7.jpg</t>
  </si>
  <si>
    <t>angle_8.jpg</t>
  </si>
  <si>
    <t>angle_9.jpg</t>
  </si>
  <si>
    <t>unknown</t>
  </si>
  <si>
    <t>ball_0.jpg</t>
  </si>
  <si>
    <t>ball</t>
  </si>
  <si>
    <t>ball_1.jpg</t>
  </si>
  <si>
    <t>ball_2.jpg</t>
  </si>
  <si>
    <t>ball_3.jpg</t>
  </si>
  <si>
    <t>ball_4.jpg</t>
  </si>
  <si>
    <t>ball_5.jpg</t>
  </si>
  <si>
    <t>ball_6.jpg</t>
  </si>
  <si>
    <t>ball_7.jpg</t>
  </si>
  <si>
    <t>ball_8.jpg</t>
  </si>
  <si>
    <t>ball_9.jpg</t>
  </si>
  <si>
    <t>button_0.jpg</t>
  </si>
  <si>
    <t>button</t>
  </si>
  <si>
    <t>button_1.jpg</t>
  </si>
  <si>
    <t>button_2.jpg</t>
  </si>
  <si>
    <t>button_3.jpg</t>
  </si>
  <si>
    <t>button_4.jpg</t>
  </si>
  <si>
    <t>button_5.jpg</t>
  </si>
  <si>
    <t>button_6.jpg</t>
  </si>
  <si>
    <t>button_7.jpg</t>
  </si>
  <si>
    <t>button_8.jpg</t>
  </si>
  <si>
    <t>button_9.jpg</t>
  </si>
  <si>
    <t>color_blue_0.jpg</t>
  </si>
  <si>
    <t>color_blue2</t>
  </si>
  <si>
    <t>color_blue</t>
  </si>
  <si>
    <t>color_blue_1.jpg</t>
  </si>
  <si>
    <t>color_blue_2.jpg</t>
  </si>
  <si>
    <t>color_blue_3.jpg</t>
  </si>
  <si>
    <t>color_blue_4.jpg</t>
  </si>
  <si>
    <t>color_blue_5.jpg</t>
  </si>
  <si>
    <t>color_blue_6.jpg</t>
  </si>
  <si>
    <t>color_blue_7.jpg</t>
  </si>
  <si>
    <t>color_blue_8.jpg</t>
  </si>
  <si>
    <t>color_blue_9.jpg</t>
  </si>
  <si>
    <t>color_green_0.jpg</t>
  </si>
  <si>
    <t>color_green2</t>
  </si>
  <si>
    <t>color_green_1.jpg</t>
  </si>
  <si>
    <t>color_green_2.jpg</t>
  </si>
  <si>
    <t>color_green_3.jpg</t>
  </si>
  <si>
    <t>color_green_4.jpg</t>
  </si>
  <si>
    <t>color_green_5.jpg</t>
  </si>
  <si>
    <t>color_green_6.jpg</t>
  </si>
  <si>
    <t>color_green_7.jpg</t>
  </si>
  <si>
    <t>color_green_8.jpg</t>
  </si>
  <si>
    <t>color_green_9.jpg</t>
  </si>
  <si>
    <t>color_red_0.jpg</t>
  </si>
  <si>
    <t>color_red</t>
  </si>
  <si>
    <t>color_red_1.jpg</t>
  </si>
  <si>
    <t>color_red2</t>
  </si>
  <si>
    <t>color_red_2.jpg</t>
  </si>
  <si>
    <t>color_red_3.jpg</t>
  </si>
  <si>
    <t>color_red_4.jpg</t>
  </si>
  <si>
    <t>color_red_5.jpg</t>
  </si>
  <si>
    <t>color_red_6.jpg</t>
  </si>
  <si>
    <t>color_red_7.jpg</t>
  </si>
  <si>
    <t>color_red_8.jpg</t>
  </si>
  <si>
    <t>color_red_9.jpg</t>
  </si>
  <si>
    <t>color_yellow_0.jpg</t>
  </si>
  <si>
    <t>color_yellow</t>
  </si>
  <si>
    <t>color_yellow2</t>
  </si>
  <si>
    <t>color_yellow_1.jpg</t>
  </si>
  <si>
    <t>color_yellow_2.jpg</t>
  </si>
  <si>
    <t>color_yellow_3.jpg</t>
  </si>
  <si>
    <t>color_yellow_4.jpg</t>
  </si>
  <si>
    <t>color_yellow_5.jpg</t>
  </si>
  <si>
    <t>color_yellow_6.jpg</t>
  </si>
  <si>
    <t>color_yellow_7.jpg</t>
  </si>
  <si>
    <t>color_yellow_8.jpg</t>
  </si>
  <si>
    <t>color_yellow_9.jpg</t>
  </si>
  <si>
    <t>dist_0.jpg</t>
  </si>
  <si>
    <t>dist</t>
  </si>
  <si>
    <t>dist_1.jpg</t>
  </si>
  <si>
    <t>dist_2.jpg</t>
  </si>
  <si>
    <t>dist_3.jpg</t>
  </si>
  <si>
    <t>dist_4.jpg</t>
  </si>
  <si>
    <t>dist_5.jpg</t>
  </si>
  <si>
    <t>dist_6.jpg</t>
  </si>
  <si>
    <t>dist_7.jpg</t>
  </si>
  <si>
    <t>dist_8.jpg</t>
  </si>
  <si>
    <t>dist_9.jpg</t>
  </si>
  <si>
    <t>shapes_0.jpg</t>
  </si>
  <si>
    <t>shapes</t>
  </si>
  <si>
    <t>shapes_1.jpg</t>
  </si>
  <si>
    <t>shapes_2.jpg</t>
  </si>
  <si>
    <t>shapes_3.jpg</t>
  </si>
  <si>
    <t>shapes_4.jpg</t>
  </si>
  <si>
    <t>shapes_5.jpg</t>
  </si>
  <si>
    <t>shapes_6.jpg</t>
  </si>
  <si>
    <t>shapes_7.jpg</t>
  </si>
  <si>
    <t>shapes_8.jpg</t>
  </si>
  <si>
    <t>shapes_9.jpg</t>
  </si>
  <si>
    <t>stop_0.jpg</t>
  </si>
  <si>
    <t>stop</t>
  </si>
  <si>
    <t>stop_1.jpg</t>
  </si>
  <si>
    <t>stop_2.jpg</t>
  </si>
  <si>
    <t>stop_3.jpg</t>
  </si>
  <si>
    <t>stop_4.jpg</t>
  </si>
  <si>
    <t>stop_5.jpg</t>
  </si>
  <si>
    <t>stop_6.jpg</t>
  </si>
  <si>
    <t>stop_7.jpg</t>
  </si>
  <si>
    <t>stop_8.jpg</t>
  </si>
  <si>
    <t>stop_9.jpg</t>
  </si>
  <si>
    <t>num</t>
  </si>
  <si>
    <t>det</t>
  </si>
  <si>
    <t>TP</t>
  </si>
  <si>
    <t>TN</t>
  </si>
  <si>
    <t>FP</t>
  </si>
  <si>
    <t>FN</t>
  </si>
  <si>
    <t>ACC</t>
  </si>
  <si>
    <t>F1</t>
  </si>
  <si>
    <t>color_green</t>
  </si>
  <si>
    <t>type</t>
  </si>
  <si>
    <t>TPR</t>
  </si>
  <si>
    <t>SD</t>
  </si>
  <si>
    <t>File specific</t>
  </si>
  <si>
    <t>Overall</t>
  </si>
  <si>
    <t>0.5 point</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</si>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</sst>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0" borderId="0" xfId="0" quotePrefix="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noise_sift!$R$3</c:f>
              <c:strCache>
                <c:ptCount val="1"/>
                <c:pt idx="0">
                  <c:v>F1</c:v>
                </c:pt>
              </c:strCache>
            </c:strRef>
          </c:tx>
          <c:spPr>
            <a:ln w="19050" cap="rnd">
              <a:solidFill>
                <a:schemeClr val="accent1"/>
              </a:solidFill>
              <a:round/>
            </a:ln>
            <a:effectLst/>
          </c:spPr>
          <c:marker>
            <c:symbol val="none"/>
          </c:marker>
          <c:xVal>
            <c:numRef>
              <c:f>noise_sift!$P$4:$P$10</c:f>
              <c:numCache>
                <c:formatCode>General</c:formatCode>
                <c:ptCount val="7"/>
                <c:pt idx="0">
                  <c:v>0</c:v>
                </c:pt>
                <c:pt idx="1">
                  <c:v>0.5</c:v>
                </c:pt>
                <c:pt idx="2">
                  <c:v>1</c:v>
                </c:pt>
                <c:pt idx="3">
                  <c:v>1.5</c:v>
                </c:pt>
                <c:pt idx="4">
                  <c:v>2</c:v>
                </c:pt>
                <c:pt idx="5">
                  <c:v>2.5</c:v>
                </c:pt>
                <c:pt idx="6">
                  <c:v>3</c:v>
                </c:pt>
              </c:numCache>
            </c:numRef>
          </c:xVal>
          <c:yVal>
            <c:numRef>
              <c:f>noise_sift!$R$4:$R$10</c:f>
              <c:numCache>
                <c:formatCode>General</c:formatCode>
                <c:ptCount val="7"/>
                <c:pt idx="0">
                  <c:v>0.98989898989898994</c:v>
                </c:pt>
                <c:pt idx="1">
                  <c:v>0.98477157360406087</c:v>
                </c:pt>
                <c:pt idx="2">
                  <c:v>0.93048128342245995</c:v>
                </c:pt>
                <c:pt idx="3">
                  <c:v>0.83720930232558144</c:v>
                </c:pt>
                <c:pt idx="4">
                  <c:v>0.75776397515527949</c:v>
                </c:pt>
                <c:pt idx="5">
                  <c:v>0.73417721518987344</c:v>
                </c:pt>
                <c:pt idx="6">
                  <c:v>0.64864864864864868</c:v>
                </c:pt>
              </c:numCache>
            </c:numRef>
          </c:yVal>
          <c:smooth val="1"/>
          <c:extLst>
            <c:ext xmlns:c16="http://schemas.microsoft.com/office/drawing/2014/chart" uri="{C3380CC4-5D6E-409C-BE32-E72D297353CC}">
              <c16:uniqueId val="{00000000-7779-4D7B-A0ED-696EE2A1CDC3}"/>
            </c:ext>
          </c:extLst>
        </c:ser>
        <c:ser>
          <c:idx val="1"/>
          <c:order val="1"/>
          <c:tx>
            <c:strRef>
              <c:f>noise_sift!$Q$3</c:f>
              <c:strCache>
                <c:ptCount val="1"/>
                <c:pt idx="0">
                  <c:v>ACC</c:v>
                </c:pt>
              </c:strCache>
            </c:strRef>
          </c:tx>
          <c:spPr>
            <a:ln w="19050" cap="rnd">
              <a:solidFill>
                <a:schemeClr val="accent2"/>
              </a:solidFill>
              <a:round/>
            </a:ln>
            <a:effectLst/>
          </c:spPr>
          <c:marker>
            <c:symbol val="none"/>
          </c:marker>
          <c:xVal>
            <c:numRef>
              <c:f>noise_sift!$P$4:$P$10</c:f>
              <c:numCache>
                <c:formatCode>General</c:formatCode>
                <c:ptCount val="7"/>
                <c:pt idx="0">
                  <c:v>0</c:v>
                </c:pt>
                <c:pt idx="1">
                  <c:v>0.5</c:v>
                </c:pt>
                <c:pt idx="2">
                  <c:v>1</c:v>
                </c:pt>
                <c:pt idx="3">
                  <c:v>1.5</c:v>
                </c:pt>
                <c:pt idx="4">
                  <c:v>2</c:v>
                </c:pt>
                <c:pt idx="5">
                  <c:v>2.5</c:v>
                </c:pt>
                <c:pt idx="6">
                  <c:v>3</c:v>
                </c:pt>
              </c:numCache>
            </c:numRef>
          </c:xVal>
          <c:yVal>
            <c:numRef>
              <c:f>noise_sift!$Q$4:$Q$10</c:f>
              <c:numCache>
                <c:formatCode>General</c:formatCode>
                <c:ptCount val="7"/>
                <c:pt idx="0">
                  <c:v>0.98</c:v>
                </c:pt>
                <c:pt idx="1">
                  <c:v>0.97</c:v>
                </c:pt>
                <c:pt idx="2">
                  <c:v>0.87</c:v>
                </c:pt>
                <c:pt idx="3">
                  <c:v>0.72</c:v>
                </c:pt>
                <c:pt idx="4">
                  <c:v>0.61</c:v>
                </c:pt>
                <c:pt idx="5">
                  <c:v>0.57999999999999996</c:v>
                </c:pt>
                <c:pt idx="6">
                  <c:v>0.48</c:v>
                </c:pt>
              </c:numCache>
            </c:numRef>
          </c:yVal>
          <c:smooth val="1"/>
          <c:extLst>
            <c:ext xmlns:c16="http://schemas.microsoft.com/office/drawing/2014/chart" uri="{C3380CC4-5D6E-409C-BE32-E72D297353CC}">
              <c16:uniqueId val="{00000002-7779-4D7B-A0ED-696EE2A1CDC3}"/>
            </c:ext>
          </c:extLst>
        </c:ser>
        <c:ser>
          <c:idx val="2"/>
          <c:order val="2"/>
          <c:tx>
            <c:strRef>
              <c:f>noise_sift!$O$3</c:f>
              <c:strCache>
                <c:ptCount val="1"/>
                <c:pt idx="0">
                  <c:v>0.5 point</c:v>
                </c:pt>
              </c:strCache>
            </c:strRef>
          </c:tx>
          <c:spPr>
            <a:ln w="19050" cap="rnd">
              <a:solidFill>
                <a:schemeClr val="accent3"/>
              </a:solidFill>
              <a:round/>
            </a:ln>
            <a:effectLst/>
          </c:spPr>
          <c:marker>
            <c:symbol val="none"/>
          </c:marker>
          <c:xVal>
            <c:numRef>
              <c:f>noise_sift!$P$4:$P$10</c:f>
              <c:numCache>
                <c:formatCode>General</c:formatCode>
                <c:ptCount val="7"/>
                <c:pt idx="0">
                  <c:v>0</c:v>
                </c:pt>
                <c:pt idx="1">
                  <c:v>0.5</c:v>
                </c:pt>
                <c:pt idx="2">
                  <c:v>1</c:v>
                </c:pt>
                <c:pt idx="3">
                  <c:v>1.5</c:v>
                </c:pt>
                <c:pt idx="4">
                  <c:v>2</c:v>
                </c:pt>
                <c:pt idx="5">
                  <c:v>2.5</c:v>
                </c:pt>
                <c:pt idx="6">
                  <c:v>3</c:v>
                </c:pt>
              </c:numCache>
            </c:numRef>
          </c:xVal>
          <c:yVal>
            <c:numRef>
              <c:f>noise_sift!$O$4:$O$10</c:f>
              <c:numCache>
                <c:formatCode>General</c:formatCode>
                <c:ptCount val="7"/>
                <c:pt idx="0">
                  <c:v>0.5</c:v>
                </c:pt>
                <c:pt idx="1">
                  <c:v>0.5</c:v>
                </c:pt>
                <c:pt idx="2">
                  <c:v>0.5</c:v>
                </c:pt>
                <c:pt idx="3">
                  <c:v>0.5</c:v>
                </c:pt>
                <c:pt idx="4">
                  <c:v>0.5</c:v>
                </c:pt>
                <c:pt idx="5">
                  <c:v>0.5</c:v>
                </c:pt>
                <c:pt idx="6">
                  <c:v>0.5</c:v>
                </c:pt>
              </c:numCache>
            </c:numRef>
          </c:yVal>
          <c:smooth val="1"/>
          <c:extLst>
            <c:ext xmlns:c16="http://schemas.microsoft.com/office/drawing/2014/chart" uri="{C3380CC4-5D6E-409C-BE32-E72D297353CC}">
              <c16:uniqueId val="{00000003-7779-4D7B-A0ED-696EE2A1CDC3}"/>
            </c:ext>
          </c:extLst>
        </c:ser>
        <c:dLbls>
          <c:showLegendKey val="0"/>
          <c:showVal val="0"/>
          <c:showCatName val="0"/>
          <c:showSerName val="0"/>
          <c:showPercent val="0"/>
          <c:showBubbleSize val="0"/>
        </c:dLbls>
        <c:axId val="702310864"/>
        <c:axId val="686528400"/>
      </c:scatterChart>
      <c:valAx>
        <c:axId val="70231086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528400"/>
        <c:crosses val="autoZero"/>
        <c:crossBetween val="midCat"/>
      </c:valAx>
      <c:valAx>
        <c:axId val="6865284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31086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noise_orb!$Q$3</c:f>
              <c:strCache>
                <c:ptCount val="1"/>
                <c:pt idx="0">
                  <c:v>ACC</c:v>
                </c:pt>
              </c:strCache>
            </c:strRef>
          </c:tx>
          <c:spPr>
            <a:ln w="19050" cap="rnd">
              <a:solidFill>
                <a:schemeClr val="accent1"/>
              </a:solidFill>
              <a:round/>
            </a:ln>
            <a:effectLst/>
          </c:spPr>
          <c:marker>
            <c:symbol val="none"/>
          </c:marker>
          <c:xVal>
            <c:numRef>
              <c:f>noise_orb!$P$4:$P$10</c:f>
              <c:numCache>
                <c:formatCode>General</c:formatCode>
                <c:ptCount val="7"/>
                <c:pt idx="0">
                  <c:v>0</c:v>
                </c:pt>
                <c:pt idx="1">
                  <c:v>0.5</c:v>
                </c:pt>
                <c:pt idx="2">
                  <c:v>1</c:v>
                </c:pt>
                <c:pt idx="3">
                  <c:v>1.5</c:v>
                </c:pt>
                <c:pt idx="4">
                  <c:v>2</c:v>
                </c:pt>
                <c:pt idx="5">
                  <c:v>2.5</c:v>
                </c:pt>
                <c:pt idx="6">
                  <c:v>3</c:v>
                </c:pt>
              </c:numCache>
            </c:numRef>
          </c:xVal>
          <c:yVal>
            <c:numRef>
              <c:f>noise_orb!$Q$4:$Q$10</c:f>
              <c:numCache>
                <c:formatCode>General</c:formatCode>
                <c:ptCount val="7"/>
                <c:pt idx="0">
                  <c:v>0.81</c:v>
                </c:pt>
                <c:pt idx="1">
                  <c:v>0.52</c:v>
                </c:pt>
                <c:pt idx="2">
                  <c:v>0.31</c:v>
                </c:pt>
                <c:pt idx="3">
                  <c:v>0.13</c:v>
                </c:pt>
                <c:pt idx="4">
                  <c:v>0.09</c:v>
                </c:pt>
                <c:pt idx="5">
                  <c:v>0.1</c:v>
                </c:pt>
                <c:pt idx="6">
                  <c:v>7.0000000000000007E-2</c:v>
                </c:pt>
              </c:numCache>
            </c:numRef>
          </c:yVal>
          <c:smooth val="1"/>
          <c:extLst>
            <c:ext xmlns:c16="http://schemas.microsoft.com/office/drawing/2014/chart" uri="{C3380CC4-5D6E-409C-BE32-E72D297353CC}">
              <c16:uniqueId val="{00000000-8D93-475F-A801-F481E65FEBAB}"/>
            </c:ext>
          </c:extLst>
        </c:ser>
        <c:ser>
          <c:idx val="1"/>
          <c:order val="1"/>
          <c:tx>
            <c:strRef>
              <c:f>noise_orb!$R$3</c:f>
              <c:strCache>
                <c:ptCount val="1"/>
                <c:pt idx="0">
                  <c:v>F1</c:v>
                </c:pt>
              </c:strCache>
            </c:strRef>
          </c:tx>
          <c:spPr>
            <a:ln w="19050" cap="rnd">
              <a:solidFill>
                <a:schemeClr val="accent2"/>
              </a:solidFill>
              <a:round/>
            </a:ln>
            <a:effectLst/>
          </c:spPr>
          <c:marker>
            <c:symbol val="none"/>
          </c:marker>
          <c:xVal>
            <c:numRef>
              <c:f>noise_orb!$P$4:$P$10</c:f>
              <c:numCache>
                <c:formatCode>General</c:formatCode>
                <c:ptCount val="7"/>
                <c:pt idx="0">
                  <c:v>0</c:v>
                </c:pt>
                <c:pt idx="1">
                  <c:v>0.5</c:v>
                </c:pt>
                <c:pt idx="2">
                  <c:v>1</c:v>
                </c:pt>
                <c:pt idx="3">
                  <c:v>1.5</c:v>
                </c:pt>
                <c:pt idx="4">
                  <c:v>2</c:v>
                </c:pt>
                <c:pt idx="5">
                  <c:v>2.5</c:v>
                </c:pt>
                <c:pt idx="6">
                  <c:v>3</c:v>
                </c:pt>
              </c:numCache>
            </c:numRef>
          </c:xVal>
          <c:yVal>
            <c:numRef>
              <c:f>noise_orb!$R$4:$R$10</c:f>
              <c:numCache>
                <c:formatCode>General</c:formatCode>
                <c:ptCount val="7"/>
                <c:pt idx="0">
                  <c:v>0.89502762430939231</c:v>
                </c:pt>
                <c:pt idx="1">
                  <c:v>0.68421052631578949</c:v>
                </c:pt>
                <c:pt idx="2">
                  <c:v>0.47328244274809161</c:v>
                </c:pt>
                <c:pt idx="3">
                  <c:v>0.23008849557522124</c:v>
                </c:pt>
                <c:pt idx="4">
                  <c:v>0.16513761467889909</c:v>
                </c:pt>
                <c:pt idx="5">
                  <c:v>0.18181818181818182</c:v>
                </c:pt>
                <c:pt idx="6">
                  <c:v>0.13084112149532709</c:v>
                </c:pt>
              </c:numCache>
            </c:numRef>
          </c:yVal>
          <c:smooth val="1"/>
          <c:extLst>
            <c:ext xmlns:c16="http://schemas.microsoft.com/office/drawing/2014/chart" uri="{C3380CC4-5D6E-409C-BE32-E72D297353CC}">
              <c16:uniqueId val="{00000001-8D93-475F-A801-F481E65FEBAB}"/>
            </c:ext>
          </c:extLst>
        </c:ser>
        <c:dLbls>
          <c:showLegendKey val="0"/>
          <c:showVal val="0"/>
          <c:showCatName val="0"/>
          <c:showSerName val="0"/>
          <c:showPercent val="0"/>
          <c:showBubbleSize val="0"/>
        </c:dLbls>
        <c:axId val="522702544"/>
        <c:axId val="686489296"/>
      </c:scatterChart>
      <c:valAx>
        <c:axId val="5227025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489296"/>
        <c:crosses val="autoZero"/>
        <c:crossBetween val="midCat"/>
      </c:valAx>
      <c:valAx>
        <c:axId val="686489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7025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noise_surf!$Q$3</c:f>
              <c:strCache>
                <c:ptCount val="1"/>
                <c:pt idx="0">
                  <c:v>ACC</c:v>
                </c:pt>
              </c:strCache>
            </c:strRef>
          </c:tx>
          <c:spPr>
            <a:ln w="19050" cap="rnd">
              <a:solidFill>
                <a:schemeClr val="accent1"/>
              </a:solidFill>
              <a:round/>
            </a:ln>
            <a:effectLst/>
          </c:spPr>
          <c:marker>
            <c:symbol val="none"/>
          </c:marker>
          <c:xVal>
            <c:numRef>
              <c:f>noise_surf!$P$4:$P$10</c:f>
              <c:numCache>
                <c:formatCode>General</c:formatCode>
                <c:ptCount val="7"/>
                <c:pt idx="0">
                  <c:v>0</c:v>
                </c:pt>
                <c:pt idx="1">
                  <c:v>0.5</c:v>
                </c:pt>
                <c:pt idx="2">
                  <c:v>1</c:v>
                </c:pt>
                <c:pt idx="3">
                  <c:v>1.5</c:v>
                </c:pt>
                <c:pt idx="4">
                  <c:v>2</c:v>
                </c:pt>
                <c:pt idx="5">
                  <c:v>2.5</c:v>
                </c:pt>
                <c:pt idx="6">
                  <c:v>3</c:v>
                </c:pt>
              </c:numCache>
            </c:numRef>
          </c:xVal>
          <c:yVal>
            <c:numRef>
              <c:f>noise_surf!$Q$4:$Q$10</c:f>
              <c:numCache>
                <c:formatCode>General</c:formatCode>
                <c:ptCount val="7"/>
                <c:pt idx="0">
                  <c:v>0.56999999999999995</c:v>
                </c:pt>
                <c:pt idx="1">
                  <c:v>0.46</c:v>
                </c:pt>
                <c:pt idx="2">
                  <c:v>7.0000000000000007E-2</c:v>
                </c:pt>
                <c:pt idx="3">
                  <c:v>0.02</c:v>
                </c:pt>
                <c:pt idx="4">
                  <c:v>0</c:v>
                </c:pt>
                <c:pt idx="5">
                  <c:v>0</c:v>
                </c:pt>
                <c:pt idx="6">
                  <c:v>0.01</c:v>
                </c:pt>
              </c:numCache>
            </c:numRef>
          </c:yVal>
          <c:smooth val="1"/>
          <c:extLst>
            <c:ext xmlns:c16="http://schemas.microsoft.com/office/drawing/2014/chart" uri="{C3380CC4-5D6E-409C-BE32-E72D297353CC}">
              <c16:uniqueId val="{00000000-6B2D-4057-9E5B-938F530137C7}"/>
            </c:ext>
          </c:extLst>
        </c:ser>
        <c:ser>
          <c:idx val="1"/>
          <c:order val="1"/>
          <c:tx>
            <c:strRef>
              <c:f>noise_surf!$R$3</c:f>
              <c:strCache>
                <c:ptCount val="1"/>
                <c:pt idx="0">
                  <c:v>F1</c:v>
                </c:pt>
              </c:strCache>
            </c:strRef>
          </c:tx>
          <c:spPr>
            <a:ln w="19050" cap="rnd">
              <a:solidFill>
                <a:schemeClr val="accent2"/>
              </a:solidFill>
              <a:round/>
            </a:ln>
            <a:effectLst/>
          </c:spPr>
          <c:marker>
            <c:symbol val="none"/>
          </c:marker>
          <c:xVal>
            <c:numRef>
              <c:f>noise_surf!$P$4:$P$10</c:f>
              <c:numCache>
                <c:formatCode>General</c:formatCode>
                <c:ptCount val="7"/>
                <c:pt idx="0">
                  <c:v>0</c:v>
                </c:pt>
                <c:pt idx="1">
                  <c:v>0.5</c:v>
                </c:pt>
                <c:pt idx="2">
                  <c:v>1</c:v>
                </c:pt>
                <c:pt idx="3">
                  <c:v>1.5</c:v>
                </c:pt>
                <c:pt idx="4">
                  <c:v>2</c:v>
                </c:pt>
                <c:pt idx="5">
                  <c:v>2.5</c:v>
                </c:pt>
                <c:pt idx="6">
                  <c:v>3</c:v>
                </c:pt>
              </c:numCache>
            </c:numRef>
          </c:xVal>
          <c:yVal>
            <c:numRef>
              <c:f>noise_surf!$R$4:$R$10</c:f>
              <c:numCache>
                <c:formatCode>General</c:formatCode>
                <c:ptCount val="7"/>
                <c:pt idx="0">
                  <c:v>0.72611464968152861</c:v>
                </c:pt>
                <c:pt idx="1">
                  <c:v>0.63013698630136983</c:v>
                </c:pt>
                <c:pt idx="2">
                  <c:v>0.13084112149532709</c:v>
                </c:pt>
                <c:pt idx="3">
                  <c:v>3.9215686274509803E-2</c:v>
                </c:pt>
                <c:pt idx="4">
                  <c:v>0</c:v>
                </c:pt>
                <c:pt idx="5">
                  <c:v>0</c:v>
                </c:pt>
                <c:pt idx="6">
                  <c:v>1.9801980198019802E-2</c:v>
                </c:pt>
              </c:numCache>
            </c:numRef>
          </c:yVal>
          <c:smooth val="1"/>
          <c:extLst>
            <c:ext xmlns:c16="http://schemas.microsoft.com/office/drawing/2014/chart" uri="{C3380CC4-5D6E-409C-BE32-E72D297353CC}">
              <c16:uniqueId val="{00000001-6B2D-4057-9E5B-938F530137C7}"/>
            </c:ext>
          </c:extLst>
        </c:ser>
        <c:dLbls>
          <c:showLegendKey val="0"/>
          <c:showVal val="0"/>
          <c:showCatName val="0"/>
          <c:showSerName val="0"/>
          <c:showPercent val="0"/>
          <c:showBubbleSize val="0"/>
        </c:dLbls>
        <c:axId val="518875328"/>
        <c:axId val="686470576"/>
      </c:scatterChart>
      <c:valAx>
        <c:axId val="5188753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470576"/>
        <c:crosses val="autoZero"/>
        <c:crossBetween val="midCat"/>
      </c:valAx>
      <c:valAx>
        <c:axId val="686470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8753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Symbol Recognition Noise Test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SIFT ACC</c:v>
          </c:tx>
          <c:spPr>
            <a:ln w="19050" cap="rnd">
              <a:solidFill>
                <a:schemeClr val="accent5"/>
              </a:solidFill>
              <a:round/>
            </a:ln>
            <a:effectLst/>
          </c:spPr>
          <c:marker>
            <c:symbol val="none"/>
          </c:marker>
          <c:xVal>
            <c:numRef>
              <c:f>noise_sift!$P$4:$P$10</c:f>
              <c:numCache>
                <c:formatCode>General</c:formatCode>
                <c:ptCount val="7"/>
                <c:pt idx="0">
                  <c:v>0</c:v>
                </c:pt>
                <c:pt idx="1">
                  <c:v>0.5</c:v>
                </c:pt>
                <c:pt idx="2">
                  <c:v>1</c:v>
                </c:pt>
                <c:pt idx="3">
                  <c:v>1.5</c:v>
                </c:pt>
                <c:pt idx="4">
                  <c:v>2</c:v>
                </c:pt>
                <c:pt idx="5">
                  <c:v>2.5</c:v>
                </c:pt>
                <c:pt idx="6">
                  <c:v>3</c:v>
                </c:pt>
              </c:numCache>
            </c:numRef>
          </c:xVal>
          <c:yVal>
            <c:numRef>
              <c:f>noise_sift!$Q$4:$Q$10</c:f>
              <c:numCache>
                <c:formatCode>General</c:formatCode>
                <c:ptCount val="7"/>
                <c:pt idx="0">
                  <c:v>0.98</c:v>
                </c:pt>
                <c:pt idx="1">
                  <c:v>0.97</c:v>
                </c:pt>
                <c:pt idx="2">
                  <c:v>0.87</c:v>
                </c:pt>
                <c:pt idx="3">
                  <c:v>0.72</c:v>
                </c:pt>
                <c:pt idx="4">
                  <c:v>0.61</c:v>
                </c:pt>
                <c:pt idx="5">
                  <c:v>0.57999999999999996</c:v>
                </c:pt>
                <c:pt idx="6">
                  <c:v>0.48</c:v>
                </c:pt>
              </c:numCache>
            </c:numRef>
          </c:yVal>
          <c:smooth val="1"/>
          <c:extLst>
            <c:ext xmlns:c16="http://schemas.microsoft.com/office/drawing/2014/chart" uri="{C3380CC4-5D6E-409C-BE32-E72D297353CC}">
              <c16:uniqueId val="{00000000-C8B2-48CC-AB15-6E334DCAFEFE}"/>
            </c:ext>
          </c:extLst>
        </c:ser>
        <c:ser>
          <c:idx val="1"/>
          <c:order val="1"/>
          <c:tx>
            <c:v>SIFT F1</c:v>
          </c:tx>
          <c:spPr>
            <a:ln w="19050" cap="rnd">
              <a:solidFill>
                <a:schemeClr val="accent1"/>
              </a:solidFill>
              <a:round/>
            </a:ln>
            <a:effectLst/>
          </c:spPr>
          <c:marker>
            <c:symbol val="none"/>
          </c:marker>
          <c:xVal>
            <c:numRef>
              <c:f>noise_sift!$P$4:$P$10</c:f>
              <c:numCache>
                <c:formatCode>General</c:formatCode>
                <c:ptCount val="7"/>
                <c:pt idx="0">
                  <c:v>0</c:v>
                </c:pt>
                <c:pt idx="1">
                  <c:v>0.5</c:v>
                </c:pt>
                <c:pt idx="2">
                  <c:v>1</c:v>
                </c:pt>
                <c:pt idx="3">
                  <c:v>1.5</c:v>
                </c:pt>
                <c:pt idx="4">
                  <c:v>2</c:v>
                </c:pt>
                <c:pt idx="5">
                  <c:v>2.5</c:v>
                </c:pt>
                <c:pt idx="6">
                  <c:v>3</c:v>
                </c:pt>
              </c:numCache>
            </c:numRef>
          </c:xVal>
          <c:yVal>
            <c:numRef>
              <c:f>noise_sift!$R$4:$R$10</c:f>
              <c:numCache>
                <c:formatCode>General</c:formatCode>
                <c:ptCount val="7"/>
                <c:pt idx="0">
                  <c:v>0.98989898989898994</c:v>
                </c:pt>
                <c:pt idx="1">
                  <c:v>0.98477157360406087</c:v>
                </c:pt>
                <c:pt idx="2">
                  <c:v>0.93048128342245995</c:v>
                </c:pt>
                <c:pt idx="3">
                  <c:v>0.83720930232558144</c:v>
                </c:pt>
                <c:pt idx="4">
                  <c:v>0.75776397515527949</c:v>
                </c:pt>
                <c:pt idx="5">
                  <c:v>0.73417721518987344</c:v>
                </c:pt>
                <c:pt idx="6">
                  <c:v>0.64864864864864868</c:v>
                </c:pt>
              </c:numCache>
            </c:numRef>
          </c:yVal>
          <c:smooth val="1"/>
          <c:extLst>
            <c:ext xmlns:c16="http://schemas.microsoft.com/office/drawing/2014/chart" uri="{C3380CC4-5D6E-409C-BE32-E72D297353CC}">
              <c16:uniqueId val="{00000001-C8B2-48CC-AB15-6E334DCAFEFE}"/>
            </c:ext>
          </c:extLst>
        </c:ser>
        <c:ser>
          <c:idx val="2"/>
          <c:order val="2"/>
          <c:tx>
            <c:v>ORB ACC</c:v>
          </c:tx>
          <c:spPr>
            <a:ln w="19050" cap="rnd">
              <a:solidFill>
                <a:schemeClr val="accent6"/>
              </a:solidFill>
              <a:round/>
            </a:ln>
            <a:effectLst/>
          </c:spPr>
          <c:marker>
            <c:symbol val="none"/>
          </c:marker>
          <c:xVal>
            <c:numRef>
              <c:f>noise_orb!$P$4:$P$10</c:f>
              <c:numCache>
                <c:formatCode>General</c:formatCode>
                <c:ptCount val="7"/>
                <c:pt idx="0">
                  <c:v>0</c:v>
                </c:pt>
                <c:pt idx="1">
                  <c:v>0.5</c:v>
                </c:pt>
                <c:pt idx="2">
                  <c:v>1</c:v>
                </c:pt>
                <c:pt idx="3">
                  <c:v>1.5</c:v>
                </c:pt>
                <c:pt idx="4">
                  <c:v>2</c:v>
                </c:pt>
                <c:pt idx="5">
                  <c:v>2.5</c:v>
                </c:pt>
                <c:pt idx="6">
                  <c:v>3</c:v>
                </c:pt>
              </c:numCache>
            </c:numRef>
          </c:xVal>
          <c:yVal>
            <c:numRef>
              <c:f>noise_orb!$Q$4:$Q$10</c:f>
              <c:numCache>
                <c:formatCode>General</c:formatCode>
                <c:ptCount val="7"/>
                <c:pt idx="0">
                  <c:v>0.81</c:v>
                </c:pt>
                <c:pt idx="1">
                  <c:v>0.52</c:v>
                </c:pt>
                <c:pt idx="2">
                  <c:v>0.31</c:v>
                </c:pt>
                <c:pt idx="3">
                  <c:v>0.13</c:v>
                </c:pt>
                <c:pt idx="4">
                  <c:v>0.09</c:v>
                </c:pt>
                <c:pt idx="5">
                  <c:v>0.1</c:v>
                </c:pt>
                <c:pt idx="6">
                  <c:v>7.0000000000000007E-2</c:v>
                </c:pt>
              </c:numCache>
            </c:numRef>
          </c:yVal>
          <c:smooth val="1"/>
          <c:extLst>
            <c:ext xmlns:c16="http://schemas.microsoft.com/office/drawing/2014/chart" uri="{C3380CC4-5D6E-409C-BE32-E72D297353CC}">
              <c16:uniqueId val="{00000002-C8B2-48CC-AB15-6E334DCAFEFE}"/>
            </c:ext>
          </c:extLst>
        </c:ser>
        <c:ser>
          <c:idx val="3"/>
          <c:order val="3"/>
          <c:tx>
            <c:v>ORB F1</c:v>
          </c:tx>
          <c:spPr>
            <a:ln w="19050" cap="rnd">
              <a:solidFill>
                <a:schemeClr val="accent6">
                  <a:lumMod val="60000"/>
                  <a:lumOff val="40000"/>
                </a:schemeClr>
              </a:solidFill>
              <a:round/>
            </a:ln>
            <a:effectLst/>
          </c:spPr>
          <c:marker>
            <c:symbol val="none"/>
          </c:marker>
          <c:xVal>
            <c:numRef>
              <c:f>noise_orb!$P$4:$P$10</c:f>
              <c:numCache>
                <c:formatCode>General</c:formatCode>
                <c:ptCount val="7"/>
                <c:pt idx="0">
                  <c:v>0</c:v>
                </c:pt>
                <c:pt idx="1">
                  <c:v>0.5</c:v>
                </c:pt>
                <c:pt idx="2">
                  <c:v>1</c:v>
                </c:pt>
                <c:pt idx="3">
                  <c:v>1.5</c:v>
                </c:pt>
                <c:pt idx="4">
                  <c:v>2</c:v>
                </c:pt>
                <c:pt idx="5">
                  <c:v>2.5</c:v>
                </c:pt>
                <c:pt idx="6">
                  <c:v>3</c:v>
                </c:pt>
              </c:numCache>
            </c:numRef>
          </c:xVal>
          <c:yVal>
            <c:numRef>
              <c:f>noise_orb!$R$4:$R$10</c:f>
              <c:numCache>
                <c:formatCode>General</c:formatCode>
                <c:ptCount val="7"/>
                <c:pt idx="0">
                  <c:v>0.89502762430939231</c:v>
                </c:pt>
                <c:pt idx="1">
                  <c:v>0.68421052631578949</c:v>
                </c:pt>
                <c:pt idx="2">
                  <c:v>0.47328244274809161</c:v>
                </c:pt>
                <c:pt idx="3">
                  <c:v>0.23008849557522124</c:v>
                </c:pt>
                <c:pt idx="4">
                  <c:v>0.16513761467889909</c:v>
                </c:pt>
                <c:pt idx="5">
                  <c:v>0.18181818181818182</c:v>
                </c:pt>
                <c:pt idx="6">
                  <c:v>0.13084112149532709</c:v>
                </c:pt>
              </c:numCache>
            </c:numRef>
          </c:yVal>
          <c:smooth val="1"/>
          <c:extLst>
            <c:ext xmlns:c16="http://schemas.microsoft.com/office/drawing/2014/chart" uri="{C3380CC4-5D6E-409C-BE32-E72D297353CC}">
              <c16:uniqueId val="{00000003-C8B2-48CC-AB15-6E334DCAFEFE}"/>
            </c:ext>
          </c:extLst>
        </c:ser>
        <c:ser>
          <c:idx val="4"/>
          <c:order val="4"/>
          <c:tx>
            <c:v>SURF ACC</c:v>
          </c:tx>
          <c:spPr>
            <a:ln w="19050" cap="rnd">
              <a:solidFill>
                <a:schemeClr val="accent4"/>
              </a:solidFill>
              <a:round/>
            </a:ln>
            <a:effectLst/>
          </c:spPr>
          <c:marker>
            <c:symbol val="none"/>
          </c:marker>
          <c:xVal>
            <c:numRef>
              <c:f>noise_surf!$P$4:$P$10</c:f>
              <c:numCache>
                <c:formatCode>General</c:formatCode>
                <c:ptCount val="7"/>
                <c:pt idx="0">
                  <c:v>0</c:v>
                </c:pt>
                <c:pt idx="1">
                  <c:v>0.5</c:v>
                </c:pt>
                <c:pt idx="2">
                  <c:v>1</c:v>
                </c:pt>
                <c:pt idx="3">
                  <c:v>1.5</c:v>
                </c:pt>
                <c:pt idx="4">
                  <c:v>2</c:v>
                </c:pt>
                <c:pt idx="5">
                  <c:v>2.5</c:v>
                </c:pt>
                <c:pt idx="6">
                  <c:v>3</c:v>
                </c:pt>
              </c:numCache>
            </c:numRef>
          </c:xVal>
          <c:yVal>
            <c:numRef>
              <c:f>noise_surf!$Q$4:$Q$10</c:f>
              <c:numCache>
                <c:formatCode>General</c:formatCode>
                <c:ptCount val="7"/>
                <c:pt idx="0">
                  <c:v>0.56999999999999995</c:v>
                </c:pt>
                <c:pt idx="1">
                  <c:v>0.46</c:v>
                </c:pt>
                <c:pt idx="2">
                  <c:v>7.0000000000000007E-2</c:v>
                </c:pt>
                <c:pt idx="3">
                  <c:v>0.02</c:v>
                </c:pt>
                <c:pt idx="4">
                  <c:v>0</c:v>
                </c:pt>
                <c:pt idx="5">
                  <c:v>0</c:v>
                </c:pt>
                <c:pt idx="6">
                  <c:v>0.01</c:v>
                </c:pt>
              </c:numCache>
            </c:numRef>
          </c:yVal>
          <c:smooth val="1"/>
          <c:extLst>
            <c:ext xmlns:c16="http://schemas.microsoft.com/office/drawing/2014/chart" uri="{C3380CC4-5D6E-409C-BE32-E72D297353CC}">
              <c16:uniqueId val="{00000004-C8B2-48CC-AB15-6E334DCAFEFE}"/>
            </c:ext>
          </c:extLst>
        </c:ser>
        <c:ser>
          <c:idx val="5"/>
          <c:order val="5"/>
          <c:tx>
            <c:v>SURF F1</c:v>
          </c:tx>
          <c:spPr>
            <a:ln w="19050" cap="rnd">
              <a:solidFill>
                <a:schemeClr val="accent2"/>
              </a:solidFill>
              <a:round/>
            </a:ln>
            <a:effectLst/>
          </c:spPr>
          <c:marker>
            <c:symbol val="none"/>
          </c:marker>
          <c:xVal>
            <c:numRef>
              <c:f>noise_surf!$P$4:$P$10</c:f>
              <c:numCache>
                <c:formatCode>General</c:formatCode>
                <c:ptCount val="7"/>
                <c:pt idx="0">
                  <c:v>0</c:v>
                </c:pt>
                <c:pt idx="1">
                  <c:v>0.5</c:v>
                </c:pt>
                <c:pt idx="2">
                  <c:v>1</c:v>
                </c:pt>
                <c:pt idx="3">
                  <c:v>1.5</c:v>
                </c:pt>
                <c:pt idx="4">
                  <c:v>2</c:v>
                </c:pt>
                <c:pt idx="5">
                  <c:v>2.5</c:v>
                </c:pt>
                <c:pt idx="6">
                  <c:v>3</c:v>
                </c:pt>
              </c:numCache>
            </c:numRef>
          </c:xVal>
          <c:yVal>
            <c:numRef>
              <c:f>noise_surf!$R$4:$R$10</c:f>
              <c:numCache>
                <c:formatCode>General</c:formatCode>
                <c:ptCount val="7"/>
                <c:pt idx="0">
                  <c:v>0.72611464968152861</c:v>
                </c:pt>
                <c:pt idx="1">
                  <c:v>0.63013698630136983</c:v>
                </c:pt>
                <c:pt idx="2">
                  <c:v>0.13084112149532709</c:v>
                </c:pt>
                <c:pt idx="3">
                  <c:v>3.9215686274509803E-2</c:v>
                </c:pt>
                <c:pt idx="4">
                  <c:v>0</c:v>
                </c:pt>
                <c:pt idx="5">
                  <c:v>0</c:v>
                </c:pt>
                <c:pt idx="6">
                  <c:v>1.9801980198019802E-2</c:v>
                </c:pt>
              </c:numCache>
            </c:numRef>
          </c:yVal>
          <c:smooth val="1"/>
          <c:extLst>
            <c:ext xmlns:c16="http://schemas.microsoft.com/office/drawing/2014/chart" uri="{C3380CC4-5D6E-409C-BE32-E72D297353CC}">
              <c16:uniqueId val="{00000005-C8B2-48CC-AB15-6E334DCAFEFE}"/>
            </c:ext>
          </c:extLst>
        </c:ser>
        <c:ser>
          <c:idx val="6"/>
          <c:order val="6"/>
          <c:tx>
            <c:strRef>
              <c:f>noise_sift!$O$3</c:f>
              <c:strCache>
                <c:ptCount val="1"/>
                <c:pt idx="0">
                  <c:v>0.5 point</c:v>
                </c:pt>
              </c:strCache>
            </c:strRef>
          </c:tx>
          <c:spPr>
            <a:ln w="19050" cap="rnd">
              <a:solidFill>
                <a:schemeClr val="bg2">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noise_sift!$P$4:$P$10</c:f>
              <c:numCache>
                <c:formatCode>General</c:formatCode>
                <c:ptCount val="7"/>
                <c:pt idx="0">
                  <c:v>0</c:v>
                </c:pt>
                <c:pt idx="1">
                  <c:v>0.5</c:v>
                </c:pt>
                <c:pt idx="2">
                  <c:v>1</c:v>
                </c:pt>
                <c:pt idx="3">
                  <c:v>1.5</c:v>
                </c:pt>
                <c:pt idx="4">
                  <c:v>2</c:v>
                </c:pt>
                <c:pt idx="5">
                  <c:v>2.5</c:v>
                </c:pt>
                <c:pt idx="6">
                  <c:v>3</c:v>
                </c:pt>
              </c:numCache>
            </c:numRef>
          </c:xVal>
          <c:yVal>
            <c:numRef>
              <c:f>noise_sift!$O$4:$O$10</c:f>
              <c:numCache>
                <c:formatCode>General</c:formatCode>
                <c:ptCount val="7"/>
                <c:pt idx="0">
                  <c:v>0.5</c:v>
                </c:pt>
                <c:pt idx="1">
                  <c:v>0.5</c:v>
                </c:pt>
                <c:pt idx="2">
                  <c:v>0.5</c:v>
                </c:pt>
                <c:pt idx="3">
                  <c:v>0.5</c:v>
                </c:pt>
                <c:pt idx="4">
                  <c:v>0.5</c:v>
                </c:pt>
                <c:pt idx="5">
                  <c:v>0.5</c:v>
                </c:pt>
                <c:pt idx="6">
                  <c:v>0.5</c:v>
                </c:pt>
              </c:numCache>
            </c:numRef>
          </c:yVal>
          <c:smooth val="1"/>
          <c:extLst>
            <c:ext xmlns:c16="http://schemas.microsoft.com/office/drawing/2014/chart" uri="{C3380CC4-5D6E-409C-BE32-E72D297353CC}">
              <c16:uniqueId val="{00000006-C8B2-48CC-AB15-6E334DCAFEFE}"/>
            </c:ext>
          </c:extLst>
        </c:ser>
        <c:dLbls>
          <c:showLegendKey val="0"/>
          <c:showVal val="0"/>
          <c:showCatName val="0"/>
          <c:showSerName val="0"/>
          <c:showPercent val="0"/>
          <c:showBubbleSize val="0"/>
        </c:dLbls>
        <c:axId val="642071312"/>
        <c:axId val="709185936"/>
      </c:scatterChart>
      <c:valAx>
        <c:axId val="642071312"/>
        <c:scaling>
          <c:orientation val="minMax"/>
          <c:max val="3"/>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Standard Deviation / </a:t>
                </a:r>
                <a:r>
                  <a:rPr lang="el-GR"/>
                  <a:t>σ</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185936"/>
        <c:crosses val="autoZero"/>
        <c:crossBetween val="midCat"/>
      </c:valAx>
      <c:valAx>
        <c:axId val="709185936"/>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Value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071312"/>
        <c:crosses val="autoZero"/>
        <c:crossBetween val="midCat"/>
      </c:valAx>
      <c:spPr>
        <a:noFill/>
        <a:ln>
          <a:noFill/>
        </a:ln>
        <a:effectLst/>
      </c:spPr>
    </c:plotArea>
    <c:legend>
      <c:legendPos val="r"/>
      <c:legendEntry>
        <c:idx val="6"/>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10</xdr:col>
      <xdr:colOff>257174</xdr:colOff>
      <xdr:row>12</xdr:row>
      <xdr:rowOff>114299</xdr:rowOff>
    </xdr:from>
    <xdr:to>
      <xdr:col>19</xdr:col>
      <xdr:colOff>333374</xdr:colOff>
      <xdr:row>30</xdr:row>
      <xdr:rowOff>85724</xdr:rowOff>
    </xdr:to>
    <xdr:graphicFrame macro="">
      <xdr:nvGraphicFramePr>
        <xdr:cNvPr id="2" name="Chart 1">
          <a:extLst>
            <a:ext uri="{FF2B5EF4-FFF2-40B4-BE49-F238E27FC236}">
              <a16:creationId xmlns:a16="http://schemas.microsoft.com/office/drawing/2014/main" id="{E4D0567F-68F7-4CAC-9B0A-57E1B8E46C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552450</xdr:colOff>
      <xdr:row>12</xdr:row>
      <xdr:rowOff>161925</xdr:rowOff>
    </xdr:from>
    <xdr:to>
      <xdr:col>16</xdr:col>
      <xdr:colOff>257175</xdr:colOff>
      <xdr:row>27</xdr:row>
      <xdr:rowOff>47625</xdr:rowOff>
    </xdr:to>
    <xdr:graphicFrame macro="">
      <xdr:nvGraphicFramePr>
        <xdr:cNvPr id="2" name="Chart 1">
          <a:extLst>
            <a:ext uri="{FF2B5EF4-FFF2-40B4-BE49-F238E27FC236}">
              <a16:creationId xmlns:a16="http://schemas.microsoft.com/office/drawing/2014/main" id="{CFB6F276-D066-4938-8AE9-B32F9B4623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200025</xdr:colOff>
      <xdr:row>14</xdr:row>
      <xdr:rowOff>0</xdr:rowOff>
    </xdr:from>
    <xdr:to>
      <xdr:col>17</xdr:col>
      <xdr:colOff>514350</xdr:colOff>
      <xdr:row>28</xdr:row>
      <xdr:rowOff>76200</xdr:rowOff>
    </xdr:to>
    <xdr:graphicFrame macro="">
      <xdr:nvGraphicFramePr>
        <xdr:cNvPr id="2" name="Chart 1">
          <a:extLst>
            <a:ext uri="{FF2B5EF4-FFF2-40B4-BE49-F238E27FC236}">
              <a16:creationId xmlns:a16="http://schemas.microsoft.com/office/drawing/2014/main" id="{E81C4979-6C7E-4A87-AC69-B337D70F43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561975</xdr:colOff>
      <xdr:row>2</xdr:row>
      <xdr:rowOff>104774</xdr:rowOff>
    </xdr:from>
    <xdr:to>
      <xdr:col>19</xdr:col>
      <xdr:colOff>161925</xdr:colOff>
      <xdr:row>29</xdr:row>
      <xdr:rowOff>171449</xdr:rowOff>
    </xdr:to>
    <xdr:graphicFrame macro="">
      <xdr:nvGraphicFramePr>
        <xdr:cNvPr id="2" name="Chart 1">
          <a:extLst>
            <a:ext uri="{FF2B5EF4-FFF2-40B4-BE49-F238E27FC236}">
              <a16:creationId xmlns:a16="http://schemas.microsoft.com/office/drawing/2014/main" id="{E43F3939-FC0B-486B-920B-097D416C4E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1"/>
  <sheetViews>
    <sheetView workbookViewId="0">
      <selection activeCell="V28" sqref="V28"/>
    </sheetView>
  </sheetViews>
  <sheetFormatPr defaultRowHeight="15" x14ac:dyDescent="0.25"/>
  <cols>
    <col min="1" max="1" width="18.85546875" customWidth="1"/>
    <col min="16" max="16" width="18.140625" bestFit="1" customWidth="1"/>
  </cols>
  <sheetData>
    <row r="1" spans="1:18" x14ac:dyDescent="0.25">
      <c r="A1" t="s">
        <v>0</v>
      </c>
      <c r="B1" t="s">
        <v>1</v>
      </c>
      <c r="C1" t="s">
        <v>2</v>
      </c>
      <c r="D1" t="s">
        <v>119</v>
      </c>
      <c r="E1" t="s">
        <v>121</v>
      </c>
      <c r="F1" t="s">
        <v>122</v>
      </c>
      <c r="G1" t="s">
        <v>129</v>
      </c>
      <c r="I1" t="s">
        <v>128</v>
      </c>
      <c r="L1" t="s">
        <v>130</v>
      </c>
    </row>
    <row r="2" spans="1:18" x14ac:dyDescent="0.25">
      <c r="A2" t="s">
        <v>3</v>
      </c>
      <c r="B2" t="s">
        <v>4</v>
      </c>
      <c r="C2">
        <v>0</v>
      </c>
      <c r="D2" t="b">
        <f>ISNUMBER(SEARCH(LEFT(B2,LEN(B2)-1),A2))</f>
        <v>1</v>
      </c>
      <c r="E2" t="b">
        <f>AND(NOT(ISNUMBER(SEARCH(B2,"unknown"))),NOT(D2))</f>
        <v>0</v>
      </c>
      <c r="F2" t="b">
        <f>ISNUMBER(SEARCH(B2,"unknown"))</f>
        <v>0</v>
      </c>
      <c r="G2" t="s">
        <v>126</v>
      </c>
      <c r="H2" s="1" t="str">
        <f>B2</f>
        <v>angle</v>
      </c>
      <c r="I2" t="s">
        <v>128</v>
      </c>
      <c r="J2">
        <f>C2</f>
        <v>0</v>
      </c>
      <c r="P2" s="5"/>
    </row>
    <row r="3" spans="1:18" x14ac:dyDescent="0.25">
      <c r="A3" t="s">
        <v>5</v>
      </c>
      <c r="B3" t="s">
        <v>4</v>
      </c>
      <c r="C3">
        <v>0</v>
      </c>
      <c r="D3" t="b">
        <f t="shared" ref="D3:D66" si="0">ISNUMBER(SEARCH(LEFT(B3,LEN(B3)-1),A3))</f>
        <v>1</v>
      </c>
      <c r="E3" t="b">
        <f t="shared" ref="E3:E66" si="1">AND(NOT(ISNUMBER(SEARCH(B3,"unknown"))),NOT(D3))</f>
        <v>0</v>
      </c>
      <c r="F3" t="b">
        <f t="shared" ref="F3:F66" si="2">ISNUMBER(SEARCH(B3,"unknown"))</f>
        <v>0</v>
      </c>
      <c r="G3" t="s">
        <v>117</v>
      </c>
      <c r="H3">
        <f>COUNT(C2:C11)</f>
        <v>10</v>
      </c>
      <c r="I3" t="s">
        <v>119</v>
      </c>
      <c r="J3">
        <f>COUNTIF(D2:D101,TRUE)</f>
        <v>98</v>
      </c>
      <c r="L3" t="s">
        <v>119</v>
      </c>
      <c r="M3">
        <f>COUNTIF(D2:D701,TRUE)</f>
        <v>521</v>
      </c>
      <c r="O3" s="3" t="s">
        <v>131</v>
      </c>
      <c r="P3" s="3" t="s">
        <v>132</v>
      </c>
      <c r="Q3" s="3" t="s">
        <v>123</v>
      </c>
      <c r="R3" s="3" t="s">
        <v>124</v>
      </c>
    </row>
    <row r="4" spans="1:18" x14ac:dyDescent="0.25">
      <c r="A4" t="s">
        <v>6</v>
      </c>
      <c r="B4" t="s">
        <v>4</v>
      </c>
      <c r="C4">
        <v>0</v>
      </c>
      <c r="D4" t="b">
        <f t="shared" si="0"/>
        <v>1</v>
      </c>
      <c r="E4" t="b">
        <f t="shared" si="1"/>
        <v>0</v>
      </c>
      <c r="F4" t="b">
        <f t="shared" si="2"/>
        <v>0</v>
      </c>
      <c r="G4" t="s">
        <v>118</v>
      </c>
      <c r="H4">
        <f>COUNTIF(D2:D11,TRUE)</f>
        <v>10</v>
      </c>
      <c r="I4" t="s">
        <v>120</v>
      </c>
      <c r="J4">
        <v>0</v>
      </c>
      <c r="L4" t="s">
        <v>120</v>
      </c>
      <c r="M4">
        <v>0</v>
      </c>
      <c r="O4">
        <v>0.5</v>
      </c>
      <c r="P4" s="4" cm="1">
        <f t="array" aca="1" ref="P4" ca="1">INDIRECT(CONCATENATE("J",((ROW()-4)*100+2)))</f>
        <v>0</v>
      </c>
      <c r="Q4" s="4" cm="1">
        <f t="array" aca="1" ref="Q4" ca="1">INDIRECT(CONCATENATE("J",((ROW()-4)*100+8)))</f>
        <v>0.98</v>
      </c>
      <c r="R4" s="4" cm="1">
        <f t="array" aca="1" ref="R4" ca="1">INDIRECT(CONCATENATE("J",((ROW()-4)*100+9)))</f>
        <v>0.98989898989898994</v>
      </c>
    </row>
    <row r="5" spans="1:18" x14ac:dyDescent="0.25">
      <c r="A5" t="s">
        <v>7</v>
      </c>
      <c r="B5" t="s">
        <v>4</v>
      </c>
      <c r="C5">
        <v>0</v>
      </c>
      <c r="D5" t="b">
        <f t="shared" si="0"/>
        <v>1</v>
      </c>
      <c r="E5" t="b">
        <f t="shared" si="1"/>
        <v>0</v>
      </c>
      <c r="F5" t="b">
        <f t="shared" si="2"/>
        <v>0</v>
      </c>
      <c r="G5" t="s">
        <v>119</v>
      </c>
      <c r="H5">
        <f>H4</f>
        <v>10</v>
      </c>
      <c r="I5" t="s">
        <v>121</v>
      </c>
      <c r="J5">
        <f>COUNTIF(E2:E101,TRUE)</f>
        <v>1</v>
      </c>
      <c r="L5" t="s">
        <v>121</v>
      </c>
      <c r="M5">
        <f>COUNTIF(E2:E701,TRUE)</f>
        <v>12</v>
      </c>
      <c r="O5">
        <v>0.5</v>
      </c>
      <c r="P5" s="4" cm="1">
        <f t="array" aca="1" ref="P5" ca="1">INDIRECT(CONCATENATE("J",((ROW()-4)*100+2)))</f>
        <v>0.5</v>
      </c>
      <c r="Q5" s="4" cm="1">
        <f t="array" aca="1" ref="Q5" ca="1">INDIRECT(CONCATENATE("J",((ROW()-4)*100+8)))</f>
        <v>0.97</v>
      </c>
      <c r="R5" s="4" cm="1">
        <f t="array" aca="1" ref="R5" ca="1">INDIRECT(CONCATENATE("J",((ROW()-4)*100+9)))</f>
        <v>0.98477157360406087</v>
      </c>
    </row>
    <row r="6" spans="1:18" x14ac:dyDescent="0.25">
      <c r="A6" t="s">
        <v>8</v>
      </c>
      <c r="B6" t="s">
        <v>4</v>
      </c>
      <c r="C6">
        <v>0</v>
      </c>
      <c r="D6" t="b">
        <f t="shared" si="0"/>
        <v>1</v>
      </c>
      <c r="E6" t="b">
        <f t="shared" si="1"/>
        <v>0</v>
      </c>
      <c r="F6" t="b">
        <f t="shared" si="2"/>
        <v>0</v>
      </c>
      <c r="G6" t="s">
        <v>120</v>
      </c>
      <c r="H6">
        <v>0</v>
      </c>
      <c r="I6" t="s">
        <v>122</v>
      </c>
      <c r="J6">
        <f>COUNTIF(F2:F101,TRUE)</f>
        <v>1</v>
      </c>
      <c r="L6" t="s">
        <v>122</v>
      </c>
      <c r="M6">
        <f>COUNTIF(F2:F701,TRUE)</f>
        <v>167</v>
      </c>
      <c r="O6">
        <v>0.5</v>
      </c>
      <c r="P6" s="4" cm="1">
        <f t="array" aca="1" ref="P6" ca="1">INDIRECT(CONCATENATE("J",((ROW()-4)*100+2)))</f>
        <v>1</v>
      </c>
      <c r="Q6" s="4" cm="1">
        <f t="array" aca="1" ref="Q6" ca="1">INDIRECT(CONCATENATE("J",((ROW()-4)*100+8)))</f>
        <v>0.87</v>
      </c>
      <c r="R6" s="4" cm="1">
        <f t="array" aca="1" ref="R6" ca="1">INDIRECT(CONCATENATE("J",((ROW()-4)*100+9)))</f>
        <v>0.93048128342245995</v>
      </c>
    </row>
    <row r="7" spans="1:18" x14ac:dyDescent="0.25">
      <c r="A7" t="s">
        <v>9</v>
      </c>
      <c r="B7" t="s">
        <v>4</v>
      </c>
      <c r="C7">
        <v>0</v>
      </c>
      <c r="D7" t="b">
        <f t="shared" si="0"/>
        <v>1</v>
      </c>
      <c r="E7" t="b">
        <f t="shared" si="1"/>
        <v>0</v>
      </c>
      <c r="F7" t="b">
        <f t="shared" si="2"/>
        <v>0</v>
      </c>
      <c r="G7" t="s">
        <v>121</v>
      </c>
      <c r="H7">
        <f>COUNTIF(E2:E11,TRUE)</f>
        <v>0</v>
      </c>
      <c r="I7" s="2" t="s">
        <v>127</v>
      </c>
      <c r="J7">
        <f>J3/(J3+J6)</f>
        <v>0.98989898989898994</v>
      </c>
      <c r="L7" s="2" t="s">
        <v>127</v>
      </c>
      <c r="M7">
        <f>M3/(M3+M6)</f>
        <v>0.75726744186046513</v>
      </c>
      <c r="O7">
        <v>0.5</v>
      </c>
      <c r="P7" s="4" cm="1">
        <f t="array" aca="1" ref="P7" ca="1">INDIRECT(CONCATENATE("J",((ROW()-4)*100+2)))</f>
        <v>1.5</v>
      </c>
      <c r="Q7" s="4" cm="1">
        <f t="array" aca="1" ref="Q7" ca="1">INDIRECT(CONCATENATE("J",((ROW()-4)*100+8)))</f>
        <v>0.72</v>
      </c>
      <c r="R7" s="4" cm="1">
        <f t="array" aca="1" ref="R7" ca="1">INDIRECT(CONCATENATE("J",((ROW()-4)*100+9)))</f>
        <v>0.83720930232558144</v>
      </c>
    </row>
    <row r="8" spans="1:18" x14ac:dyDescent="0.25">
      <c r="A8" t="s">
        <v>10</v>
      </c>
      <c r="B8" t="s">
        <v>4</v>
      </c>
      <c r="C8">
        <v>0</v>
      </c>
      <c r="D8" t="b">
        <f t="shared" si="0"/>
        <v>1</v>
      </c>
      <c r="E8" t="b">
        <f t="shared" si="1"/>
        <v>0</v>
      </c>
      <c r="F8" t="b">
        <f t="shared" si="2"/>
        <v>0</v>
      </c>
      <c r="G8" t="s">
        <v>122</v>
      </c>
      <c r="H8">
        <f>COUNTIF(F3:F12,TRUE)</f>
        <v>0</v>
      </c>
      <c r="I8" s="2" t="s">
        <v>123</v>
      </c>
      <c r="J8">
        <f>SUM(J3:J4)/SUM(J3:J6)</f>
        <v>0.98</v>
      </c>
      <c r="L8" s="2" t="s">
        <v>123</v>
      </c>
      <c r="M8">
        <f>SUM(M3:M4)/SUM(M3:M6)</f>
        <v>0.74428571428571433</v>
      </c>
      <c r="O8">
        <v>0.5</v>
      </c>
      <c r="P8" s="4" cm="1">
        <f t="array" aca="1" ref="P8" ca="1">INDIRECT(CONCATENATE("J",((ROW()-4)*100+2)))</f>
        <v>2</v>
      </c>
      <c r="Q8" s="4" cm="1">
        <f t="array" aca="1" ref="Q8" ca="1">INDIRECT(CONCATENATE("J",((ROW()-4)*100+8)))</f>
        <v>0.61</v>
      </c>
      <c r="R8" s="4" cm="1">
        <f t="array" aca="1" ref="R8" ca="1">INDIRECT(CONCATENATE("J",((ROW()-4)*100+9)))</f>
        <v>0.75776397515527949</v>
      </c>
    </row>
    <row r="9" spans="1:18" x14ac:dyDescent="0.25">
      <c r="A9" t="s">
        <v>11</v>
      </c>
      <c r="B9" t="s">
        <v>4</v>
      </c>
      <c r="C9">
        <v>0</v>
      </c>
      <c r="D9" t="b">
        <f t="shared" si="0"/>
        <v>1</v>
      </c>
      <c r="E9" t="b">
        <f t="shared" si="1"/>
        <v>0</v>
      </c>
      <c r="F9" t="b">
        <f t="shared" si="2"/>
        <v>0</v>
      </c>
      <c r="G9" s="2" t="s">
        <v>127</v>
      </c>
      <c r="H9">
        <f>H5/(H5+H8)</f>
        <v>1</v>
      </c>
      <c r="I9" s="2" t="s">
        <v>124</v>
      </c>
      <c r="J9">
        <f>2*J3/(2*J3+J5+J6)</f>
        <v>0.98989898989898994</v>
      </c>
      <c r="L9" s="2" t="s">
        <v>124</v>
      </c>
      <c r="M9">
        <f>2*M3/(2*M3+M5+M6)</f>
        <v>0.85339885339885335</v>
      </c>
      <c r="O9">
        <v>0.5</v>
      </c>
      <c r="P9" s="4" cm="1">
        <f t="array" aca="1" ref="P9" ca="1">INDIRECT(CONCATENATE("J",((ROW()-4)*100+2)))</f>
        <v>2.5</v>
      </c>
      <c r="Q9" s="4" cm="1">
        <f t="array" aca="1" ref="Q9" ca="1">INDIRECT(CONCATENATE("J",((ROW()-4)*100+8)))</f>
        <v>0.57999999999999996</v>
      </c>
      <c r="R9" s="4" cm="1">
        <f t="array" aca="1" ref="R9" ca="1">INDIRECT(CONCATENATE("J",((ROW()-4)*100+9)))</f>
        <v>0.73417721518987344</v>
      </c>
    </row>
    <row r="10" spans="1:18" x14ac:dyDescent="0.25">
      <c r="A10" t="s">
        <v>12</v>
      </c>
      <c r="B10" t="s">
        <v>4</v>
      </c>
      <c r="C10">
        <v>0</v>
      </c>
      <c r="D10" t="b">
        <f t="shared" si="0"/>
        <v>1</v>
      </c>
      <c r="E10" t="b">
        <f t="shared" si="1"/>
        <v>0</v>
      </c>
      <c r="F10" t="b">
        <f t="shared" si="2"/>
        <v>0</v>
      </c>
      <c r="G10" s="2" t="s">
        <v>123</v>
      </c>
      <c r="H10" s="2">
        <f>SUM(H5:H6)/SUM(H5:H8)</f>
        <v>1</v>
      </c>
      <c r="L10" s="2"/>
      <c r="M10" s="2"/>
      <c r="O10">
        <v>0.5</v>
      </c>
      <c r="P10" s="4" cm="1">
        <f t="array" aca="1" ref="P10" ca="1">INDIRECT(CONCATENATE("J",((ROW()-4)*100+2)))</f>
        <v>3</v>
      </c>
      <c r="Q10" s="4" cm="1">
        <f t="array" aca="1" ref="Q10" ca="1">INDIRECT(CONCATENATE("J",((ROW()-4)*100+8)))</f>
        <v>0.48</v>
      </c>
      <c r="R10" s="4" cm="1">
        <f t="array" aca="1" ref="R10" ca="1">INDIRECT(CONCATENATE("J",((ROW()-4)*100+9)))</f>
        <v>0.64864864864864868</v>
      </c>
    </row>
    <row r="11" spans="1:18" x14ac:dyDescent="0.25">
      <c r="A11" t="s">
        <v>13</v>
      </c>
      <c r="B11" t="s">
        <v>4</v>
      </c>
      <c r="C11">
        <v>0</v>
      </c>
      <c r="D11" t="b">
        <f t="shared" si="0"/>
        <v>1</v>
      </c>
      <c r="E11" t="b">
        <f t="shared" si="1"/>
        <v>0</v>
      </c>
      <c r="F11" t="b">
        <f t="shared" si="2"/>
        <v>0</v>
      </c>
      <c r="G11" s="2" t="s">
        <v>124</v>
      </c>
      <c r="H11" s="2">
        <f>2*H5/(2*H5+H7+H8)</f>
        <v>1</v>
      </c>
      <c r="P11" s="4"/>
      <c r="Q11" s="4"/>
      <c r="R11" s="4"/>
    </row>
    <row r="12" spans="1:18" x14ac:dyDescent="0.25">
      <c r="A12" t="s">
        <v>15</v>
      </c>
      <c r="B12" t="s">
        <v>16</v>
      </c>
      <c r="C12">
        <v>0</v>
      </c>
      <c r="D12" t="b">
        <f t="shared" si="0"/>
        <v>1</v>
      </c>
      <c r="E12" t="b">
        <f t="shared" si="1"/>
        <v>0</v>
      </c>
      <c r="F12" t="b">
        <f t="shared" si="2"/>
        <v>0</v>
      </c>
      <c r="G12" t="s">
        <v>126</v>
      </c>
      <c r="H12" s="1" t="str">
        <f t="shared" ref="H12" si="3">B12</f>
        <v>ball</v>
      </c>
      <c r="P12" s="4"/>
      <c r="Q12" s="4"/>
      <c r="R12" s="4"/>
    </row>
    <row r="13" spans="1:18" x14ac:dyDescent="0.25">
      <c r="A13" t="s">
        <v>17</v>
      </c>
      <c r="B13" t="s">
        <v>16</v>
      </c>
      <c r="C13">
        <v>0</v>
      </c>
      <c r="D13" t="b">
        <f t="shared" si="0"/>
        <v>1</v>
      </c>
      <c r="E13" t="b">
        <f t="shared" si="1"/>
        <v>0</v>
      </c>
      <c r="F13" t="b">
        <f t="shared" si="2"/>
        <v>0</v>
      </c>
      <c r="G13" t="s">
        <v>117</v>
      </c>
      <c r="H13">
        <f t="shared" ref="H13" si="4">COUNT(C12:C21)</f>
        <v>10</v>
      </c>
      <c r="P13" s="4"/>
      <c r="Q13" s="4"/>
      <c r="R13" s="4"/>
    </row>
    <row r="14" spans="1:18" x14ac:dyDescent="0.25">
      <c r="A14" t="s">
        <v>18</v>
      </c>
      <c r="B14" t="s">
        <v>16</v>
      </c>
      <c r="C14">
        <v>0</v>
      </c>
      <c r="D14" t="b">
        <f t="shared" si="0"/>
        <v>1</v>
      </c>
      <c r="E14" t="b">
        <f t="shared" si="1"/>
        <v>0</v>
      </c>
      <c r="F14" t="b">
        <f t="shared" si="2"/>
        <v>0</v>
      </c>
      <c r="G14" t="s">
        <v>118</v>
      </c>
      <c r="H14">
        <f t="shared" ref="H14" si="5">COUNTIF(D12:D21,TRUE)</f>
        <v>10</v>
      </c>
      <c r="P14" s="4"/>
      <c r="Q14" s="4"/>
      <c r="R14" s="4"/>
    </row>
    <row r="15" spans="1:18" x14ac:dyDescent="0.25">
      <c r="A15" t="s">
        <v>19</v>
      </c>
      <c r="B15" t="s">
        <v>16</v>
      </c>
      <c r="C15">
        <v>0</v>
      </c>
      <c r="D15" t="b">
        <f t="shared" si="0"/>
        <v>1</v>
      </c>
      <c r="E15" t="b">
        <f t="shared" si="1"/>
        <v>0</v>
      </c>
      <c r="F15" t="b">
        <f t="shared" si="2"/>
        <v>0</v>
      </c>
      <c r="G15" t="s">
        <v>119</v>
      </c>
      <c r="H15">
        <f t="shared" ref="H15" si="6">H14</f>
        <v>10</v>
      </c>
      <c r="P15" s="4"/>
      <c r="Q15" s="4"/>
      <c r="R15" s="4"/>
    </row>
    <row r="16" spans="1:18" x14ac:dyDescent="0.25">
      <c r="A16" t="s">
        <v>20</v>
      </c>
      <c r="B16" t="s">
        <v>16</v>
      </c>
      <c r="C16">
        <v>0</v>
      </c>
      <c r="D16" t="b">
        <f t="shared" si="0"/>
        <v>1</v>
      </c>
      <c r="E16" t="b">
        <f t="shared" si="1"/>
        <v>0</v>
      </c>
      <c r="F16" t="b">
        <f t="shared" si="2"/>
        <v>0</v>
      </c>
      <c r="G16" t="s">
        <v>120</v>
      </c>
      <c r="H16">
        <v>1</v>
      </c>
      <c r="P16" s="4"/>
      <c r="Q16" s="4"/>
      <c r="R16" s="4"/>
    </row>
    <row r="17" spans="1:18" x14ac:dyDescent="0.25">
      <c r="A17" t="s">
        <v>21</v>
      </c>
      <c r="B17" t="s">
        <v>16</v>
      </c>
      <c r="C17">
        <v>0</v>
      </c>
      <c r="D17" t="b">
        <f t="shared" si="0"/>
        <v>1</v>
      </c>
      <c r="E17" t="b">
        <f t="shared" si="1"/>
        <v>0</v>
      </c>
      <c r="F17" t="b">
        <f t="shared" si="2"/>
        <v>0</v>
      </c>
      <c r="G17" t="s">
        <v>121</v>
      </c>
      <c r="H17">
        <f t="shared" ref="H17" si="7">COUNTIF(E12:E21,TRUE)</f>
        <v>0</v>
      </c>
      <c r="P17" s="4"/>
      <c r="Q17" s="4"/>
      <c r="R17" s="4"/>
    </row>
    <row r="18" spans="1:18" x14ac:dyDescent="0.25">
      <c r="A18" t="s">
        <v>22</v>
      </c>
      <c r="B18" t="s">
        <v>16</v>
      </c>
      <c r="C18">
        <v>0</v>
      </c>
      <c r="D18" t="b">
        <f t="shared" si="0"/>
        <v>1</v>
      </c>
      <c r="E18" t="b">
        <f t="shared" si="1"/>
        <v>0</v>
      </c>
      <c r="F18" t="b">
        <f t="shared" si="2"/>
        <v>0</v>
      </c>
      <c r="G18" t="s">
        <v>122</v>
      </c>
      <c r="H18">
        <f t="shared" ref="H18" si="8">COUNTIF(F13:F22,TRUE)</f>
        <v>0</v>
      </c>
      <c r="P18" s="4"/>
      <c r="Q18" s="4"/>
      <c r="R18" s="4"/>
    </row>
    <row r="19" spans="1:18" x14ac:dyDescent="0.25">
      <c r="A19" t="s">
        <v>23</v>
      </c>
      <c r="B19" t="s">
        <v>16</v>
      </c>
      <c r="C19">
        <v>0</v>
      </c>
      <c r="D19" t="b">
        <f t="shared" si="0"/>
        <v>1</v>
      </c>
      <c r="E19" t="b">
        <f t="shared" si="1"/>
        <v>0</v>
      </c>
      <c r="F19" t="b">
        <f t="shared" si="2"/>
        <v>0</v>
      </c>
      <c r="G19" s="2" t="s">
        <v>127</v>
      </c>
      <c r="H19">
        <f t="shared" ref="H19" si="9">H15/(H15+H18)</f>
        <v>1</v>
      </c>
      <c r="P19" s="4"/>
      <c r="Q19" s="4"/>
      <c r="R19" s="4"/>
    </row>
    <row r="20" spans="1:18" x14ac:dyDescent="0.25">
      <c r="A20" t="s">
        <v>24</v>
      </c>
      <c r="B20" t="s">
        <v>16</v>
      </c>
      <c r="C20">
        <v>0</v>
      </c>
      <c r="D20" t="b">
        <f t="shared" si="0"/>
        <v>1</v>
      </c>
      <c r="E20" t="b">
        <f t="shared" si="1"/>
        <v>0</v>
      </c>
      <c r="F20" t="b">
        <f t="shared" si="2"/>
        <v>0</v>
      </c>
      <c r="G20" s="2" t="s">
        <v>123</v>
      </c>
      <c r="H20" s="2">
        <f t="shared" ref="H20" si="10">SUM(H15:H16)/SUM(H15:H18)</f>
        <v>1</v>
      </c>
      <c r="P20" s="4"/>
      <c r="Q20" s="4"/>
      <c r="R20" s="4"/>
    </row>
    <row r="21" spans="1:18" x14ac:dyDescent="0.25">
      <c r="A21" t="s">
        <v>25</v>
      </c>
      <c r="B21" t="s">
        <v>16</v>
      </c>
      <c r="C21">
        <v>0</v>
      </c>
      <c r="D21" t="b">
        <f t="shared" si="0"/>
        <v>1</v>
      </c>
      <c r="E21" t="b">
        <f t="shared" si="1"/>
        <v>0</v>
      </c>
      <c r="F21" t="b">
        <f t="shared" si="2"/>
        <v>0</v>
      </c>
      <c r="G21" s="2" t="s">
        <v>124</v>
      </c>
      <c r="H21" s="2">
        <f t="shared" ref="H21" si="11">2*H15/(2*H15+H17+H18)</f>
        <v>1</v>
      </c>
      <c r="P21" s="4"/>
      <c r="Q21" s="4"/>
      <c r="R21" s="4"/>
    </row>
    <row r="22" spans="1:18" x14ac:dyDescent="0.25">
      <c r="A22" t="s">
        <v>26</v>
      </c>
      <c r="B22" t="s">
        <v>27</v>
      </c>
      <c r="C22">
        <v>0</v>
      </c>
      <c r="D22" t="b">
        <f t="shared" si="0"/>
        <v>1</v>
      </c>
      <c r="E22" t="b">
        <f t="shared" si="1"/>
        <v>0</v>
      </c>
      <c r="F22" t="b">
        <f t="shared" si="2"/>
        <v>0</v>
      </c>
      <c r="G22" t="s">
        <v>126</v>
      </c>
      <c r="H22" s="1" t="str">
        <f t="shared" ref="H22" si="12">B22</f>
        <v>button</v>
      </c>
      <c r="P22" s="4"/>
      <c r="Q22" s="4"/>
      <c r="R22" s="4"/>
    </row>
    <row r="23" spans="1:18" x14ac:dyDescent="0.25">
      <c r="A23" t="s">
        <v>28</v>
      </c>
      <c r="B23" t="s">
        <v>27</v>
      </c>
      <c r="C23">
        <v>0</v>
      </c>
      <c r="D23" t="b">
        <f t="shared" si="0"/>
        <v>1</v>
      </c>
      <c r="E23" t="b">
        <f t="shared" si="1"/>
        <v>0</v>
      </c>
      <c r="F23" t="b">
        <f t="shared" si="2"/>
        <v>0</v>
      </c>
      <c r="G23" t="s">
        <v>117</v>
      </c>
      <c r="H23">
        <f t="shared" ref="H23" si="13">COUNT(C22:C31)</f>
        <v>10</v>
      </c>
      <c r="P23" s="4"/>
      <c r="Q23" s="4"/>
      <c r="R23" s="4"/>
    </row>
    <row r="24" spans="1:18" x14ac:dyDescent="0.25">
      <c r="A24" t="s">
        <v>29</v>
      </c>
      <c r="B24" t="s">
        <v>27</v>
      </c>
      <c r="C24">
        <v>0</v>
      </c>
      <c r="D24" t="b">
        <f t="shared" si="0"/>
        <v>1</v>
      </c>
      <c r="E24" t="b">
        <f t="shared" si="1"/>
        <v>0</v>
      </c>
      <c r="F24" t="b">
        <f t="shared" si="2"/>
        <v>0</v>
      </c>
      <c r="G24" t="s">
        <v>118</v>
      </c>
      <c r="H24">
        <f t="shared" ref="H24" si="14">COUNTIF(D22:D31,TRUE)</f>
        <v>10</v>
      </c>
      <c r="P24" s="4"/>
      <c r="Q24" s="4"/>
      <c r="R24" s="4"/>
    </row>
    <row r="25" spans="1:18" x14ac:dyDescent="0.25">
      <c r="A25" t="s">
        <v>30</v>
      </c>
      <c r="B25" t="s">
        <v>27</v>
      </c>
      <c r="C25">
        <v>0</v>
      </c>
      <c r="D25" t="b">
        <f t="shared" si="0"/>
        <v>1</v>
      </c>
      <c r="E25" t="b">
        <f t="shared" si="1"/>
        <v>0</v>
      </c>
      <c r="F25" t="b">
        <f t="shared" si="2"/>
        <v>0</v>
      </c>
      <c r="G25" t="s">
        <v>119</v>
      </c>
      <c r="H25">
        <f t="shared" ref="H25" si="15">H24</f>
        <v>10</v>
      </c>
      <c r="P25" s="4"/>
      <c r="Q25" s="4"/>
      <c r="R25" s="4"/>
    </row>
    <row r="26" spans="1:18" x14ac:dyDescent="0.25">
      <c r="A26" t="s">
        <v>31</v>
      </c>
      <c r="B26" t="s">
        <v>27</v>
      </c>
      <c r="C26">
        <v>0</v>
      </c>
      <c r="D26" t="b">
        <f t="shared" si="0"/>
        <v>1</v>
      </c>
      <c r="E26" t="b">
        <f t="shared" si="1"/>
        <v>0</v>
      </c>
      <c r="F26" t="b">
        <f t="shared" si="2"/>
        <v>0</v>
      </c>
      <c r="G26" t="s">
        <v>120</v>
      </c>
      <c r="H26">
        <v>2</v>
      </c>
      <c r="P26" s="4"/>
      <c r="Q26" s="4"/>
      <c r="R26" s="4"/>
    </row>
    <row r="27" spans="1:18" x14ac:dyDescent="0.25">
      <c r="A27" t="s">
        <v>32</v>
      </c>
      <c r="B27" t="s">
        <v>27</v>
      </c>
      <c r="C27">
        <v>0</v>
      </c>
      <c r="D27" t="b">
        <f t="shared" si="0"/>
        <v>1</v>
      </c>
      <c r="E27" t="b">
        <f t="shared" si="1"/>
        <v>0</v>
      </c>
      <c r="F27" t="b">
        <f t="shared" si="2"/>
        <v>0</v>
      </c>
      <c r="G27" t="s">
        <v>121</v>
      </c>
      <c r="H27">
        <f t="shared" ref="H27" si="16">COUNTIF(E22:E31,TRUE)</f>
        <v>0</v>
      </c>
      <c r="P27" s="4"/>
      <c r="Q27" s="4"/>
      <c r="R27" s="4"/>
    </row>
    <row r="28" spans="1:18" x14ac:dyDescent="0.25">
      <c r="A28" t="s">
        <v>33</v>
      </c>
      <c r="B28" t="s">
        <v>27</v>
      </c>
      <c r="C28">
        <v>0</v>
      </c>
      <c r="D28" t="b">
        <f t="shared" si="0"/>
        <v>1</v>
      </c>
      <c r="E28" t="b">
        <f t="shared" si="1"/>
        <v>0</v>
      </c>
      <c r="F28" t="b">
        <f t="shared" si="2"/>
        <v>0</v>
      </c>
      <c r="G28" t="s">
        <v>122</v>
      </c>
      <c r="H28">
        <f t="shared" ref="H28" si="17">COUNTIF(F23:F32,TRUE)</f>
        <v>0</v>
      </c>
      <c r="P28" s="4"/>
      <c r="Q28" s="4"/>
      <c r="R28" s="4"/>
    </row>
    <row r="29" spans="1:18" x14ac:dyDescent="0.25">
      <c r="A29" t="s">
        <v>34</v>
      </c>
      <c r="B29" t="s">
        <v>27</v>
      </c>
      <c r="C29">
        <v>0</v>
      </c>
      <c r="D29" t="b">
        <f t="shared" si="0"/>
        <v>1</v>
      </c>
      <c r="E29" t="b">
        <f t="shared" si="1"/>
        <v>0</v>
      </c>
      <c r="F29" t="b">
        <f t="shared" si="2"/>
        <v>0</v>
      </c>
      <c r="G29" s="2" t="s">
        <v>127</v>
      </c>
      <c r="H29">
        <f t="shared" ref="H29" si="18">H25/(H25+H28)</f>
        <v>1</v>
      </c>
      <c r="P29" s="4"/>
      <c r="Q29" s="4"/>
      <c r="R29" s="4"/>
    </row>
    <row r="30" spans="1:18" x14ac:dyDescent="0.25">
      <c r="A30" t="s">
        <v>35</v>
      </c>
      <c r="B30" t="s">
        <v>27</v>
      </c>
      <c r="C30">
        <v>0</v>
      </c>
      <c r="D30" t="b">
        <f t="shared" si="0"/>
        <v>1</v>
      </c>
      <c r="E30" t="b">
        <f t="shared" si="1"/>
        <v>0</v>
      </c>
      <c r="F30" t="b">
        <f t="shared" si="2"/>
        <v>0</v>
      </c>
      <c r="G30" s="2" t="s">
        <v>123</v>
      </c>
      <c r="H30" s="2">
        <f t="shared" ref="H30" si="19">SUM(H25:H26)/SUM(H25:H28)</f>
        <v>1</v>
      </c>
      <c r="P30" s="4"/>
      <c r="Q30" s="4"/>
      <c r="R30" s="4"/>
    </row>
    <row r="31" spans="1:18" x14ac:dyDescent="0.25">
      <c r="A31" t="s">
        <v>36</v>
      </c>
      <c r="B31" t="s">
        <v>27</v>
      </c>
      <c r="C31">
        <v>0</v>
      </c>
      <c r="D31" t="b">
        <f t="shared" si="0"/>
        <v>1</v>
      </c>
      <c r="E31" t="b">
        <f t="shared" si="1"/>
        <v>0</v>
      </c>
      <c r="F31" t="b">
        <f t="shared" si="2"/>
        <v>0</v>
      </c>
      <c r="G31" s="2" t="s">
        <v>124</v>
      </c>
      <c r="H31" s="2">
        <f t="shared" ref="H31" si="20">2*H25/(2*H25+H27+H28)</f>
        <v>1</v>
      </c>
      <c r="P31" s="4"/>
      <c r="Q31" s="4"/>
      <c r="R31" s="4"/>
    </row>
    <row r="32" spans="1:18" x14ac:dyDescent="0.25">
      <c r="A32" t="s">
        <v>37</v>
      </c>
      <c r="B32" t="s">
        <v>38</v>
      </c>
      <c r="C32">
        <v>0</v>
      </c>
      <c r="D32" t="b">
        <f t="shared" si="0"/>
        <v>1</v>
      </c>
      <c r="E32" t="b">
        <f t="shared" si="1"/>
        <v>0</v>
      </c>
      <c r="F32" t="b">
        <f t="shared" si="2"/>
        <v>0</v>
      </c>
      <c r="G32" t="s">
        <v>126</v>
      </c>
      <c r="H32" s="1" t="str">
        <f t="shared" ref="H32" si="21">B32</f>
        <v>color_blue2</v>
      </c>
      <c r="P32" s="4"/>
      <c r="Q32" s="4"/>
      <c r="R32" s="4"/>
    </row>
    <row r="33" spans="1:18" x14ac:dyDescent="0.25">
      <c r="A33" t="s">
        <v>40</v>
      </c>
      <c r="B33" t="s">
        <v>38</v>
      </c>
      <c r="C33">
        <v>0</v>
      </c>
      <c r="D33" t="b">
        <f t="shared" si="0"/>
        <v>1</v>
      </c>
      <c r="E33" t="b">
        <f t="shared" si="1"/>
        <v>0</v>
      </c>
      <c r="F33" t="b">
        <f t="shared" si="2"/>
        <v>0</v>
      </c>
      <c r="G33" t="s">
        <v>117</v>
      </c>
      <c r="H33">
        <f t="shared" ref="H33" si="22">COUNT(C32:C41)</f>
        <v>10</v>
      </c>
      <c r="P33" s="4"/>
      <c r="Q33" s="4"/>
      <c r="R33" s="4"/>
    </row>
    <row r="34" spans="1:18" x14ac:dyDescent="0.25">
      <c r="A34" t="s">
        <v>41</v>
      </c>
      <c r="B34" t="s">
        <v>38</v>
      </c>
      <c r="C34">
        <v>0</v>
      </c>
      <c r="D34" t="b">
        <f t="shared" si="0"/>
        <v>1</v>
      </c>
      <c r="E34" t="b">
        <f t="shared" si="1"/>
        <v>0</v>
      </c>
      <c r="F34" t="b">
        <f t="shared" si="2"/>
        <v>0</v>
      </c>
      <c r="G34" t="s">
        <v>118</v>
      </c>
      <c r="H34">
        <f t="shared" ref="H34" si="23">COUNTIF(D32:D41,TRUE)</f>
        <v>10</v>
      </c>
      <c r="P34" s="4"/>
      <c r="Q34" s="4"/>
      <c r="R34" s="4"/>
    </row>
    <row r="35" spans="1:18" x14ac:dyDescent="0.25">
      <c r="A35" t="s">
        <v>42</v>
      </c>
      <c r="B35" t="s">
        <v>38</v>
      </c>
      <c r="C35">
        <v>0</v>
      </c>
      <c r="D35" t="b">
        <f t="shared" si="0"/>
        <v>1</v>
      </c>
      <c r="E35" t="b">
        <f t="shared" si="1"/>
        <v>0</v>
      </c>
      <c r="F35" t="b">
        <f t="shared" si="2"/>
        <v>0</v>
      </c>
      <c r="G35" t="s">
        <v>119</v>
      </c>
      <c r="H35">
        <f t="shared" ref="H35" si="24">H34</f>
        <v>10</v>
      </c>
      <c r="P35" s="4"/>
      <c r="Q35" s="4"/>
      <c r="R35" s="4"/>
    </row>
    <row r="36" spans="1:18" x14ac:dyDescent="0.25">
      <c r="A36" t="s">
        <v>43</v>
      </c>
      <c r="B36" t="s">
        <v>38</v>
      </c>
      <c r="C36">
        <v>0</v>
      </c>
      <c r="D36" t="b">
        <f t="shared" si="0"/>
        <v>1</v>
      </c>
      <c r="E36" t="b">
        <f t="shared" si="1"/>
        <v>0</v>
      </c>
      <c r="F36" t="b">
        <f t="shared" si="2"/>
        <v>0</v>
      </c>
      <c r="G36" t="s">
        <v>120</v>
      </c>
      <c r="H36">
        <v>3</v>
      </c>
      <c r="P36" s="4"/>
      <c r="Q36" s="4"/>
      <c r="R36" s="4"/>
    </row>
    <row r="37" spans="1:18" x14ac:dyDescent="0.25">
      <c r="A37" t="s">
        <v>44</v>
      </c>
      <c r="B37" t="s">
        <v>38</v>
      </c>
      <c r="C37">
        <v>0</v>
      </c>
      <c r="D37" t="b">
        <f t="shared" si="0"/>
        <v>1</v>
      </c>
      <c r="E37" t="b">
        <f t="shared" si="1"/>
        <v>0</v>
      </c>
      <c r="F37" t="b">
        <f t="shared" si="2"/>
        <v>0</v>
      </c>
      <c r="G37" t="s">
        <v>121</v>
      </c>
      <c r="H37">
        <f t="shared" ref="H37" si="25">COUNTIF(E32:E41,TRUE)</f>
        <v>0</v>
      </c>
      <c r="P37" s="4"/>
      <c r="Q37" s="4"/>
      <c r="R37" s="4"/>
    </row>
    <row r="38" spans="1:18" x14ac:dyDescent="0.25">
      <c r="A38" t="s">
        <v>45</v>
      </c>
      <c r="B38" t="s">
        <v>38</v>
      </c>
      <c r="C38">
        <v>0</v>
      </c>
      <c r="D38" t="b">
        <f t="shared" si="0"/>
        <v>1</v>
      </c>
      <c r="E38" t="b">
        <f t="shared" si="1"/>
        <v>0</v>
      </c>
      <c r="F38" t="b">
        <f t="shared" si="2"/>
        <v>0</v>
      </c>
      <c r="G38" t="s">
        <v>122</v>
      </c>
      <c r="H38">
        <f t="shared" ref="H38" si="26">COUNTIF(F33:F42,TRUE)</f>
        <v>0</v>
      </c>
      <c r="P38" s="4"/>
      <c r="Q38" s="4"/>
      <c r="R38" s="4"/>
    </row>
    <row r="39" spans="1:18" x14ac:dyDescent="0.25">
      <c r="A39" t="s">
        <v>46</v>
      </c>
      <c r="B39" t="s">
        <v>38</v>
      </c>
      <c r="C39">
        <v>0</v>
      </c>
      <c r="D39" t="b">
        <f t="shared" si="0"/>
        <v>1</v>
      </c>
      <c r="E39" t="b">
        <f t="shared" si="1"/>
        <v>0</v>
      </c>
      <c r="F39" t="b">
        <f t="shared" si="2"/>
        <v>0</v>
      </c>
      <c r="G39" s="2" t="s">
        <v>127</v>
      </c>
      <c r="H39">
        <f t="shared" ref="H39" si="27">H35/(H35+H38)</f>
        <v>1</v>
      </c>
      <c r="P39" s="4"/>
      <c r="Q39" s="4"/>
      <c r="R39" s="4"/>
    </row>
    <row r="40" spans="1:18" x14ac:dyDescent="0.25">
      <c r="A40" t="s">
        <v>47</v>
      </c>
      <c r="B40" t="s">
        <v>38</v>
      </c>
      <c r="C40">
        <v>0</v>
      </c>
      <c r="D40" t="b">
        <f t="shared" si="0"/>
        <v>1</v>
      </c>
      <c r="E40" t="b">
        <f t="shared" si="1"/>
        <v>0</v>
      </c>
      <c r="F40" t="b">
        <f t="shared" si="2"/>
        <v>0</v>
      </c>
      <c r="G40" s="2" t="s">
        <v>123</v>
      </c>
      <c r="H40" s="2">
        <f t="shared" ref="H40" si="28">SUM(H35:H36)/SUM(H35:H38)</f>
        <v>1</v>
      </c>
      <c r="P40" s="4"/>
      <c r="Q40" s="4"/>
      <c r="R40" s="4"/>
    </row>
    <row r="41" spans="1:18" x14ac:dyDescent="0.25">
      <c r="A41" t="s">
        <v>48</v>
      </c>
      <c r="B41" t="s">
        <v>38</v>
      </c>
      <c r="C41">
        <v>0</v>
      </c>
      <c r="D41" t="b">
        <f t="shared" si="0"/>
        <v>1</v>
      </c>
      <c r="E41" t="b">
        <f t="shared" si="1"/>
        <v>0</v>
      </c>
      <c r="F41" t="b">
        <f t="shared" si="2"/>
        <v>0</v>
      </c>
      <c r="G41" s="2" t="s">
        <v>124</v>
      </c>
      <c r="H41" s="2">
        <f t="shared" ref="H41" si="29">2*H35/(2*H35+H37+H38)</f>
        <v>1</v>
      </c>
      <c r="P41" s="4"/>
      <c r="Q41" s="4"/>
      <c r="R41" s="4"/>
    </row>
    <row r="42" spans="1:18" x14ac:dyDescent="0.25">
      <c r="A42" t="s">
        <v>49</v>
      </c>
      <c r="B42" t="s">
        <v>50</v>
      </c>
      <c r="C42">
        <v>0</v>
      </c>
      <c r="D42" t="b">
        <f t="shared" si="0"/>
        <v>1</v>
      </c>
      <c r="E42" t="b">
        <f t="shared" si="1"/>
        <v>0</v>
      </c>
      <c r="F42" t="b">
        <f t="shared" si="2"/>
        <v>0</v>
      </c>
      <c r="G42" t="s">
        <v>126</v>
      </c>
      <c r="H42" s="1" t="str">
        <f t="shared" ref="H42" si="30">B42</f>
        <v>color_green2</v>
      </c>
      <c r="P42" s="4"/>
      <c r="Q42" s="4"/>
      <c r="R42" s="4"/>
    </row>
    <row r="43" spans="1:18" x14ac:dyDescent="0.25">
      <c r="A43" t="s">
        <v>51</v>
      </c>
      <c r="B43" t="s">
        <v>50</v>
      </c>
      <c r="C43">
        <v>0</v>
      </c>
      <c r="D43" t="b">
        <f t="shared" si="0"/>
        <v>1</v>
      </c>
      <c r="E43" t="b">
        <f t="shared" si="1"/>
        <v>0</v>
      </c>
      <c r="F43" t="b">
        <f t="shared" si="2"/>
        <v>0</v>
      </c>
      <c r="G43" t="s">
        <v>117</v>
      </c>
      <c r="H43">
        <f t="shared" ref="H43" si="31">COUNT(C42:C51)</f>
        <v>10</v>
      </c>
      <c r="P43" s="4"/>
      <c r="Q43" s="4"/>
      <c r="R43" s="4"/>
    </row>
    <row r="44" spans="1:18" x14ac:dyDescent="0.25">
      <c r="A44" t="s">
        <v>52</v>
      </c>
      <c r="B44" t="s">
        <v>50</v>
      </c>
      <c r="C44">
        <v>0</v>
      </c>
      <c r="D44" t="b">
        <f t="shared" si="0"/>
        <v>1</v>
      </c>
      <c r="E44" t="b">
        <f t="shared" si="1"/>
        <v>0</v>
      </c>
      <c r="F44" t="b">
        <f t="shared" si="2"/>
        <v>0</v>
      </c>
      <c r="G44" t="s">
        <v>118</v>
      </c>
      <c r="H44">
        <f t="shared" ref="H44" si="32">COUNTIF(D42:D51,TRUE)</f>
        <v>9</v>
      </c>
      <c r="P44" s="4"/>
      <c r="Q44" s="4"/>
      <c r="R44" s="4"/>
    </row>
    <row r="45" spans="1:18" x14ac:dyDescent="0.25">
      <c r="A45" t="s">
        <v>53</v>
      </c>
      <c r="B45" t="s">
        <v>50</v>
      </c>
      <c r="C45">
        <v>0</v>
      </c>
      <c r="D45" t="b">
        <f t="shared" si="0"/>
        <v>1</v>
      </c>
      <c r="E45" t="b">
        <f t="shared" si="1"/>
        <v>0</v>
      </c>
      <c r="F45" t="b">
        <f t="shared" si="2"/>
        <v>0</v>
      </c>
      <c r="G45" t="s">
        <v>119</v>
      </c>
      <c r="H45">
        <f t="shared" ref="H45" si="33">H44</f>
        <v>9</v>
      </c>
      <c r="P45" s="4"/>
      <c r="Q45" s="4"/>
      <c r="R45" s="4"/>
    </row>
    <row r="46" spans="1:18" x14ac:dyDescent="0.25">
      <c r="A46" t="s">
        <v>54</v>
      </c>
      <c r="B46" t="s">
        <v>50</v>
      </c>
      <c r="C46">
        <v>0</v>
      </c>
      <c r="D46" t="b">
        <f t="shared" si="0"/>
        <v>1</v>
      </c>
      <c r="E46" t="b">
        <f t="shared" si="1"/>
        <v>0</v>
      </c>
      <c r="F46" t="b">
        <f t="shared" si="2"/>
        <v>0</v>
      </c>
      <c r="G46" t="s">
        <v>120</v>
      </c>
      <c r="H46">
        <v>4</v>
      </c>
      <c r="P46" s="4"/>
      <c r="Q46" s="4"/>
      <c r="R46" s="4"/>
    </row>
    <row r="47" spans="1:18" x14ac:dyDescent="0.25">
      <c r="A47" t="s">
        <v>55</v>
      </c>
      <c r="B47" t="s">
        <v>50</v>
      </c>
      <c r="C47">
        <v>0</v>
      </c>
      <c r="D47" t="b">
        <f t="shared" si="0"/>
        <v>1</v>
      </c>
      <c r="E47" t="b">
        <f t="shared" si="1"/>
        <v>0</v>
      </c>
      <c r="F47" t="b">
        <f t="shared" si="2"/>
        <v>0</v>
      </c>
      <c r="G47" t="s">
        <v>121</v>
      </c>
      <c r="H47">
        <f t="shared" ref="H47" si="34">COUNTIF(E42:E51,TRUE)</f>
        <v>1</v>
      </c>
      <c r="P47" s="4"/>
      <c r="Q47" s="4"/>
      <c r="R47" s="4"/>
    </row>
    <row r="48" spans="1:18" x14ac:dyDescent="0.25">
      <c r="A48" t="s">
        <v>56</v>
      </c>
      <c r="B48" t="s">
        <v>50</v>
      </c>
      <c r="C48">
        <v>0</v>
      </c>
      <c r="D48" t="b">
        <f t="shared" si="0"/>
        <v>1</v>
      </c>
      <c r="E48" t="b">
        <f t="shared" si="1"/>
        <v>0</v>
      </c>
      <c r="F48" t="b">
        <f t="shared" si="2"/>
        <v>0</v>
      </c>
      <c r="G48" t="s">
        <v>122</v>
      </c>
      <c r="H48">
        <f t="shared" ref="H48" si="35">COUNTIF(F43:F52,TRUE)</f>
        <v>0</v>
      </c>
      <c r="P48" s="4"/>
      <c r="Q48" s="4"/>
      <c r="R48" s="4"/>
    </row>
    <row r="49" spans="1:18" x14ac:dyDescent="0.25">
      <c r="A49" t="s">
        <v>57</v>
      </c>
      <c r="B49" t="s">
        <v>38</v>
      </c>
      <c r="C49">
        <v>0</v>
      </c>
      <c r="D49" t="b">
        <f t="shared" si="0"/>
        <v>0</v>
      </c>
      <c r="E49" t="b">
        <f t="shared" si="1"/>
        <v>1</v>
      </c>
      <c r="F49" t="b">
        <f t="shared" si="2"/>
        <v>0</v>
      </c>
      <c r="G49" s="2" t="s">
        <v>127</v>
      </c>
      <c r="H49">
        <f t="shared" ref="H49" si="36">H45/(H45+H48)</f>
        <v>1</v>
      </c>
      <c r="P49" s="4"/>
      <c r="Q49" s="4"/>
      <c r="R49" s="4"/>
    </row>
    <row r="50" spans="1:18" x14ac:dyDescent="0.25">
      <c r="A50" t="s">
        <v>58</v>
      </c>
      <c r="B50" t="s">
        <v>50</v>
      </c>
      <c r="C50">
        <v>0</v>
      </c>
      <c r="D50" t="b">
        <f t="shared" si="0"/>
        <v>1</v>
      </c>
      <c r="E50" t="b">
        <f t="shared" si="1"/>
        <v>0</v>
      </c>
      <c r="F50" t="b">
        <f t="shared" si="2"/>
        <v>0</v>
      </c>
      <c r="G50" s="2" t="s">
        <v>123</v>
      </c>
      <c r="H50" s="2">
        <f t="shared" ref="H50" si="37">SUM(H45:H46)/SUM(H45:H48)</f>
        <v>0.9285714285714286</v>
      </c>
      <c r="P50" s="4"/>
      <c r="Q50" s="4"/>
      <c r="R50" s="4"/>
    </row>
    <row r="51" spans="1:18" x14ac:dyDescent="0.25">
      <c r="A51" t="s">
        <v>59</v>
      </c>
      <c r="B51" t="s">
        <v>50</v>
      </c>
      <c r="C51">
        <v>0</v>
      </c>
      <c r="D51" t="b">
        <f t="shared" si="0"/>
        <v>1</v>
      </c>
      <c r="E51" t="b">
        <f t="shared" si="1"/>
        <v>0</v>
      </c>
      <c r="F51" t="b">
        <f t="shared" si="2"/>
        <v>0</v>
      </c>
      <c r="G51" s="2" t="s">
        <v>124</v>
      </c>
      <c r="H51" s="2">
        <f t="shared" ref="H51" si="38">2*H45/(2*H45+H47+H48)</f>
        <v>0.94736842105263153</v>
      </c>
      <c r="P51" s="4"/>
      <c r="Q51" s="4"/>
      <c r="R51" s="4"/>
    </row>
    <row r="52" spans="1:18" x14ac:dyDescent="0.25">
      <c r="A52" t="s">
        <v>60</v>
      </c>
      <c r="B52" t="s">
        <v>61</v>
      </c>
      <c r="C52">
        <v>0</v>
      </c>
      <c r="D52" t="b">
        <f t="shared" si="0"/>
        <v>1</v>
      </c>
      <c r="E52" t="b">
        <f t="shared" si="1"/>
        <v>0</v>
      </c>
      <c r="F52" t="b">
        <f t="shared" si="2"/>
        <v>0</v>
      </c>
      <c r="G52" t="s">
        <v>126</v>
      </c>
      <c r="H52" s="1" t="str">
        <f t="shared" ref="H52" si="39">B52</f>
        <v>color_red</v>
      </c>
      <c r="P52" s="4"/>
      <c r="Q52" s="4"/>
      <c r="R52" s="4"/>
    </row>
    <row r="53" spans="1:18" x14ac:dyDescent="0.25">
      <c r="A53" t="s">
        <v>62</v>
      </c>
      <c r="B53" t="s">
        <v>63</v>
      </c>
      <c r="C53">
        <v>0</v>
      </c>
      <c r="D53" t="b">
        <f t="shared" si="0"/>
        <v>1</v>
      </c>
      <c r="E53" t="b">
        <f t="shared" si="1"/>
        <v>0</v>
      </c>
      <c r="F53" t="b">
        <f t="shared" si="2"/>
        <v>0</v>
      </c>
      <c r="G53" t="s">
        <v>117</v>
      </c>
      <c r="H53">
        <f t="shared" ref="H53" si="40">COUNT(C52:C61)</f>
        <v>10</v>
      </c>
      <c r="P53" s="4"/>
      <c r="Q53" s="4"/>
      <c r="R53" s="4"/>
    </row>
    <row r="54" spans="1:18" x14ac:dyDescent="0.25">
      <c r="A54" t="s">
        <v>64</v>
      </c>
      <c r="B54" t="s">
        <v>63</v>
      </c>
      <c r="C54">
        <v>0</v>
      </c>
      <c r="D54" t="b">
        <f t="shared" si="0"/>
        <v>1</v>
      </c>
      <c r="E54" t="b">
        <f t="shared" si="1"/>
        <v>0</v>
      </c>
      <c r="F54" t="b">
        <f t="shared" si="2"/>
        <v>0</v>
      </c>
      <c r="G54" t="s">
        <v>118</v>
      </c>
      <c r="H54">
        <f t="shared" ref="H54" si="41">COUNTIF(D52:D61,TRUE)</f>
        <v>10</v>
      </c>
      <c r="P54" s="4"/>
      <c r="Q54" s="4"/>
      <c r="R54" s="4"/>
    </row>
    <row r="55" spans="1:18" x14ac:dyDescent="0.25">
      <c r="A55" t="s">
        <v>65</v>
      </c>
      <c r="B55" t="s">
        <v>63</v>
      </c>
      <c r="C55">
        <v>0</v>
      </c>
      <c r="D55" t="b">
        <f t="shared" si="0"/>
        <v>1</v>
      </c>
      <c r="E55" t="b">
        <f t="shared" si="1"/>
        <v>0</v>
      </c>
      <c r="F55" t="b">
        <f t="shared" si="2"/>
        <v>0</v>
      </c>
      <c r="G55" t="s">
        <v>119</v>
      </c>
      <c r="H55">
        <f t="shared" ref="H55" si="42">H54</f>
        <v>10</v>
      </c>
      <c r="P55" s="4"/>
      <c r="Q55" s="4"/>
      <c r="R55" s="4"/>
    </row>
    <row r="56" spans="1:18" x14ac:dyDescent="0.25">
      <c r="A56" t="s">
        <v>66</v>
      </c>
      <c r="B56" t="s">
        <v>63</v>
      </c>
      <c r="C56">
        <v>0</v>
      </c>
      <c r="D56" t="b">
        <f t="shared" si="0"/>
        <v>1</v>
      </c>
      <c r="E56" t="b">
        <f t="shared" si="1"/>
        <v>0</v>
      </c>
      <c r="F56" t="b">
        <f t="shared" si="2"/>
        <v>0</v>
      </c>
      <c r="G56" t="s">
        <v>120</v>
      </c>
      <c r="H56">
        <v>5</v>
      </c>
      <c r="P56" s="4"/>
      <c r="Q56" s="4"/>
      <c r="R56" s="4"/>
    </row>
    <row r="57" spans="1:18" x14ac:dyDescent="0.25">
      <c r="A57" t="s">
        <v>67</v>
      </c>
      <c r="B57" t="s">
        <v>63</v>
      </c>
      <c r="C57">
        <v>0</v>
      </c>
      <c r="D57" t="b">
        <f t="shared" si="0"/>
        <v>1</v>
      </c>
      <c r="E57" t="b">
        <f t="shared" si="1"/>
        <v>0</v>
      </c>
      <c r="F57" t="b">
        <f t="shared" si="2"/>
        <v>0</v>
      </c>
      <c r="G57" t="s">
        <v>121</v>
      </c>
      <c r="H57">
        <f t="shared" ref="H57" si="43">COUNTIF(E52:E61,TRUE)</f>
        <v>0</v>
      </c>
      <c r="P57" s="4"/>
      <c r="Q57" s="4"/>
      <c r="R57" s="4"/>
    </row>
    <row r="58" spans="1:18" x14ac:dyDescent="0.25">
      <c r="A58" t="s">
        <v>68</v>
      </c>
      <c r="B58" t="s">
        <v>61</v>
      </c>
      <c r="C58">
        <v>0</v>
      </c>
      <c r="D58" t="b">
        <f t="shared" si="0"/>
        <v>1</v>
      </c>
      <c r="E58" t="b">
        <f t="shared" si="1"/>
        <v>0</v>
      </c>
      <c r="F58" t="b">
        <f t="shared" si="2"/>
        <v>0</v>
      </c>
      <c r="G58" t="s">
        <v>122</v>
      </c>
      <c r="H58">
        <f t="shared" ref="H58" si="44">COUNTIF(F53:F62,TRUE)</f>
        <v>0</v>
      </c>
      <c r="P58" s="4"/>
      <c r="Q58" s="4"/>
      <c r="R58" s="4"/>
    </row>
    <row r="59" spans="1:18" x14ac:dyDescent="0.25">
      <c r="A59" t="s">
        <v>69</v>
      </c>
      <c r="B59" t="s">
        <v>61</v>
      </c>
      <c r="C59">
        <v>0</v>
      </c>
      <c r="D59" t="b">
        <f t="shared" si="0"/>
        <v>1</v>
      </c>
      <c r="E59" t="b">
        <f t="shared" si="1"/>
        <v>0</v>
      </c>
      <c r="F59" t="b">
        <f t="shared" si="2"/>
        <v>0</v>
      </c>
      <c r="G59" s="2" t="s">
        <v>127</v>
      </c>
      <c r="H59">
        <f t="shared" ref="H59" si="45">H55/(H55+H58)</f>
        <v>1</v>
      </c>
      <c r="P59" s="4"/>
      <c r="Q59" s="4"/>
      <c r="R59" s="4"/>
    </row>
    <row r="60" spans="1:18" x14ac:dyDescent="0.25">
      <c r="A60" t="s">
        <v>70</v>
      </c>
      <c r="B60" t="s">
        <v>61</v>
      </c>
      <c r="C60">
        <v>0</v>
      </c>
      <c r="D60" t="b">
        <f t="shared" si="0"/>
        <v>1</v>
      </c>
      <c r="E60" t="b">
        <f t="shared" si="1"/>
        <v>0</v>
      </c>
      <c r="F60" t="b">
        <f t="shared" si="2"/>
        <v>0</v>
      </c>
      <c r="G60" s="2" t="s">
        <v>123</v>
      </c>
      <c r="H60" s="2">
        <f t="shared" ref="H60" si="46">SUM(H55:H56)/SUM(H55:H58)</f>
        <v>1</v>
      </c>
      <c r="P60" s="4"/>
      <c r="Q60" s="4"/>
      <c r="R60" s="4"/>
    </row>
    <row r="61" spans="1:18" x14ac:dyDescent="0.25">
      <c r="A61" t="s">
        <v>71</v>
      </c>
      <c r="B61" t="s">
        <v>61</v>
      </c>
      <c r="C61">
        <v>0</v>
      </c>
      <c r="D61" t="b">
        <f t="shared" si="0"/>
        <v>1</v>
      </c>
      <c r="E61" t="b">
        <f t="shared" si="1"/>
        <v>0</v>
      </c>
      <c r="F61" t="b">
        <f t="shared" si="2"/>
        <v>0</v>
      </c>
      <c r="G61" s="2" t="s">
        <v>124</v>
      </c>
      <c r="H61" s="2">
        <f t="shared" ref="H61" si="47">2*H55/(2*H55+H57+H58)</f>
        <v>1</v>
      </c>
      <c r="P61" s="4"/>
      <c r="Q61" s="4"/>
      <c r="R61" s="4"/>
    </row>
    <row r="62" spans="1:18" x14ac:dyDescent="0.25">
      <c r="A62" t="s">
        <v>72</v>
      </c>
      <c r="B62" t="s">
        <v>73</v>
      </c>
      <c r="C62">
        <v>0</v>
      </c>
      <c r="D62" t="b">
        <f t="shared" si="0"/>
        <v>1</v>
      </c>
      <c r="E62" t="b">
        <f t="shared" si="1"/>
        <v>0</v>
      </c>
      <c r="F62" t="b">
        <f t="shared" si="2"/>
        <v>0</v>
      </c>
      <c r="G62" t="s">
        <v>126</v>
      </c>
      <c r="H62" s="1" t="str">
        <f t="shared" ref="H62" si="48">B62</f>
        <v>color_yellow</v>
      </c>
      <c r="P62" s="4"/>
      <c r="Q62" s="4"/>
      <c r="R62" s="4"/>
    </row>
    <row r="63" spans="1:18" x14ac:dyDescent="0.25">
      <c r="A63" t="s">
        <v>75</v>
      </c>
      <c r="B63" t="s">
        <v>73</v>
      </c>
      <c r="C63">
        <v>0</v>
      </c>
      <c r="D63" t="b">
        <f t="shared" si="0"/>
        <v>1</v>
      </c>
      <c r="E63" t="b">
        <f t="shared" si="1"/>
        <v>0</v>
      </c>
      <c r="F63" t="b">
        <f t="shared" si="2"/>
        <v>0</v>
      </c>
      <c r="G63" t="s">
        <v>117</v>
      </c>
      <c r="H63">
        <f t="shared" ref="H63" si="49">COUNT(C62:C71)</f>
        <v>10</v>
      </c>
      <c r="P63" s="4"/>
      <c r="Q63" s="4"/>
      <c r="R63" s="4"/>
    </row>
    <row r="64" spans="1:18" x14ac:dyDescent="0.25">
      <c r="A64" t="s">
        <v>76</v>
      </c>
      <c r="B64" t="s">
        <v>73</v>
      </c>
      <c r="C64">
        <v>0</v>
      </c>
      <c r="D64" t="b">
        <f t="shared" si="0"/>
        <v>1</v>
      </c>
      <c r="E64" t="b">
        <f t="shared" si="1"/>
        <v>0</v>
      </c>
      <c r="F64" t="b">
        <f t="shared" si="2"/>
        <v>0</v>
      </c>
      <c r="G64" t="s">
        <v>118</v>
      </c>
      <c r="H64">
        <f t="shared" ref="H64" si="50">COUNTIF(D62:D71,TRUE)</f>
        <v>10</v>
      </c>
      <c r="P64" s="4"/>
      <c r="Q64" s="4"/>
      <c r="R64" s="4"/>
    </row>
    <row r="65" spans="1:18" x14ac:dyDescent="0.25">
      <c r="A65" t="s">
        <v>77</v>
      </c>
      <c r="B65" t="s">
        <v>73</v>
      </c>
      <c r="C65">
        <v>0</v>
      </c>
      <c r="D65" t="b">
        <f t="shared" si="0"/>
        <v>1</v>
      </c>
      <c r="E65" t="b">
        <f t="shared" si="1"/>
        <v>0</v>
      </c>
      <c r="F65" t="b">
        <f t="shared" si="2"/>
        <v>0</v>
      </c>
      <c r="G65" t="s">
        <v>119</v>
      </c>
      <c r="H65">
        <f t="shared" ref="H65" si="51">H64</f>
        <v>10</v>
      </c>
      <c r="P65" s="4"/>
      <c r="Q65" s="4"/>
      <c r="R65" s="4"/>
    </row>
    <row r="66" spans="1:18" x14ac:dyDescent="0.25">
      <c r="A66" t="s">
        <v>78</v>
      </c>
      <c r="B66" t="s">
        <v>74</v>
      </c>
      <c r="C66">
        <v>0</v>
      </c>
      <c r="D66" t="b">
        <f t="shared" si="0"/>
        <v>1</v>
      </c>
      <c r="E66" t="b">
        <f t="shared" si="1"/>
        <v>0</v>
      </c>
      <c r="F66" t="b">
        <f t="shared" si="2"/>
        <v>0</v>
      </c>
      <c r="G66" t="s">
        <v>120</v>
      </c>
      <c r="H66">
        <v>6</v>
      </c>
      <c r="P66" s="4"/>
      <c r="Q66" s="4"/>
      <c r="R66" s="4"/>
    </row>
    <row r="67" spans="1:18" x14ac:dyDescent="0.25">
      <c r="A67" t="s">
        <v>79</v>
      </c>
      <c r="B67" t="s">
        <v>74</v>
      </c>
      <c r="C67">
        <v>0</v>
      </c>
      <c r="D67" t="b">
        <f t="shared" ref="D67:D130" si="52">ISNUMBER(SEARCH(LEFT(B67,LEN(B67)-1),A67))</f>
        <v>1</v>
      </c>
      <c r="E67" t="b">
        <f t="shared" ref="E67:E130" si="53">AND(NOT(ISNUMBER(SEARCH(B67,"unknown"))),NOT(D67))</f>
        <v>0</v>
      </c>
      <c r="F67" t="b">
        <f t="shared" ref="F67:F130" si="54">ISNUMBER(SEARCH(B67,"unknown"))</f>
        <v>0</v>
      </c>
      <c r="G67" t="s">
        <v>121</v>
      </c>
      <c r="H67">
        <f t="shared" ref="H67" si="55">COUNTIF(E62:E71,TRUE)</f>
        <v>0</v>
      </c>
      <c r="P67" s="4"/>
      <c r="Q67" s="4"/>
      <c r="R67" s="4"/>
    </row>
    <row r="68" spans="1:18" x14ac:dyDescent="0.25">
      <c r="A68" t="s">
        <v>80</v>
      </c>
      <c r="B68" t="s">
        <v>73</v>
      </c>
      <c r="C68">
        <v>0</v>
      </c>
      <c r="D68" t="b">
        <f t="shared" si="52"/>
        <v>1</v>
      </c>
      <c r="E68" t="b">
        <f t="shared" si="53"/>
        <v>0</v>
      </c>
      <c r="F68" t="b">
        <f t="shared" si="54"/>
        <v>0</v>
      </c>
      <c r="G68" t="s">
        <v>122</v>
      </c>
      <c r="H68">
        <f t="shared" ref="H68" si="56">COUNTIF(F63:F72,TRUE)</f>
        <v>0</v>
      </c>
      <c r="P68" s="4"/>
      <c r="Q68" s="4"/>
      <c r="R68" s="4"/>
    </row>
    <row r="69" spans="1:18" x14ac:dyDescent="0.25">
      <c r="A69" t="s">
        <v>81</v>
      </c>
      <c r="B69" t="s">
        <v>73</v>
      </c>
      <c r="C69">
        <v>0</v>
      </c>
      <c r="D69" t="b">
        <f t="shared" si="52"/>
        <v>1</v>
      </c>
      <c r="E69" t="b">
        <f t="shared" si="53"/>
        <v>0</v>
      </c>
      <c r="F69" t="b">
        <f t="shared" si="54"/>
        <v>0</v>
      </c>
      <c r="G69" s="2" t="s">
        <v>127</v>
      </c>
      <c r="H69">
        <f t="shared" ref="H69" si="57">H65/(H65+H68)</f>
        <v>1</v>
      </c>
      <c r="P69" s="4"/>
      <c r="Q69" s="4"/>
      <c r="R69" s="4"/>
    </row>
    <row r="70" spans="1:18" x14ac:dyDescent="0.25">
      <c r="A70" t="s">
        <v>82</v>
      </c>
      <c r="B70" t="s">
        <v>73</v>
      </c>
      <c r="C70">
        <v>0</v>
      </c>
      <c r="D70" t="b">
        <f t="shared" si="52"/>
        <v>1</v>
      </c>
      <c r="E70" t="b">
        <f t="shared" si="53"/>
        <v>0</v>
      </c>
      <c r="F70" t="b">
        <f t="shared" si="54"/>
        <v>0</v>
      </c>
      <c r="G70" s="2" t="s">
        <v>123</v>
      </c>
      <c r="H70" s="2">
        <f t="shared" ref="H70" si="58">SUM(H65:H66)/SUM(H65:H68)</f>
        <v>1</v>
      </c>
      <c r="P70" s="4"/>
      <c r="Q70" s="4"/>
      <c r="R70" s="4"/>
    </row>
    <row r="71" spans="1:18" x14ac:dyDescent="0.25">
      <c r="A71" t="s">
        <v>83</v>
      </c>
      <c r="B71" t="s">
        <v>73</v>
      </c>
      <c r="C71">
        <v>0</v>
      </c>
      <c r="D71" t="b">
        <f t="shared" si="52"/>
        <v>1</v>
      </c>
      <c r="E71" t="b">
        <f t="shared" si="53"/>
        <v>0</v>
      </c>
      <c r="F71" t="b">
        <f t="shared" si="54"/>
        <v>0</v>
      </c>
      <c r="G71" s="2" t="s">
        <v>124</v>
      </c>
      <c r="H71" s="2">
        <f t="shared" ref="H71" si="59">2*H65/(2*H65+H67+H68)</f>
        <v>1</v>
      </c>
      <c r="P71" s="4"/>
      <c r="Q71" s="4"/>
      <c r="R71" s="4"/>
    </row>
    <row r="72" spans="1:18" x14ac:dyDescent="0.25">
      <c r="A72" t="s">
        <v>84</v>
      </c>
      <c r="B72" t="s">
        <v>85</v>
      </c>
      <c r="C72">
        <v>0</v>
      </c>
      <c r="D72" t="b">
        <f t="shared" si="52"/>
        <v>1</v>
      </c>
      <c r="E72" t="b">
        <f t="shared" si="53"/>
        <v>0</v>
      </c>
      <c r="F72" t="b">
        <f t="shared" si="54"/>
        <v>0</v>
      </c>
      <c r="G72" t="s">
        <v>126</v>
      </c>
      <c r="H72" s="1" t="str">
        <f t="shared" ref="H72" si="60">B72</f>
        <v>dist</v>
      </c>
      <c r="P72" s="4"/>
      <c r="Q72" s="4"/>
      <c r="R72" s="4"/>
    </row>
    <row r="73" spans="1:18" x14ac:dyDescent="0.25">
      <c r="A73" t="s">
        <v>86</v>
      </c>
      <c r="B73" t="s">
        <v>85</v>
      </c>
      <c r="C73">
        <v>0</v>
      </c>
      <c r="D73" t="b">
        <f t="shared" si="52"/>
        <v>1</v>
      </c>
      <c r="E73" t="b">
        <f t="shared" si="53"/>
        <v>0</v>
      </c>
      <c r="F73" t="b">
        <f t="shared" si="54"/>
        <v>0</v>
      </c>
      <c r="G73" t="s">
        <v>117</v>
      </c>
      <c r="H73">
        <f t="shared" ref="H73" si="61">COUNT(C72:C81)</f>
        <v>10</v>
      </c>
      <c r="P73" s="4"/>
      <c r="Q73" s="4"/>
      <c r="R73" s="4"/>
    </row>
    <row r="74" spans="1:18" x14ac:dyDescent="0.25">
      <c r="A74" t="s">
        <v>87</v>
      </c>
      <c r="B74" t="s">
        <v>85</v>
      </c>
      <c r="C74">
        <v>0</v>
      </c>
      <c r="D74" t="b">
        <f t="shared" si="52"/>
        <v>1</v>
      </c>
      <c r="E74" t="b">
        <f t="shared" si="53"/>
        <v>0</v>
      </c>
      <c r="F74" t="b">
        <f t="shared" si="54"/>
        <v>0</v>
      </c>
      <c r="G74" t="s">
        <v>118</v>
      </c>
      <c r="H74">
        <f t="shared" ref="H74" si="62">COUNTIF(D72:D81,TRUE)</f>
        <v>10</v>
      </c>
      <c r="P74" s="4"/>
      <c r="Q74" s="4"/>
      <c r="R74" s="4"/>
    </row>
    <row r="75" spans="1:18" x14ac:dyDescent="0.25">
      <c r="A75" t="s">
        <v>88</v>
      </c>
      <c r="B75" t="s">
        <v>85</v>
      </c>
      <c r="C75">
        <v>0</v>
      </c>
      <c r="D75" t="b">
        <f t="shared" si="52"/>
        <v>1</v>
      </c>
      <c r="E75" t="b">
        <f t="shared" si="53"/>
        <v>0</v>
      </c>
      <c r="F75" t="b">
        <f t="shared" si="54"/>
        <v>0</v>
      </c>
      <c r="G75" t="s">
        <v>119</v>
      </c>
      <c r="H75">
        <f t="shared" ref="H75" si="63">H74</f>
        <v>10</v>
      </c>
      <c r="P75" s="4"/>
      <c r="Q75" s="4"/>
      <c r="R75" s="4"/>
    </row>
    <row r="76" spans="1:18" x14ac:dyDescent="0.25">
      <c r="A76" t="s">
        <v>89</v>
      </c>
      <c r="B76" t="s">
        <v>85</v>
      </c>
      <c r="C76">
        <v>0</v>
      </c>
      <c r="D76" t="b">
        <f t="shared" si="52"/>
        <v>1</v>
      </c>
      <c r="E76" t="b">
        <f t="shared" si="53"/>
        <v>0</v>
      </c>
      <c r="F76" t="b">
        <f t="shared" si="54"/>
        <v>0</v>
      </c>
      <c r="G76" t="s">
        <v>120</v>
      </c>
      <c r="H76">
        <v>7</v>
      </c>
      <c r="P76" s="4"/>
      <c r="Q76" s="4"/>
      <c r="R76" s="4"/>
    </row>
    <row r="77" spans="1:18" x14ac:dyDescent="0.25">
      <c r="A77" t="s">
        <v>90</v>
      </c>
      <c r="B77" t="s">
        <v>85</v>
      </c>
      <c r="C77">
        <v>0</v>
      </c>
      <c r="D77" t="b">
        <f t="shared" si="52"/>
        <v>1</v>
      </c>
      <c r="E77" t="b">
        <f t="shared" si="53"/>
        <v>0</v>
      </c>
      <c r="F77" t="b">
        <f t="shared" si="54"/>
        <v>0</v>
      </c>
      <c r="G77" t="s">
        <v>121</v>
      </c>
      <c r="H77">
        <f t="shared" ref="H77" si="64">COUNTIF(E72:E81,TRUE)</f>
        <v>0</v>
      </c>
      <c r="P77" s="4"/>
      <c r="Q77" s="4"/>
      <c r="R77" s="4"/>
    </row>
    <row r="78" spans="1:18" x14ac:dyDescent="0.25">
      <c r="A78" t="s">
        <v>91</v>
      </c>
      <c r="B78" t="s">
        <v>85</v>
      </c>
      <c r="C78">
        <v>0</v>
      </c>
      <c r="D78" t="b">
        <f t="shared" si="52"/>
        <v>1</v>
      </c>
      <c r="E78" t="b">
        <f t="shared" si="53"/>
        <v>0</v>
      </c>
      <c r="F78" t="b">
        <f t="shared" si="54"/>
        <v>0</v>
      </c>
      <c r="G78" t="s">
        <v>122</v>
      </c>
      <c r="H78">
        <f t="shared" ref="H78" si="65">COUNTIF(F73:F82,TRUE)</f>
        <v>0</v>
      </c>
      <c r="P78" s="4"/>
      <c r="Q78" s="4"/>
      <c r="R78" s="4"/>
    </row>
    <row r="79" spans="1:18" x14ac:dyDescent="0.25">
      <c r="A79" t="s">
        <v>92</v>
      </c>
      <c r="B79" t="s">
        <v>85</v>
      </c>
      <c r="C79">
        <v>0</v>
      </c>
      <c r="D79" t="b">
        <f t="shared" si="52"/>
        <v>1</v>
      </c>
      <c r="E79" t="b">
        <f t="shared" si="53"/>
        <v>0</v>
      </c>
      <c r="F79" t="b">
        <f t="shared" si="54"/>
        <v>0</v>
      </c>
      <c r="G79" s="2" t="s">
        <v>127</v>
      </c>
      <c r="H79">
        <f t="shared" ref="H79" si="66">H75/(H75+H78)</f>
        <v>1</v>
      </c>
      <c r="P79" s="4"/>
      <c r="Q79" s="4"/>
      <c r="R79" s="4"/>
    </row>
    <row r="80" spans="1:18" x14ac:dyDescent="0.25">
      <c r="A80" t="s">
        <v>93</v>
      </c>
      <c r="B80" t="s">
        <v>85</v>
      </c>
      <c r="C80">
        <v>0</v>
      </c>
      <c r="D80" t="b">
        <f t="shared" si="52"/>
        <v>1</v>
      </c>
      <c r="E80" t="b">
        <f t="shared" si="53"/>
        <v>0</v>
      </c>
      <c r="F80" t="b">
        <f t="shared" si="54"/>
        <v>0</v>
      </c>
      <c r="G80" s="2" t="s">
        <v>123</v>
      </c>
      <c r="H80" s="2">
        <f t="shared" ref="H80" si="67">SUM(H75:H76)/SUM(H75:H78)</f>
        <v>1</v>
      </c>
      <c r="P80" s="4"/>
      <c r="Q80" s="4"/>
      <c r="R80" s="4"/>
    </row>
    <row r="81" spans="1:18" x14ac:dyDescent="0.25">
      <c r="A81" t="s">
        <v>94</v>
      </c>
      <c r="B81" t="s">
        <v>85</v>
      </c>
      <c r="C81">
        <v>0</v>
      </c>
      <c r="D81" t="b">
        <f t="shared" si="52"/>
        <v>1</v>
      </c>
      <c r="E81" t="b">
        <f t="shared" si="53"/>
        <v>0</v>
      </c>
      <c r="F81" t="b">
        <f t="shared" si="54"/>
        <v>0</v>
      </c>
      <c r="G81" s="2" t="s">
        <v>124</v>
      </c>
      <c r="H81" s="2">
        <f t="shared" ref="H81" si="68">2*H75/(2*H75+H77+H78)</f>
        <v>1</v>
      </c>
      <c r="P81" s="4"/>
      <c r="Q81" s="4"/>
      <c r="R81" s="4"/>
    </row>
    <row r="82" spans="1:18" x14ac:dyDescent="0.25">
      <c r="A82" t="s">
        <v>95</v>
      </c>
      <c r="B82" t="s">
        <v>96</v>
      </c>
      <c r="C82">
        <v>0</v>
      </c>
      <c r="D82" t="b">
        <f t="shared" si="52"/>
        <v>1</v>
      </c>
      <c r="E82" t="b">
        <f t="shared" si="53"/>
        <v>0</v>
      </c>
      <c r="F82" t="b">
        <f t="shared" si="54"/>
        <v>0</v>
      </c>
      <c r="G82" t="s">
        <v>126</v>
      </c>
      <c r="H82" s="1" t="str">
        <f t="shared" ref="H82" si="69">B82</f>
        <v>shapes</v>
      </c>
      <c r="P82" s="4"/>
      <c r="Q82" s="4"/>
      <c r="R82" s="4"/>
    </row>
    <row r="83" spans="1:18" x14ac:dyDescent="0.25">
      <c r="A83" t="s">
        <v>97</v>
      </c>
      <c r="B83" t="s">
        <v>96</v>
      </c>
      <c r="C83">
        <v>0</v>
      </c>
      <c r="D83" t="b">
        <f t="shared" si="52"/>
        <v>1</v>
      </c>
      <c r="E83" t="b">
        <f t="shared" si="53"/>
        <v>0</v>
      </c>
      <c r="F83" t="b">
        <f t="shared" si="54"/>
        <v>0</v>
      </c>
      <c r="G83" t="s">
        <v>117</v>
      </c>
      <c r="H83">
        <f t="shared" ref="H83" si="70">COUNT(C82:C91)</f>
        <v>10</v>
      </c>
      <c r="P83" s="4"/>
      <c r="Q83" s="4"/>
      <c r="R83" s="4"/>
    </row>
    <row r="84" spans="1:18" x14ac:dyDescent="0.25">
      <c r="A84" t="s">
        <v>98</v>
      </c>
      <c r="B84" t="s">
        <v>96</v>
      </c>
      <c r="C84">
        <v>0</v>
      </c>
      <c r="D84" t="b">
        <f t="shared" si="52"/>
        <v>1</v>
      </c>
      <c r="E84" t="b">
        <f t="shared" si="53"/>
        <v>0</v>
      </c>
      <c r="F84" t="b">
        <f t="shared" si="54"/>
        <v>0</v>
      </c>
      <c r="G84" t="s">
        <v>118</v>
      </c>
      <c r="H84">
        <f t="shared" ref="H84" si="71">COUNTIF(D82:D91,TRUE)</f>
        <v>9</v>
      </c>
      <c r="P84" s="4"/>
      <c r="Q84" s="4"/>
      <c r="R84" s="4"/>
    </row>
    <row r="85" spans="1:18" x14ac:dyDescent="0.25">
      <c r="A85" t="s">
        <v>99</v>
      </c>
      <c r="B85" t="s">
        <v>96</v>
      </c>
      <c r="C85">
        <v>0</v>
      </c>
      <c r="D85" t="b">
        <f t="shared" si="52"/>
        <v>1</v>
      </c>
      <c r="E85" t="b">
        <f t="shared" si="53"/>
        <v>0</v>
      </c>
      <c r="F85" t="b">
        <f t="shared" si="54"/>
        <v>0</v>
      </c>
      <c r="G85" t="s">
        <v>119</v>
      </c>
      <c r="H85">
        <f t="shared" ref="H85" si="72">H84</f>
        <v>9</v>
      </c>
      <c r="P85" s="4"/>
      <c r="Q85" s="4"/>
      <c r="R85" s="4"/>
    </row>
    <row r="86" spans="1:18" x14ac:dyDescent="0.25">
      <c r="A86" t="s">
        <v>100</v>
      </c>
      <c r="B86" t="s">
        <v>14</v>
      </c>
      <c r="C86">
        <v>0</v>
      </c>
      <c r="D86" t="b">
        <f t="shared" si="52"/>
        <v>0</v>
      </c>
      <c r="E86" t="b">
        <f t="shared" si="53"/>
        <v>0</v>
      </c>
      <c r="F86" t="b">
        <f t="shared" si="54"/>
        <v>1</v>
      </c>
      <c r="G86" t="s">
        <v>120</v>
      </c>
      <c r="H86">
        <v>8</v>
      </c>
      <c r="P86" s="4"/>
      <c r="Q86" s="4"/>
      <c r="R86" s="4"/>
    </row>
    <row r="87" spans="1:18" x14ac:dyDescent="0.25">
      <c r="A87" t="s">
        <v>101</v>
      </c>
      <c r="B87" t="s">
        <v>96</v>
      </c>
      <c r="C87">
        <v>0</v>
      </c>
      <c r="D87" t="b">
        <f t="shared" si="52"/>
        <v>1</v>
      </c>
      <c r="E87" t="b">
        <f t="shared" si="53"/>
        <v>0</v>
      </c>
      <c r="F87" t="b">
        <f t="shared" si="54"/>
        <v>0</v>
      </c>
      <c r="G87" t="s">
        <v>121</v>
      </c>
      <c r="H87">
        <f t="shared" ref="H87" si="73">COUNTIF(E82:E91,TRUE)</f>
        <v>0</v>
      </c>
      <c r="P87" s="4"/>
      <c r="Q87" s="4"/>
      <c r="R87" s="4"/>
    </row>
    <row r="88" spans="1:18" x14ac:dyDescent="0.25">
      <c r="A88" t="s">
        <v>102</v>
      </c>
      <c r="B88" t="s">
        <v>96</v>
      </c>
      <c r="C88">
        <v>0</v>
      </c>
      <c r="D88" t="b">
        <f t="shared" si="52"/>
        <v>1</v>
      </c>
      <c r="E88" t="b">
        <f t="shared" si="53"/>
        <v>0</v>
      </c>
      <c r="F88" t="b">
        <f t="shared" si="54"/>
        <v>0</v>
      </c>
      <c r="G88" t="s">
        <v>122</v>
      </c>
      <c r="H88">
        <f t="shared" ref="H88" si="74">COUNTIF(F83:F92,TRUE)</f>
        <v>1</v>
      </c>
      <c r="P88" s="4"/>
      <c r="Q88" s="4"/>
      <c r="R88" s="4"/>
    </row>
    <row r="89" spans="1:18" x14ac:dyDescent="0.25">
      <c r="A89" t="s">
        <v>103</v>
      </c>
      <c r="B89" t="s">
        <v>96</v>
      </c>
      <c r="C89">
        <v>0</v>
      </c>
      <c r="D89" t="b">
        <f t="shared" si="52"/>
        <v>1</v>
      </c>
      <c r="E89" t="b">
        <f t="shared" si="53"/>
        <v>0</v>
      </c>
      <c r="F89" t="b">
        <f t="shared" si="54"/>
        <v>0</v>
      </c>
      <c r="G89" s="2" t="s">
        <v>127</v>
      </c>
      <c r="H89">
        <f t="shared" ref="H89" si="75">H85/(H85+H88)</f>
        <v>0.9</v>
      </c>
      <c r="P89" s="4"/>
      <c r="Q89" s="4"/>
      <c r="R89" s="4"/>
    </row>
    <row r="90" spans="1:18" x14ac:dyDescent="0.25">
      <c r="A90" t="s">
        <v>104</v>
      </c>
      <c r="B90" t="s">
        <v>96</v>
      </c>
      <c r="C90">
        <v>0</v>
      </c>
      <c r="D90" t="b">
        <f t="shared" si="52"/>
        <v>1</v>
      </c>
      <c r="E90" t="b">
        <f t="shared" si="53"/>
        <v>0</v>
      </c>
      <c r="F90" t="b">
        <f t="shared" si="54"/>
        <v>0</v>
      </c>
      <c r="G90" s="2" t="s">
        <v>123</v>
      </c>
      <c r="H90" s="2">
        <f t="shared" ref="H90" si="76">SUM(H85:H86)/SUM(H85:H88)</f>
        <v>0.94444444444444442</v>
      </c>
      <c r="P90" s="4"/>
      <c r="Q90" s="4"/>
      <c r="R90" s="4"/>
    </row>
    <row r="91" spans="1:18" x14ac:dyDescent="0.25">
      <c r="A91" t="s">
        <v>105</v>
      </c>
      <c r="B91" t="s">
        <v>96</v>
      </c>
      <c r="C91">
        <v>0</v>
      </c>
      <c r="D91" t="b">
        <f t="shared" si="52"/>
        <v>1</v>
      </c>
      <c r="E91" t="b">
        <f t="shared" si="53"/>
        <v>0</v>
      </c>
      <c r="F91" t="b">
        <f t="shared" si="54"/>
        <v>0</v>
      </c>
      <c r="G91" s="2" t="s">
        <v>124</v>
      </c>
      <c r="H91" s="2">
        <f t="shared" ref="H91" si="77">2*H85/(2*H85+H87+H88)</f>
        <v>0.94736842105263153</v>
      </c>
      <c r="P91" s="4"/>
      <c r="Q91" s="4"/>
      <c r="R91" s="4"/>
    </row>
    <row r="92" spans="1:18" x14ac:dyDescent="0.25">
      <c r="A92" t="s">
        <v>106</v>
      </c>
      <c r="B92" t="s">
        <v>107</v>
      </c>
      <c r="C92">
        <v>0</v>
      </c>
      <c r="D92" t="b">
        <f t="shared" si="52"/>
        <v>1</v>
      </c>
      <c r="E92" t="b">
        <f t="shared" si="53"/>
        <v>0</v>
      </c>
      <c r="F92" t="b">
        <f t="shared" si="54"/>
        <v>0</v>
      </c>
      <c r="G92" t="s">
        <v>126</v>
      </c>
      <c r="H92" s="1" t="str">
        <f t="shared" ref="H92" si="78">B92</f>
        <v>stop</v>
      </c>
      <c r="P92" s="4"/>
      <c r="Q92" s="4"/>
      <c r="R92" s="4"/>
    </row>
    <row r="93" spans="1:18" x14ac:dyDescent="0.25">
      <c r="A93" t="s">
        <v>108</v>
      </c>
      <c r="B93" t="s">
        <v>107</v>
      </c>
      <c r="C93">
        <v>0</v>
      </c>
      <c r="D93" t="b">
        <f t="shared" si="52"/>
        <v>1</v>
      </c>
      <c r="E93" t="b">
        <f t="shared" si="53"/>
        <v>0</v>
      </c>
      <c r="F93" t="b">
        <f t="shared" si="54"/>
        <v>0</v>
      </c>
      <c r="G93" t="s">
        <v>117</v>
      </c>
      <c r="H93">
        <f t="shared" ref="H93" si="79">COUNT(C92:C101)</f>
        <v>10</v>
      </c>
      <c r="P93" s="4"/>
      <c r="Q93" s="4"/>
      <c r="R93" s="4"/>
    </row>
    <row r="94" spans="1:18" x14ac:dyDescent="0.25">
      <c r="A94" t="s">
        <v>109</v>
      </c>
      <c r="B94" t="s">
        <v>107</v>
      </c>
      <c r="C94">
        <v>0</v>
      </c>
      <c r="D94" t="b">
        <f t="shared" si="52"/>
        <v>1</v>
      </c>
      <c r="E94" t="b">
        <f t="shared" si="53"/>
        <v>0</v>
      </c>
      <c r="F94" t="b">
        <f t="shared" si="54"/>
        <v>0</v>
      </c>
      <c r="G94" t="s">
        <v>118</v>
      </c>
      <c r="H94">
        <f t="shared" ref="H94" si="80">COUNTIF(D92:D101,TRUE)</f>
        <v>10</v>
      </c>
      <c r="P94" s="4"/>
      <c r="Q94" s="4"/>
      <c r="R94" s="4"/>
    </row>
    <row r="95" spans="1:18" x14ac:dyDescent="0.25">
      <c r="A95" t="s">
        <v>110</v>
      </c>
      <c r="B95" t="s">
        <v>107</v>
      </c>
      <c r="C95">
        <v>0</v>
      </c>
      <c r="D95" t="b">
        <f t="shared" si="52"/>
        <v>1</v>
      </c>
      <c r="E95" t="b">
        <f t="shared" si="53"/>
        <v>0</v>
      </c>
      <c r="F95" t="b">
        <f t="shared" si="54"/>
        <v>0</v>
      </c>
      <c r="G95" t="s">
        <v>119</v>
      </c>
      <c r="H95">
        <f t="shared" ref="H95" si="81">H94</f>
        <v>10</v>
      </c>
      <c r="P95" s="4"/>
      <c r="Q95" s="4"/>
      <c r="R95" s="4"/>
    </row>
    <row r="96" spans="1:18" x14ac:dyDescent="0.25">
      <c r="A96" t="s">
        <v>111</v>
      </c>
      <c r="B96" t="s">
        <v>107</v>
      </c>
      <c r="C96">
        <v>0</v>
      </c>
      <c r="D96" t="b">
        <f t="shared" si="52"/>
        <v>1</v>
      </c>
      <c r="E96" t="b">
        <f t="shared" si="53"/>
        <v>0</v>
      </c>
      <c r="F96" t="b">
        <f t="shared" si="54"/>
        <v>0</v>
      </c>
      <c r="G96" t="s">
        <v>120</v>
      </c>
      <c r="H96">
        <v>9</v>
      </c>
      <c r="P96" s="4"/>
      <c r="Q96" s="4"/>
      <c r="R96" s="4"/>
    </row>
    <row r="97" spans="1:18" x14ac:dyDescent="0.25">
      <c r="A97" t="s">
        <v>112</v>
      </c>
      <c r="B97" t="s">
        <v>107</v>
      </c>
      <c r="C97">
        <v>0</v>
      </c>
      <c r="D97" t="b">
        <f t="shared" si="52"/>
        <v>1</v>
      </c>
      <c r="E97" t="b">
        <f t="shared" si="53"/>
        <v>0</v>
      </c>
      <c r="F97" t="b">
        <f t="shared" si="54"/>
        <v>0</v>
      </c>
      <c r="G97" t="s">
        <v>121</v>
      </c>
      <c r="H97">
        <f t="shared" ref="H97" si="82">COUNTIF(E92:E101,TRUE)</f>
        <v>0</v>
      </c>
      <c r="P97" s="4"/>
      <c r="Q97" s="4"/>
      <c r="R97" s="4"/>
    </row>
    <row r="98" spans="1:18" x14ac:dyDescent="0.25">
      <c r="A98" t="s">
        <v>113</v>
      </c>
      <c r="B98" t="s">
        <v>107</v>
      </c>
      <c r="C98">
        <v>0</v>
      </c>
      <c r="D98" t="b">
        <f t="shared" si="52"/>
        <v>1</v>
      </c>
      <c r="E98" t="b">
        <f t="shared" si="53"/>
        <v>0</v>
      </c>
      <c r="F98" t="b">
        <f t="shared" si="54"/>
        <v>0</v>
      </c>
      <c r="G98" t="s">
        <v>122</v>
      </c>
      <c r="H98">
        <f t="shared" ref="H98" si="83">COUNTIF(F93:F102,TRUE)</f>
        <v>0</v>
      </c>
      <c r="P98" s="4"/>
      <c r="Q98" s="4"/>
      <c r="R98" s="4"/>
    </row>
    <row r="99" spans="1:18" x14ac:dyDescent="0.25">
      <c r="A99" t="s">
        <v>114</v>
      </c>
      <c r="B99" t="s">
        <v>107</v>
      </c>
      <c r="C99">
        <v>0</v>
      </c>
      <c r="D99" t="b">
        <f t="shared" si="52"/>
        <v>1</v>
      </c>
      <c r="E99" t="b">
        <f t="shared" si="53"/>
        <v>0</v>
      </c>
      <c r="F99" t="b">
        <f t="shared" si="54"/>
        <v>0</v>
      </c>
      <c r="G99" s="2" t="s">
        <v>127</v>
      </c>
      <c r="H99">
        <f t="shared" ref="H99" si="84">H95/(H95+H98)</f>
        <v>1</v>
      </c>
      <c r="P99" s="4"/>
      <c r="Q99" s="4"/>
      <c r="R99" s="4"/>
    </row>
    <row r="100" spans="1:18" x14ac:dyDescent="0.25">
      <c r="A100" t="s">
        <v>115</v>
      </c>
      <c r="B100" t="s">
        <v>107</v>
      </c>
      <c r="C100">
        <v>0</v>
      </c>
      <c r="D100" t="b">
        <f t="shared" si="52"/>
        <v>1</v>
      </c>
      <c r="E100" t="b">
        <f t="shared" si="53"/>
        <v>0</v>
      </c>
      <c r="F100" t="b">
        <f t="shared" si="54"/>
        <v>0</v>
      </c>
      <c r="G100" s="2" t="s">
        <v>123</v>
      </c>
      <c r="H100" s="2">
        <f t="shared" ref="H100" si="85">SUM(H95:H96)/SUM(H95:H98)</f>
        <v>1</v>
      </c>
      <c r="P100" s="4"/>
      <c r="Q100" s="4"/>
      <c r="R100" s="4"/>
    </row>
    <row r="101" spans="1:18" x14ac:dyDescent="0.25">
      <c r="A101" t="s">
        <v>116</v>
      </c>
      <c r="B101" t="s">
        <v>107</v>
      </c>
      <c r="C101">
        <v>0</v>
      </c>
      <c r="D101" t="b">
        <f t="shared" si="52"/>
        <v>1</v>
      </c>
      <c r="E101" t="b">
        <f t="shared" si="53"/>
        <v>0</v>
      </c>
      <c r="F101" t="b">
        <f t="shared" si="54"/>
        <v>0</v>
      </c>
      <c r="G101" s="2" t="s">
        <v>124</v>
      </c>
      <c r="H101" s="2">
        <f t="shared" ref="H101" si="86">2*H95/(2*H95+H97+H98)</f>
        <v>1</v>
      </c>
      <c r="P101" s="4"/>
      <c r="Q101" s="4"/>
      <c r="R101" s="4"/>
    </row>
    <row r="102" spans="1:18" x14ac:dyDescent="0.25">
      <c r="A102" t="s">
        <v>3</v>
      </c>
      <c r="B102" t="s">
        <v>4</v>
      </c>
      <c r="C102">
        <v>0.5</v>
      </c>
      <c r="D102" t="b">
        <f t="shared" si="52"/>
        <v>1</v>
      </c>
      <c r="E102" t="b">
        <f t="shared" si="53"/>
        <v>0</v>
      </c>
      <c r="F102" t="b">
        <f t="shared" si="54"/>
        <v>0</v>
      </c>
      <c r="G102" t="s">
        <v>126</v>
      </c>
      <c r="H102" s="1" t="str">
        <f t="shared" ref="H102" si="87">B102</f>
        <v>angle</v>
      </c>
      <c r="I102" t="s">
        <v>128</v>
      </c>
      <c r="J102">
        <f t="shared" ref="J102" si="88">C102</f>
        <v>0.5</v>
      </c>
      <c r="P102" s="4"/>
      <c r="Q102" s="4"/>
      <c r="R102" s="4"/>
    </row>
    <row r="103" spans="1:18" x14ac:dyDescent="0.25">
      <c r="A103" t="s">
        <v>5</v>
      </c>
      <c r="B103" t="s">
        <v>4</v>
      </c>
      <c r="C103">
        <v>0.5</v>
      </c>
      <c r="D103" t="b">
        <f t="shared" si="52"/>
        <v>1</v>
      </c>
      <c r="E103" t="b">
        <f t="shared" si="53"/>
        <v>0</v>
      </c>
      <c r="F103" t="b">
        <f t="shared" si="54"/>
        <v>0</v>
      </c>
      <c r="G103" t="s">
        <v>117</v>
      </c>
      <c r="H103">
        <f t="shared" ref="H103" si="89">COUNT(C102:C111)</f>
        <v>10</v>
      </c>
      <c r="I103" t="s">
        <v>119</v>
      </c>
      <c r="J103">
        <f t="shared" ref="J103" si="90">COUNTIF(D102:D201,TRUE)</f>
        <v>97</v>
      </c>
      <c r="P103" s="4"/>
      <c r="Q103" s="4"/>
      <c r="R103" s="4"/>
    </row>
    <row r="104" spans="1:18" x14ac:dyDescent="0.25">
      <c r="A104" t="s">
        <v>6</v>
      </c>
      <c r="B104" t="s">
        <v>4</v>
      </c>
      <c r="C104">
        <v>0.5</v>
      </c>
      <c r="D104" t="b">
        <f t="shared" si="52"/>
        <v>1</v>
      </c>
      <c r="E104" t="b">
        <f t="shared" si="53"/>
        <v>0</v>
      </c>
      <c r="F104" t="b">
        <f t="shared" si="54"/>
        <v>0</v>
      </c>
      <c r="G104" t="s">
        <v>118</v>
      </c>
      <c r="H104">
        <f t="shared" ref="H104" si="91">COUNTIF(D102:D111,TRUE)</f>
        <v>10</v>
      </c>
      <c r="I104" t="s">
        <v>120</v>
      </c>
      <c r="J104">
        <v>0</v>
      </c>
      <c r="P104" s="4"/>
      <c r="Q104" s="4"/>
      <c r="R104" s="4"/>
    </row>
    <row r="105" spans="1:18" x14ac:dyDescent="0.25">
      <c r="A105" t="s">
        <v>7</v>
      </c>
      <c r="B105" t="s">
        <v>4</v>
      </c>
      <c r="C105">
        <v>0.5</v>
      </c>
      <c r="D105" t="b">
        <f t="shared" si="52"/>
        <v>1</v>
      </c>
      <c r="E105" t="b">
        <f t="shared" si="53"/>
        <v>0</v>
      </c>
      <c r="F105" t="b">
        <f t="shared" si="54"/>
        <v>0</v>
      </c>
      <c r="G105" t="s">
        <v>119</v>
      </c>
      <c r="H105">
        <f t="shared" ref="H105" si="92">H104</f>
        <v>10</v>
      </c>
      <c r="I105" t="s">
        <v>121</v>
      </c>
      <c r="J105">
        <f t="shared" ref="J105" si="93">COUNTIF(E102:E201,TRUE)</f>
        <v>1</v>
      </c>
      <c r="P105" s="4"/>
      <c r="Q105" s="4"/>
      <c r="R105" s="4"/>
    </row>
    <row r="106" spans="1:18" x14ac:dyDescent="0.25">
      <c r="A106" t="s">
        <v>8</v>
      </c>
      <c r="B106" t="s">
        <v>4</v>
      </c>
      <c r="C106">
        <v>0.5</v>
      </c>
      <c r="D106" t="b">
        <f t="shared" si="52"/>
        <v>1</v>
      </c>
      <c r="E106" t="b">
        <f t="shared" si="53"/>
        <v>0</v>
      </c>
      <c r="F106" t="b">
        <f t="shared" si="54"/>
        <v>0</v>
      </c>
      <c r="G106" t="s">
        <v>120</v>
      </c>
      <c r="H106">
        <v>0</v>
      </c>
      <c r="I106" t="s">
        <v>122</v>
      </c>
      <c r="J106">
        <f t="shared" ref="J106" si="94">COUNTIF(F102:F201,TRUE)</f>
        <v>2</v>
      </c>
      <c r="P106" s="4"/>
      <c r="Q106" s="4"/>
      <c r="R106" s="4"/>
    </row>
    <row r="107" spans="1:18" x14ac:dyDescent="0.25">
      <c r="A107" t="s">
        <v>9</v>
      </c>
      <c r="B107" t="s">
        <v>4</v>
      </c>
      <c r="C107">
        <v>0.5</v>
      </c>
      <c r="D107" t="b">
        <f t="shared" si="52"/>
        <v>1</v>
      </c>
      <c r="E107" t="b">
        <f t="shared" si="53"/>
        <v>0</v>
      </c>
      <c r="F107" t="b">
        <f t="shared" si="54"/>
        <v>0</v>
      </c>
      <c r="G107" t="s">
        <v>121</v>
      </c>
      <c r="H107">
        <f t="shared" ref="H107" si="95">COUNTIF(E102:E111,TRUE)</f>
        <v>0</v>
      </c>
      <c r="I107" s="2" t="s">
        <v>127</v>
      </c>
      <c r="J107">
        <f t="shared" ref="J107" si="96">J103/(J103+J106)</f>
        <v>0.97979797979797978</v>
      </c>
      <c r="P107" s="4"/>
      <c r="Q107" s="4"/>
      <c r="R107" s="4"/>
    </row>
    <row r="108" spans="1:18" x14ac:dyDescent="0.25">
      <c r="A108" t="s">
        <v>10</v>
      </c>
      <c r="B108" t="s">
        <v>4</v>
      </c>
      <c r="C108">
        <v>0.5</v>
      </c>
      <c r="D108" t="b">
        <f t="shared" si="52"/>
        <v>1</v>
      </c>
      <c r="E108" t="b">
        <f t="shared" si="53"/>
        <v>0</v>
      </c>
      <c r="F108" t="b">
        <f t="shared" si="54"/>
        <v>0</v>
      </c>
      <c r="G108" t="s">
        <v>122</v>
      </c>
      <c r="H108">
        <f t="shared" ref="H108" si="97">COUNTIF(F103:F112,TRUE)</f>
        <v>0</v>
      </c>
      <c r="I108" s="2" t="s">
        <v>123</v>
      </c>
      <c r="J108">
        <f t="shared" ref="J108" si="98">SUM(J103:J104)/SUM(J103:J106)</f>
        <v>0.97</v>
      </c>
      <c r="P108" s="4"/>
      <c r="Q108" s="4"/>
      <c r="R108" s="4"/>
    </row>
    <row r="109" spans="1:18" x14ac:dyDescent="0.25">
      <c r="A109" t="s">
        <v>11</v>
      </c>
      <c r="B109" t="s">
        <v>4</v>
      </c>
      <c r="C109">
        <v>0.5</v>
      </c>
      <c r="D109" t="b">
        <f t="shared" si="52"/>
        <v>1</v>
      </c>
      <c r="E109" t="b">
        <f t="shared" si="53"/>
        <v>0</v>
      </c>
      <c r="F109" t="b">
        <f t="shared" si="54"/>
        <v>0</v>
      </c>
      <c r="G109" s="2" t="s">
        <v>127</v>
      </c>
      <c r="H109">
        <f t="shared" ref="H109" si="99">H105/(H105+H108)</f>
        <v>1</v>
      </c>
      <c r="I109" s="2" t="s">
        <v>124</v>
      </c>
      <c r="J109">
        <f t="shared" ref="J109" si="100">2*J103/(2*J103+J105+J106)</f>
        <v>0.98477157360406087</v>
      </c>
      <c r="P109" s="4"/>
      <c r="Q109" s="4"/>
      <c r="R109" s="4"/>
    </row>
    <row r="110" spans="1:18" x14ac:dyDescent="0.25">
      <c r="A110" t="s">
        <v>12</v>
      </c>
      <c r="B110" t="s">
        <v>4</v>
      </c>
      <c r="C110">
        <v>0.5</v>
      </c>
      <c r="D110" t="b">
        <f t="shared" si="52"/>
        <v>1</v>
      </c>
      <c r="E110" t="b">
        <f t="shared" si="53"/>
        <v>0</v>
      </c>
      <c r="F110" t="b">
        <f t="shared" si="54"/>
        <v>0</v>
      </c>
      <c r="G110" s="2" t="s">
        <v>123</v>
      </c>
      <c r="H110" s="2">
        <f t="shared" ref="H110" si="101">SUM(H105:H106)/SUM(H105:H108)</f>
        <v>1</v>
      </c>
      <c r="P110" s="4"/>
      <c r="Q110" s="4"/>
      <c r="R110" s="4"/>
    </row>
    <row r="111" spans="1:18" x14ac:dyDescent="0.25">
      <c r="A111" t="s">
        <v>13</v>
      </c>
      <c r="B111" t="s">
        <v>4</v>
      </c>
      <c r="C111">
        <v>0.5</v>
      </c>
      <c r="D111" t="b">
        <f t="shared" si="52"/>
        <v>1</v>
      </c>
      <c r="E111" t="b">
        <f t="shared" si="53"/>
        <v>0</v>
      </c>
      <c r="F111" t="b">
        <f t="shared" si="54"/>
        <v>0</v>
      </c>
      <c r="G111" s="2" t="s">
        <v>124</v>
      </c>
      <c r="H111" s="2">
        <f t="shared" ref="H111" si="102">2*H105/(2*H105+H107+H108)</f>
        <v>1</v>
      </c>
      <c r="P111" s="4"/>
      <c r="Q111" s="4"/>
      <c r="R111" s="4"/>
    </row>
    <row r="112" spans="1:18" x14ac:dyDescent="0.25">
      <c r="A112" t="s">
        <v>15</v>
      </c>
      <c r="B112" t="s">
        <v>16</v>
      </c>
      <c r="C112">
        <v>0.5</v>
      </c>
      <c r="D112" t="b">
        <f t="shared" si="52"/>
        <v>1</v>
      </c>
      <c r="E112" t="b">
        <f t="shared" si="53"/>
        <v>0</v>
      </c>
      <c r="F112" t="b">
        <f t="shared" si="54"/>
        <v>0</v>
      </c>
      <c r="G112" t="s">
        <v>126</v>
      </c>
      <c r="H112" s="1" t="str">
        <f t="shared" ref="H112" si="103">B112</f>
        <v>ball</v>
      </c>
      <c r="P112" s="4"/>
      <c r="Q112" s="4"/>
      <c r="R112" s="4"/>
    </row>
    <row r="113" spans="1:18" x14ac:dyDescent="0.25">
      <c r="A113" t="s">
        <v>17</v>
      </c>
      <c r="B113" t="s">
        <v>16</v>
      </c>
      <c r="C113">
        <v>0.5</v>
      </c>
      <c r="D113" t="b">
        <f t="shared" si="52"/>
        <v>1</v>
      </c>
      <c r="E113" t="b">
        <f t="shared" si="53"/>
        <v>0</v>
      </c>
      <c r="F113" t="b">
        <f t="shared" si="54"/>
        <v>0</v>
      </c>
      <c r="G113" t="s">
        <v>117</v>
      </c>
      <c r="H113">
        <f t="shared" ref="H113" si="104">COUNT(C112:C121)</f>
        <v>10</v>
      </c>
      <c r="P113" s="4"/>
      <c r="Q113" s="4"/>
      <c r="R113" s="4"/>
    </row>
    <row r="114" spans="1:18" x14ac:dyDescent="0.25">
      <c r="A114" t="s">
        <v>18</v>
      </c>
      <c r="B114" t="s">
        <v>16</v>
      </c>
      <c r="C114">
        <v>0.5</v>
      </c>
      <c r="D114" t="b">
        <f t="shared" si="52"/>
        <v>1</v>
      </c>
      <c r="E114" t="b">
        <f t="shared" si="53"/>
        <v>0</v>
      </c>
      <c r="F114" t="b">
        <f t="shared" si="54"/>
        <v>0</v>
      </c>
      <c r="G114" t="s">
        <v>118</v>
      </c>
      <c r="H114">
        <f t="shared" ref="H114" si="105">COUNTIF(D112:D121,TRUE)</f>
        <v>10</v>
      </c>
      <c r="P114" s="4"/>
      <c r="Q114" s="4"/>
      <c r="R114" s="4"/>
    </row>
    <row r="115" spans="1:18" x14ac:dyDescent="0.25">
      <c r="A115" t="s">
        <v>19</v>
      </c>
      <c r="B115" t="s">
        <v>16</v>
      </c>
      <c r="C115">
        <v>0.5</v>
      </c>
      <c r="D115" t="b">
        <f t="shared" si="52"/>
        <v>1</v>
      </c>
      <c r="E115" t="b">
        <f t="shared" si="53"/>
        <v>0</v>
      </c>
      <c r="F115" t="b">
        <f t="shared" si="54"/>
        <v>0</v>
      </c>
      <c r="G115" t="s">
        <v>119</v>
      </c>
      <c r="H115">
        <f t="shared" ref="H115" si="106">H114</f>
        <v>10</v>
      </c>
      <c r="P115" s="4"/>
      <c r="Q115" s="4"/>
      <c r="R115" s="4"/>
    </row>
    <row r="116" spans="1:18" x14ac:dyDescent="0.25">
      <c r="A116" t="s">
        <v>20</v>
      </c>
      <c r="B116" t="s">
        <v>16</v>
      </c>
      <c r="C116">
        <v>0.5</v>
      </c>
      <c r="D116" t="b">
        <f t="shared" si="52"/>
        <v>1</v>
      </c>
      <c r="E116" t="b">
        <f t="shared" si="53"/>
        <v>0</v>
      </c>
      <c r="F116" t="b">
        <f t="shared" si="54"/>
        <v>0</v>
      </c>
      <c r="G116" t="s">
        <v>120</v>
      </c>
      <c r="H116">
        <v>1</v>
      </c>
      <c r="P116" s="4"/>
      <c r="Q116" s="4"/>
      <c r="R116" s="4"/>
    </row>
    <row r="117" spans="1:18" x14ac:dyDescent="0.25">
      <c r="A117" t="s">
        <v>21</v>
      </c>
      <c r="B117" t="s">
        <v>16</v>
      </c>
      <c r="C117">
        <v>0.5</v>
      </c>
      <c r="D117" t="b">
        <f t="shared" si="52"/>
        <v>1</v>
      </c>
      <c r="E117" t="b">
        <f t="shared" si="53"/>
        <v>0</v>
      </c>
      <c r="F117" t="b">
        <f t="shared" si="54"/>
        <v>0</v>
      </c>
      <c r="G117" t="s">
        <v>121</v>
      </c>
      <c r="H117">
        <f t="shared" ref="H117" si="107">COUNTIF(E112:E121,TRUE)</f>
        <v>0</v>
      </c>
      <c r="P117" s="4"/>
      <c r="Q117" s="4"/>
      <c r="R117" s="4"/>
    </row>
    <row r="118" spans="1:18" x14ac:dyDescent="0.25">
      <c r="A118" t="s">
        <v>22</v>
      </c>
      <c r="B118" t="s">
        <v>16</v>
      </c>
      <c r="C118">
        <v>0.5</v>
      </c>
      <c r="D118" t="b">
        <f t="shared" si="52"/>
        <v>1</v>
      </c>
      <c r="E118" t="b">
        <f t="shared" si="53"/>
        <v>0</v>
      </c>
      <c r="F118" t="b">
        <f t="shared" si="54"/>
        <v>0</v>
      </c>
      <c r="G118" t="s">
        <v>122</v>
      </c>
      <c r="H118">
        <f t="shared" ref="H118" si="108">COUNTIF(F113:F122,TRUE)</f>
        <v>0</v>
      </c>
      <c r="P118" s="4"/>
      <c r="Q118" s="4"/>
      <c r="R118" s="4"/>
    </row>
    <row r="119" spans="1:18" x14ac:dyDescent="0.25">
      <c r="A119" t="s">
        <v>23</v>
      </c>
      <c r="B119" t="s">
        <v>16</v>
      </c>
      <c r="C119">
        <v>0.5</v>
      </c>
      <c r="D119" t="b">
        <f t="shared" si="52"/>
        <v>1</v>
      </c>
      <c r="E119" t="b">
        <f t="shared" si="53"/>
        <v>0</v>
      </c>
      <c r="F119" t="b">
        <f t="shared" si="54"/>
        <v>0</v>
      </c>
      <c r="G119" s="2" t="s">
        <v>127</v>
      </c>
      <c r="H119">
        <f t="shared" ref="H119" si="109">H115/(H115+H118)</f>
        <v>1</v>
      </c>
      <c r="P119" s="4"/>
      <c r="Q119" s="4"/>
      <c r="R119" s="4"/>
    </row>
    <row r="120" spans="1:18" x14ac:dyDescent="0.25">
      <c r="A120" t="s">
        <v>24</v>
      </c>
      <c r="B120" t="s">
        <v>16</v>
      </c>
      <c r="C120">
        <v>0.5</v>
      </c>
      <c r="D120" t="b">
        <f t="shared" si="52"/>
        <v>1</v>
      </c>
      <c r="E120" t="b">
        <f t="shared" si="53"/>
        <v>0</v>
      </c>
      <c r="F120" t="b">
        <f t="shared" si="54"/>
        <v>0</v>
      </c>
      <c r="G120" s="2" t="s">
        <v>123</v>
      </c>
      <c r="H120" s="2">
        <f t="shared" ref="H120" si="110">SUM(H115:H116)/SUM(H115:H118)</f>
        <v>1</v>
      </c>
      <c r="P120" s="4"/>
      <c r="Q120" s="4"/>
      <c r="R120" s="4"/>
    </row>
    <row r="121" spans="1:18" x14ac:dyDescent="0.25">
      <c r="A121" t="s">
        <v>25</v>
      </c>
      <c r="B121" t="s">
        <v>16</v>
      </c>
      <c r="C121">
        <v>0.5</v>
      </c>
      <c r="D121" t="b">
        <f t="shared" si="52"/>
        <v>1</v>
      </c>
      <c r="E121" t="b">
        <f t="shared" si="53"/>
        <v>0</v>
      </c>
      <c r="F121" t="b">
        <f t="shared" si="54"/>
        <v>0</v>
      </c>
      <c r="G121" s="2" t="s">
        <v>124</v>
      </c>
      <c r="H121" s="2">
        <f t="shared" ref="H121" si="111">2*H115/(2*H115+H117+H118)</f>
        <v>1</v>
      </c>
      <c r="P121" s="4"/>
      <c r="Q121" s="4"/>
      <c r="R121" s="4"/>
    </row>
    <row r="122" spans="1:18" x14ac:dyDescent="0.25">
      <c r="A122" t="s">
        <v>26</v>
      </c>
      <c r="B122" t="s">
        <v>27</v>
      </c>
      <c r="C122">
        <v>0.5</v>
      </c>
      <c r="D122" t="b">
        <f t="shared" si="52"/>
        <v>1</v>
      </c>
      <c r="E122" t="b">
        <f t="shared" si="53"/>
        <v>0</v>
      </c>
      <c r="F122" t="b">
        <f t="shared" si="54"/>
        <v>0</v>
      </c>
      <c r="G122" t="s">
        <v>126</v>
      </c>
      <c r="H122" s="1" t="str">
        <f t="shared" ref="H122" si="112">B122</f>
        <v>button</v>
      </c>
      <c r="P122" s="4"/>
      <c r="Q122" s="4"/>
      <c r="R122" s="4"/>
    </row>
    <row r="123" spans="1:18" x14ac:dyDescent="0.25">
      <c r="A123" t="s">
        <v>28</v>
      </c>
      <c r="B123" t="s">
        <v>27</v>
      </c>
      <c r="C123">
        <v>0.5</v>
      </c>
      <c r="D123" t="b">
        <f t="shared" si="52"/>
        <v>1</v>
      </c>
      <c r="E123" t="b">
        <f t="shared" si="53"/>
        <v>0</v>
      </c>
      <c r="F123" t="b">
        <f t="shared" si="54"/>
        <v>0</v>
      </c>
      <c r="G123" t="s">
        <v>117</v>
      </c>
      <c r="H123">
        <f t="shared" ref="H123" si="113">COUNT(C122:C131)</f>
        <v>10</v>
      </c>
      <c r="P123" s="4"/>
      <c r="Q123" s="4"/>
      <c r="R123" s="4"/>
    </row>
    <row r="124" spans="1:18" x14ac:dyDescent="0.25">
      <c r="A124" t="s">
        <v>29</v>
      </c>
      <c r="B124" t="s">
        <v>27</v>
      </c>
      <c r="C124">
        <v>0.5</v>
      </c>
      <c r="D124" t="b">
        <f t="shared" si="52"/>
        <v>1</v>
      </c>
      <c r="E124" t="b">
        <f t="shared" si="53"/>
        <v>0</v>
      </c>
      <c r="F124" t="b">
        <f t="shared" si="54"/>
        <v>0</v>
      </c>
      <c r="G124" t="s">
        <v>118</v>
      </c>
      <c r="H124">
        <f t="shared" ref="H124" si="114">COUNTIF(D122:D131,TRUE)</f>
        <v>9</v>
      </c>
      <c r="P124" s="4"/>
      <c r="Q124" s="4"/>
      <c r="R124" s="4"/>
    </row>
    <row r="125" spans="1:18" x14ac:dyDescent="0.25">
      <c r="A125" t="s">
        <v>30</v>
      </c>
      <c r="B125" t="s">
        <v>27</v>
      </c>
      <c r="C125">
        <v>0.5</v>
      </c>
      <c r="D125" t="b">
        <f t="shared" si="52"/>
        <v>1</v>
      </c>
      <c r="E125" t="b">
        <f t="shared" si="53"/>
        <v>0</v>
      </c>
      <c r="F125" t="b">
        <f t="shared" si="54"/>
        <v>0</v>
      </c>
      <c r="G125" t="s">
        <v>119</v>
      </c>
      <c r="H125">
        <f t="shared" ref="H125" si="115">H124</f>
        <v>9</v>
      </c>
      <c r="P125" s="4"/>
      <c r="Q125" s="4"/>
      <c r="R125" s="4"/>
    </row>
    <row r="126" spans="1:18" x14ac:dyDescent="0.25">
      <c r="A126" t="s">
        <v>31</v>
      </c>
      <c r="B126" t="s">
        <v>27</v>
      </c>
      <c r="C126">
        <v>0.5</v>
      </c>
      <c r="D126" t="b">
        <f t="shared" si="52"/>
        <v>1</v>
      </c>
      <c r="E126" t="b">
        <f t="shared" si="53"/>
        <v>0</v>
      </c>
      <c r="F126" t="b">
        <f t="shared" si="54"/>
        <v>0</v>
      </c>
      <c r="G126" t="s">
        <v>120</v>
      </c>
      <c r="H126">
        <v>2</v>
      </c>
      <c r="P126" s="4"/>
      <c r="Q126" s="4"/>
      <c r="R126" s="4"/>
    </row>
    <row r="127" spans="1:18" x14ac:dyDescent="0.25">
      <c r="A127" t="s">
        <v>32</v>
      </c>
      <c r="B127" t="s">
        <v>27</v>
      </c>
      <c r="C127">
        <v>0.5</v>
      </c>
      <c r="D127" t="b">
        <f t="shared" si="52"/>
        <v>1</v>
      </c>
      <c r="E127" t="b">
        <f t="shared" si="53"/>
        <v>0</v>
      </c>
      <c r="F127" t="b">
        <f t="shared" si="54"/>
        <v>0</v>
      </c>
      <c r="G127" t="s">
        <v>121</v>
      </c>
      <c r="H127">
        <f t="shared" ref="H127" si="116">COUNTIF(E122:E131,TRUE)</f>
        <v>0</v>
      </c>
      <c r="P127" s="4"/>
      <c r="Q127" s="4"/>
      <c r="R127" s="4"/>
    </row>
    <row r="128" spans="1:18" x14ac:dyDescent="0.25">
      <c r="A128" t="s">
        <v>33</v>
      </c>
      <c r="B128" t="s">
        <v>27</v>
      </c>
      <c r="C128">
        <v>0.5</v>
      </c>
      <c r="D128" t="b">
        <f t="shared" si="52"/>
        <v>1</v>
      </c>
      <c r="E128" t="b">
        <f t="shared" si="53"/>
        <v>0</v>
      </c>
      <c r="F128" t="b">
        <f t="shared" si="54"/>
        <v>0</v>
      </c>
      <c r="G128" t="s">
        <v>122</v>
      </c>
      <c r="H128">
        <f t="shared" ref="H128" si="117">COUNTIF(F123:F132,TRUE)</f>
        <v>1</v>
      </c>
      <c r="P128" s="4"/>
      <c r="Q128" s="4"/>
      <c r="R128" s="4"/>
    </row>
    <row r="129" spans="1:18" x14ac:dyDescent="0.25">
      <c r="A129" t="s">
        <v>34</v>
      </c>
      <c r="B129" t="s">
        <v>27</v>
      </c>
      <c r="C129">
        <v>0.5</v>
      </c>
      <c r="D129" t="b">
        <f t="shared" si="52"/>
        <v>1</v>
      </c>
      <c r="E129" t="b">
        <f t="shared" si="53"/>
        <v>0</v>
      </c>
      <c r="F129" t="b">
        <f t="shared" si="54"/>
        <v>0</v>
      </c>
      <c r="G129" s="2" t="s">
        <v>127</v>
      </c>
      <c r="H129">
        <f t="shared" ref="H129" si="118">H125/(H125+H128)</f>
        <v>0.9</v>
      </c>
      <c r="P129" s="4"/>
      <c r="Q129" s="4"/>
      <c r="R129" s="4"/>
    </row>
    <row r="130" spans="1:18" x14ac:dyDescent="0.25">
      <c r="A130" t="s">
        <v>35</v>
      </c>
      <c r="B130" t="s">
        <v>14</v>
      </c>
      <c r="C130">
        <v>0.5</v>
      </c>
      <c r="D130" t="b">
        <f t="shared" si="52"/>
        <v>0</v>
      </c>
      <c r="E130" t="b">
        <f t="shared" si="53"/>
        <v>0</v>
      </c>
      <c r="F130" t="b">
        <f t="shared" si="54"/>
        <v>1</v>
      </c>
      <c r="G130" s="2" t="s">
        <v>123</v>
      </c>
      <c r="H130" s="2">
        <f t="shared" ref="H130" si="119">SUM(H125:H126)/SUM(H125:H128)</f>
        <v>0.91666666666666663</v>
      </c>
      <c r="P130" s="4"/>
      <c r="Q130" s="4"/>
      <c r="R130" s="4"/>
    </row>
    <row r="131" spans="1:18" x14ac:dyDescent="0.25">
      <c r="A131" t="s">
        <v>36</v>
      </c>
      <c r="B131" t="s">
        <v>27</v>
      </c>
      <c r="C131">
        <v>0.5</v>
      </c>
      <c r="D131" t="b">
        <f t="shared" ref="D131:D194" si="120">ISNUMBER(SEARCH(LEFT(B131,LEN(B131)-1),A131))</f>
        <v>1</v>
      </c>
      <c r="E131" t="b">
        <f t="shared" ref="E131:E194" si="121">AND(NOT(ISNUMBER(SEARCH(B131,"unknown"))),NOT(D131))</f>
        <v>0</v>
      </c>
      <c r="F131" t="b">
        <f t="shared" ref="F131:F194" si="122">ISNUMBER(SEARCH(B131,"unknown"))</f>
        <v>0</v>
      </c>
      <c r="G131" s="2" t="s">
        <v>124</v>
      </c>
      <c r="H131" s="2">
        <f t="shared" ref="H131" si="123">2*H125/(2*H125+H127+H128)</f>
        <v>0.94736842105263153</v>
      </c>
      <c r="P131" s="4"/>
      <c r="Q131" s="4"/>
      <c r="R131" s="4"/>
    </row>
    <row r="132" spans="1:18" x14ac:dyDescent="0.25">
      <c r="A132" t="s">
        <v>37</v>
      </c>
      <c r="B132" t="s">
        <v>38</v>
      </c>
      <c r="C132">
        <v>0.5</v>
      </c>
      <c r="D132" t="b">
        <f t="shared" si="120"/>
        <v>1</v>
      </c>
      <c r="E132" t="b">
        <f t="shared" si="121"/>
        <v>0</v>
      </c>
      <c r="F132" t="b">
        <f t="shared" si="122"/>
        <v>0</v>
      </c>
      <c r="G132" t="s">
        <v>126</v>
      </c>
      <c r="H132" s="1" t="str">
        <f t="shared" ref="H132" si="124">B132</f>
        <v>color_blue2</v>
      </c>
      <c r="P132" s="4"/>
      <c r="Q132" s="4"/>
      <c r="R132" s="4"/>
    </row>
    <row r="133" spans="1:18" x14ac:dyDescent="0.25">
      <c r="A133" t="s">
        <v>40</v>
      </c>
      <c r="B133" t="s">
        <v>38</v>
      </c>
      <c r="C133">
        <v>0.5</v>
      </c>
      <c r="D133" t="b">
        <f t="shared" si="120"/>
        <v>1</v>
      </c>
      <c r="E133" t="b">
        <f t="shared" si="121"/>
        <v>0</v>
      </c>
      <c r="F133" t="b">
        <f t="shared" si="122"/>
        <v>0</v>
      </c>
      <c r="G133" t="s">
        <v>117</v>
      </c>
      <c r="H133">
        <f t="shared" ref="H133" si="125">COUNT(C132:C141)</f>
        <v>10</v>
      </c>
      <c r="P133" s="4"/>
      <c r="Q133" s="4"/>
      <c r="R133" s="4"/>
    </row>
    <row r="134" spans="1:18" x14ac:dyDescent="0.25">
      <c r="A134" t="s">
        <v>41</v>
      </c>
      <c r="B134" t="s">
        <v>38</v>
      </c>
      <c r="C134">
        <v>0.5</v>
      </c>
      <c r="D134" t="b">
        <f t="shared" si="120"/>
        <v>1</v>
      </c>
      <c r="E134" t="b">
        <f t="shared" si="121"/>
        <v>0</v>
      </c>
      <c r="F134" t="b">
        <f t="shared" si="122"/>
        <v>0</v>
      </c>
      <c r="G134" t="s">
        <v>118</v>
      </c>
      <c r="H134">
        <f t="shared" ref="H134" si="126">COUNTIF(D132:D141,TRUE)</f>
        <v>10</v>
      </c>
      <c r="P134" s="4"/>
      <c r="Q134" s="4"/>
      <c r="R134" s="4"/>
    </row>
    <row r="135" spans="1:18" x14ac:dyDescent="0.25">
      <c r="A135" t="s">
        <v>42</v>
      </c>
      <c r="B135" t="s">
        <v>38</v>
      </c>
      <c r="C135">
        <v>0.5</v>
      </c>
      <c r="D135" t="b">
        <f t="shared" si="120"/>
        <v>1</v>
      </c>
      <c r="E135" t="b">
        <f t="shared" si="121"/>
        <v>0</v>
      </c>
      <c r="F135" t="b">
        <f t="shared" si="122"/>
        <v>0</v>
      </c>
      <c r="G135" t="s">
        <v>119</v>
      </c>
      <c r="H135">
        <f t="shared" ref="H135" si="127">H134</f>
        <v>10</v>
      </c>
      <c r="P135" s="4"/>
      <c r="Q135" s="4"/>
      <c r="R135" s="4"/>
    </row>
    <row r="136" spans="1:18" x14ac:dyDescent="0.25">
      <c r="A136" t="s">
        <v>43</v>
      </c>
      <c r="B136" t="s">
        <v>38</v>
      </c>
      <c r="C136">
        <v>0.5</v>
      </c>
      <c r="D136" t="b">
        <f t="shared" si="120"/>
        <v>1</v>
      </c>
      <c r="E136" t="b">
        <f t="shared" si="121"/>
        <v>0</v>
      </c>
      <c r="F136" t="b">
        <f t="shared" si="122"/>
        <v>0</v>
      </c>
      <c r="G136" t="s">
        <v>120</v>
      </c>
      <c r="H136">
        <v>3</v>
      </c>
      <c r="P136" s="4"/>
      <c r="Q136" s="4"/>
      <c r="R136" s="4"/>
    </row>
    <row r="137" spans="1:18" x14ac:dyDescent="0.25">
      <c r="A137" t="s">
        <v>44</v>
      </c>
      <c r="B137" t="s">
        <v>38</v>
      </c>
      <c r="C137">
        <v>0.5</v>
      </c>
      <c r="D137" t="b">
        <f t="shared" si="120"/>
        <v>1</v>
      </c>
      <c r="E137" t="b">
        <f t="shared" si="121"/>
        <v>0</v>
      </c>
      <c r="F137" t="b">
        <f t="shared" si="122"/>
        <v>0</v>
      </c>
      <c r="G137" t="s">
        <v>121</v>
      </c>
      <c r="H137">
        <f t="shared" ref="H137" si="128">COUNTIF(E132:E141,TRUE)</f>
        <v>0</v>
      </c>
      <c r="P137" s="4"/>
      <c r="Q137" s="4"/>
      <c r="R137" s="4"/>
    </row>
    <row r="138" spans="1:18" x14ac:dyDescent="0.25">
      <c r="A138" t="s">
        <v>45</v>
      </c>
      <c r="B138" t="s">
        <v>38</v>
      </c>
      <c r="C138">
        <v>0.5</v>
      </c>
      <c r="D138" t="b">
        <f t="shared" si="120"/>
        <v>1</v>
      </c>
      <c r="E138" t="b">
        <f t="shared" si="121"/>
        <v>0</v>
      </c>
      <c r="F138" t="b">
        <f t="shared" si="122"/>
        <v>0</v>
      </c>
      <c r="G138" t="s">
        <v>122</v>
      </c>
      <c r="H138">
        <f t="shared" ref="H138" si="129">COUNTIF(F133:F142,TRUE)</f>
        <v>0</v>
      </c>
      <c r="P138" s="4"/>
      <c r="Q138" s="4"/>
      <c r="R138" s="4"/>
    </row>
    <row r="139" spans="1:18" x14ac:dyDescent="0.25">
      <c r="A139" t="s">
        <v>46</v>
      </c>
      <c r="B139" t="s">
        <v>38</v>
      </c>
      <c r="C139">
        <v>0.5</v>
      </c>
      <c r="D139" t="b">
        <f t="shared" si="120"/>
        <v>1</v>
      </c>
      <c r="E139" t="b">
        <f t="shared" si="121"/>
        <v>0</v>
      </c>
      <c r="F139" t="b">
        <f t="shared" si="122"/>
        <v>0</v>
      </c>
      <c r="G139" s="2" t="s">
        <v>127</v>
      </c>
      <c r="H139">
        <f t="shared" ref="H139" si="130">H135/(H135+H138)</f>
        <v>1</v>
      </c>
      <c r="P139" s="4"/>
      <c r="Q139" s="4"/>
      <c r="R139" s="4"/>
    </row>
    <row r="140" spans="1:18" x14ac:dyDescent="0.25">
      <c r="A140" t="s">
        <v>47</v>
      </c>
      <c r="B140" t="s">
        <v>38</v>
      </c>
      <c r="C140">
        <v>0.5</v>
      </c>
      <c r="D140" t="b">
        <f t="shared" si="120"/>
        <v>1</v>
      </c>
      <c r="E140" t="b">
        <f t="shared" si="121"/>
        <v>0</v>
      </c>
      <c r="F140" t="b">
        <f t="shared" si="122"/>
        <v>0</v>
      </c>
      <c r="G140" s="2" t="s">
        <v>123</v>
      </c>
      <c r="H140" s="2">
        <f t="shared" ref="H140" si="131">SUM(H135:H136)/SUM(H135:H138)</f>
        <v>1</v>
      </c>
      <c r="P140" s="4"/>
      <c r="Q140" s="4"/>
      <c r="R140" s="4"/>
    </row>
    <row r="141" spans="1:18" x14ac:dyDescent="0.25">
      <c r="A141" t="s">
        <v>48</v>
      </c>
      <c r="B141" t="s">
        <v>38</v>
      </c>
      <c r="C141">
        <v>0.5</v>
      </c>
      <c r="D141" t="b">
        <f t="shared" si="120"/>
        <v>1</v>
      </c>
      <c r="E141" t="b">
        <f t="shared" si="121"/>
        <v>0</v>
      </c>
      <c r="F141" t="b">
        <f t="shared" si="122"/>
        <v>0</v>
      </c>
      <c r="G141" s="2" t="s">
        <v>124</v>
      </c>
      <c r="H141" s="2">
        <f t="shared" ref="H141" si="132">2*H135/(2*H135+H137+H138)</f>
        <v>1</v>
      </c>
      <c r="P141" s="4"/>
      <c r="Q141" s="4"/>
      <c r="R141" s="4"/>
    </row>
    <row r="142" spans="1:18" x14ac:dyDescent="0.25">
      <c r="A142" t="s">
        <v>49</v>
      </c>
      <c r="B142" t="s">
        <v>50</v>
      </c>
      <c r="C142">
        <v>0.5</v>
      </c>
      <c r="D142" t="b">
        <f t="shared" si="120"/>
        <v>1</v>
      </c>
      <c r="E142" t="b">
        <f t="shared" si="121"/>
        <v>0</v>
      </c>
      <c r="F142" t="b">
        <f t="shared" si="122"/>
        <v>0</v>
      </c>
      <c r="G142" t="s">
        <v>126</v>
      </c>
      <c r="H142" s="1" t="str">
        <f t="shared" ref="H142" si="133">B142</f>
        <v>color_green2</v>
      </c>
      <c r="P142" s="4"/>
      <c r="Q142" s="4"/>
      <c r="R142" s="4"/>
    </row>
    <row r="143" spans="1:18" x14ac:dyDescent="0.25">
      <c r="A143" t="s">
        <v>51</v>
      </c>
      <c r="B143" t="s">
        <v>50</v>
      </c>
      <c r="C143">
        <v>0.5</v>
      </c>
      <c r="D143" t="b">
        <f t="shared" si="120"/>
        <v>1</v>
      </c>
      <c r="E143" t="b">
        <f t="shared" si="121"/>
        <v>0</v>
      </c>
      <c r="F143" t="b">
        <f t="shared" si="122"/>
        <v>0</v>
      </c>
      <c r="G143" t="s">
        <v>117</v>
      </c>
      <c r="H143">
        <f t="shared" ref="H143" si="134">COUNT(C142:C151)</f>
        <v>10</v>
      </c>
      <c r="P143" s="4"/>
      <c r="Q143" s="4"/>
      <c r="R143" s="4"/>
    </row>
    <row r="144" spans="1:18" x14ac:dyDescent="0.25">
      <c r="A144" t="s">
        <v>52</v>
      </c>
      <c r="B144" t="s">
        <v>50</v>
      </c>
      <c r="C144">
        <v>0.5</v>
      </c>
      <c r="D144" t="b">
        <f t="shared" si="120"/>
        <v>1</v>
      </c>
      <c r="E144" t="b">
        <f t="shared" si="121"/>
        <v>0</v>
      </c>
      <c r="F144" t="b">
        <f t="shared" si="122"/>
        <v>0</v>
      </c>
      <c r="G144" t="s">
        <v>118</v>
      </c>
      <c r="H144">
        <f t="shared" ref="H144" si="135">COUNTIF(D142:D151,TRUE)</f>
        <v>9</v>
      </c>
      <c r="P144" s="4"/>
      <c r="Q144" s="4"/>
      <c r="R144" s="4"/>
    </row>
    <row r="145" spans="1:18" x14ac:dyDescent="0.25">
      <c r="A145" t="s">
        <v>53</v>
      </c>
      <c r="B145" t="s">
        <v>50</v>
      </c>
      <c r="C145">
        <v>0.5</v>
      </c>
      <c r="D145" t="b">
        <f t="shared" si="120"/>
        <v>1</v>
      </c>
      <c r="E145" t="b">
        <f t="shared" si="121"/>
        <v>0</v>
      </c>
      <c r="F145" t="b">
        <f t="shared" si="122"/>
        <v>0</v>
      </c>
      <c r="G145" t="s">
        <v>119</v>
      </c>
      <c r="H145">
        <f t="shared" ref="H145" si="136">H144</f>
        <v>9</v>
      </c>
      <c r="P145" s="4"/>
      <c r="Q145" s="4"/>
      <c r="R145" s="4"/>
    </row>
    <row r="146" spans="1:18" x14ac:dyDescent="0.25">
      <c r="A146" t="s">
        <v>54</v>
      </c>
      <c r="B146" t="s">
        <v>50</v>
      </c>
      <c r="C146">
        <v>0.5</v>
      </c>
      <c r="D146" t="b">
        <f t="shared" si="120"/>
        <v>1</v>
      </c>
      <c r="E146" t="b">
        <f t="shared" si="121"/>
        <v>0</v>
      </c>
      <c r="F146" t="b">
        <f t="shared" si="122"/>
        <v>0</v>
      </c>
      <c r="G146" t="s">
        <v>120</v>
      </c>
      <c r="H146">
        <v>4</v>
      </c>
      <c r="P146" s="4"/>
      <c r="Q146" s="4"/>
      <c r="R146" s="4"/>
    </row>
    <row r="147" spans="1:18" x14ac:dyDescent="0.25">
      <c r="A147" t="s">
        <v>55</v>
      </c>
      <c r="B147" t="s">
        <v>38</v>
      </c>
      <c r="C147">
        <v>0.5</v>
      </c>
      <c r="D147" t="b">
        <f t="shared" si="120"/>
        <v>0</v>
      </c>
      <c r="E147" t="b">
        <f t="shared" si="121"/>
        <v>1</v>
      </c>
      <c r="F147" t="b">
        <f t="shared" si="122"/>
        <v>0</v>
      </c>
      <c r="G147" t="s">
        <v>121</v>
      </c>
      <c r="H147">
        <f t="shared" ref="H147" si="137">COUNTIF(E142:E151,TRUE)</f>
        <v>1</v>
      </c>
      <c r="P147" s="4"/>
      <c r="Q147" s="4"/>
      <c r="R147" s="4"/>
    </row>
    <row r="148" spans="1:18" x14ac:dyDescent="0.25">
      <c r="A148" t="s">
        <v>56</v>
      </c>
      <c r="B148" t="s">
        <v>50</v>
      </c>
      <c r="C148">
        <v>0.5</v>
      </c>
      <c r="D148" t="b">
        <f t="shared" si="120"/>
        <v>1</v>
      </c>
      <c r="E148" t="b">
        <f t="shared" si="121"/>
        <v>0</v>
      </c>
      <c r="F148" t="b">
        <f t="shared" si="122"/>
        <v>0</v>
      </c>
      <c r="G148" t="s">
        <v>122</v>
      </c>
      <c r="H148">
        <f t="shared" ref="H148" si="138">COUNTIF(F143:F152,TRUE)</f>
        <v>0</v>
      </c>
      <c r="P148" s="4"/>
      <c r="Q148" s="4"/>
      <c r="R148" s="4"/>
    </row>
    <row r="149" spans="1:18" x14ac:dyDescent="0.25">
      <c r="A149" t="s">
        <v>57</v>
      </c>
      <c r="B149" t="s">
        <v>50</v>
      </c>
      <c r="C149">
        <v>0.5</v>
      </c>
      <c r="D149" t="b">
        <f t="shared" si="120"/>
        <v>1</v>
      </c>
      <c r="E149" t="b">
        <f t="shared" si="121"/>
        <v>0</v>
      </c>
      <c r="F149" t="b">
        <f t="shared" si="122"/>
        <v>0</v>
      </c>
      <c r="G149" s="2" t="s">
        <v>127</v>
      </c>
      <c r="H149">
        <f t="shared" ref="H149" si="139">H145/(H145+H148)</f>
        <v>1</v>
      </c>
      <c r="P149" s="4"/>
      <c r="Q149" s="4"/>
      <c r="R149" s="4"/>
    </row>
    <row r="150" spans="1:18" x14ac:dyDescent="0.25">
      <c r="A150" t="s">
        <v>58</v>
      </c>
      <c r="B150" t="s">
        <v>50</v>
      </c>
      <c r="C150">
        <v>0.5</v>
      </c>
      <c r="D150" t="b">
        <f t="shared" si="120"/>
        <v>1</v>
      </c>
      <c r="E150" t="b">
        <f t="shared" si="121"/>
        <v>0</v>
      </c>
      <c r="F150" t="b">
        <f t="shared" si="122"/>
        <v>0</v>
      </c>
      <c r="G150" s="2" t="s">
        <v>123</v>
      </c>
      <c r="H150" s="2">
        <f t="shared" ref="H150" si="140">SUM(H145:H146)/SUM(H145:H148)</f>
        <v>0.9285714285714286</v>
      </c>
      <c r="P150" s="4"/>
      <c r="Q150" s="4"/>
      <c r="R150" s="4"/>
    </row>
    <row r="151" spans="1:18" x14ac:dyDescent="0.25">
      <c r="A151" t="s">
        <v>59</v>
      </c>
      <c r="B151" t="s">
        <v>50</v>
      </c>
      <c r="C151">
        <v>0.5</v>
      </c>
      <c r="D151" t="b">
        <f t="shared" si="120"/>
        <v>1</v>
      </c>
      <c r="E151" t="b">
        <f t="shared" si="121"/>
        <v>0</v>
      </c>
      <c r="F151" t="b">
        <f t="shared" si="122"/>
        <v>0</v>
      </c>
      <c r="G151" s="2" t="s">
        <v>124</v>
      </c>
      <c r="H151" s="2">
        <f t="shared" ref="H151" si="141">2*H145/(2*H145+H147+H148)</f>
        <v>0.94736842105263153</v>
      </c>
      <c r="P151" s="4"/>
      <c r="Q151" s="4"/>
      <c r="R151" s="4"/>
    </row>
    <row r="152" spans="1:18" x14ac:dyDescent="0.25">
      <c r="A152" t="s">
        <v>60</v>
      </c>
      <c r="B152" t="s">
        <v>61</v>
      </c>
      <c r="C152">
        <v>0.5</v>
      </c>
      <c r="D152" t="b">
        <f t="shared" si="120"/>
        <v>1</v>
      </c>
      <c r="E152" t="b">
        <f t="shared" si="121"/>
        <v>0</v>
      </c>
      <c r="F152" t="b">
        <f t="shared" si="122"/>
        <v>0</v>
      </c>
      <c r="G152" t="s">
        <v>126</v>
      </c>
      <c r="H152" s="1" t="str">
        <f t="shared" ref="H152" si="142">B152</f>
        <v>color_red</v>
      </c>
      <c r="P152" s="4"/>
      <c r="Q152" s="4"/>
      <c r="R152" s="4"/>
    </row>
    <row r="153" spans="1:18" x14ac:dyDescent="0.25">
      <c r="A153" t="s">
        <v>62</v>
      </c>
      <c r="B153" t="s">
        <v>63</v>
      </c>
      <c r="C153">
        <v>0.5</v>
      </c>
      <c r="D153" t="b">
        <f t="shared" si="120"/>
        <v>1</v>
      </c>
      <c r="E153" t="b">
        <f t="shared" si="121"/>
        <v>0</v>
      </c>
      <c r="F153" t="b">
        <f t="shared" si="122"/>
        <v>0</v>
      </c>
      <c r="G153" t="s">
        <v>117</v>
      </c>
      <c r="H153">
        <f t="shared" ref="H153" si="143">COUNT(C152:C161)</f>
        <v>10</v>
      </c>
      <c r="P153" s="4"/>
      <c r="Q153" s="4"/>
      <c r="R153" s="4"/>
    </row>
    <row r="154" spans="1:18" x14ac:dyDescent="0.25">
      <c r="A154" t="s">
        <v>64</v>
      </c>
      <c r="B154" t="s">
        <v>61</v>
      </c>
      <c r="C154">
        <v>0.5</v>
      </c>
      <c r="D154" t="b">
        <f t="shared" si="120"/>
        <v>1</v>
      </c>
      <c r="E154" t="b">
        <f t="shared" si="121"/>
        <v>0</v>
      </c>
      <c r="F154" t="b">
        <f t="shared" si="122"/>
        <v>0</v>
      </c>
      <c r="G154" t="s">
        <v>118</v>
      </c>
      <c r="H154">
        <f t="shared" ref="H154" si="144">COUNTIF(D152:D161,TRUE)</f>
        <v>10</v>
      </c>
      <c r="P154" s="4"/>
      <c r="Q154" s="4"/>
      <c r="R154" s="4"/>
    </row>
    <row r="155" spans="1:18" x14ac:dyDescent="0.25">
      <c r="A155" t="s">
        <v>65</v>
      </c>
      <c r="B155" t="s">
        <v>63</v>
      </c>
      <c r="C155">
        <v>0.5</v>
      </c>
      <c r="D155" t="b">
        <f t="shared" si="120"/>
        <v>1</v>
      </c>
      <c r="E155" t="b">
        <f t="shared" si="121"/>
        <v>0</v>
      </c>
      <c r="F155" t="b">
        <f t="shared" si="122"/>
        <v>0</v>
      </c>
      <c r="G155" t="s">
        <v>119</v>
      </c>
      <c r="H155">
        <f t="shared" ref="H155" si="145">H154</f>
        <v>10</v>
      </c>
      <c r="P155" s="4"/>
      <c r="Q155" s="4"/>
      <c r="R155" s="4"/>
    </row>
    <row r="156" spans="1:18" x14ac:dyDescent="0.25">
      <c r="A156" t="s">
        <v>66</v>
      </c>
      <c r="B156" t="s">
        <v>61</v>
      </c>
      <c r="C156">
        <v>0.5</v>
      </c>
      <c r="D156" t="b">
        <f t="shared" si="120"/>
        <v>1</v>
      </c>
      <c r="E156" t="b">
        <f t="shared" si="121"/>
        <v>0</v>
      </c>
      <c r="F156" t="b">
        <f t="shared" si="122"/>
        <v>0</v>
      </c>
      <c r="G156" t="s">
        <v>120</v>
      </c>
      <c r="H156">
        <v>5</v>
      </c>
      <c r="P156" s="4"/>
      <c r="Q156" s="4"/>
      <c r="R156" s="4"/>
    </row>
    <row r="157" spans="1:18" x14ac:dyDescent="0.25">
      <c r="A157" t="s">
        <v>67</v>
      </c>
      <c r="B157" t="s">
        <v>61</v>
      </c>
      <c r="C157">
        <v>0.5</v>
      </c>
      <c r="D157" t="b">
        <f t="shared" si="120"/>
        <v>1</v>
      </c>
      <c r="E157" t="b">
        <f t="shared" si="121"/>
        <v>0</v>
      </c>
      <c r="F157" t="b">
        <f t="shared" si="122"/>
        <v>0</v>
      </c>
      <c r="G157" t="s">
        <v>121</v>
      </c>
      <c r="H157">
        <f t="shared" ref="H157" si="146">COUNTIF(E152:E161,TRUE)</f>
        <v>0</v>
      </c>
      <c r="P157" s="4"/>
      <c r="Q157" s="4"/>
      <c r="R157" s="4"/>
    </row>
    <row r="158" spans="1:18" x14ac:dyDescent="0.25">
      <c r="A158" t="s">
        <v>68</v>
      </c>
      <c r="B158" t="s">
        <v>61</v>
      </c>
      <c r="C158">
        <v>0.5</v>
      </c>
      <c r="D158" t="b">
        <f t="shared" si="120"/>
        <v>1</v>
      </c>
      <c r="E158" t="b">
        <f t="shared" si="121"/>
        <v>0</v>
      </c>
      <c r="F158" t="b">
        <f t="shared" si="122"/>
        <v>0</v>
      </c>
      <c r="G158" t="s">
        <v>122</v>
      </c>
      <c r="H158">
        <f t="shared" ref="H158" si="147">COUNTIF(F153:F162,TRUE)</f>
        <v>0</v>
      </c>
      <c r="P158" s="4"/>
      <c r="Q158" s="4"/>
      <c r="R158" s="4"/>
    </row>
    <row r="159" spans="1:18" x14ac:dyDescent="0.25">
      <c r="A159" t="s">
        <v>69</v>
      </c>
      <c r="B159" t="s">
        <v>61</v>
      </c>
      <c r="C159">
        <v>0.5</v>
      </c>
      <c r="D159" t="b">
        <f t="shared" si="120"/>
        <v>1</v>
      </c>
      <c r="E159" t="b">
        <f t="shared" si="121"/>
        <v>0</v>
      </c>
      <c r="F159" t="b">
        <f t="shared" si="122"/>
        <v>0</v>
      </c>
      <c r="G159" s="2" t="s">
        <v>127</v>
      </c>
      <c r="H159">
        <f t="shared" ref="H159" si="148">H155/(H155+H158)</f>
        <v>1</v>
      </c>
      <c r="P159" s="4"/>
      <c r="Q159" s="4"/>
      <c r="R159" s="4"/>
    </row>
    <row r="160" spans="1:18" x14ac:dyDescent="0.25">
      <c r="A160" t="s">
        <v>70</v>
      </c>
      <c r="B160" t="s">
        <v>61</v>
      </c>
      <c r="C160">
        <v>0.5</v>
      </c>
      <c r="D160" t="b">
        <f t="shared" si="120"/>
        <v>1</v>
      </c>
      <c r="E160" t="b">
        <f t="shared" si="121"/>
        <v>0</v>
      </c>
      <c r="F160" t="b">
        <f t="shared" si="122"/>
        <v>0</v>
      </c>
      <c r="G160" s="2" t="s">
        <v>123</v>
      </c>
      <c r="H160" s="2">
        <f t="shared" ref="H160" si="149">SUM(H155:H156)/SUM(H155:H158)</f>
        <v>1</v>
      </c>
      <c r="P160" s="4"/>
      <c r="Q160" s="4"/>
      <c r="R160" s="4"/>
    </row>
    <row r="161" spans="1:18" x14ac:dyDescent="0.25">
      <c r="A161" t="s">
        <v>71</v>
      </c>
      <c r="B161" t="s">
        <v>61</v>
      </c>
      <c r="C161">
        <v>0.5</v>
      </c>
      <c r="D161" t="b">
        <f t="shared" si="120"/>
        <v>1</v>
      </c>
      <c r="E161" t="b">
        <f t="shared" si="121"/>
        <v>0</v>
      </c>
      <c r="F161" t="b">
        <f t="shared" si="122"/>
        <v>0</v>
      </c>
      <c r="G161" s="2" t="s">
        <v>124</v>
      </c>
      <c r="H161" s="2">
        <f t="shared" ref="H161" si="150">2*H155/(2*H155+H157+H158)</f>
        <v>1</v>
      </c>
      <c r="P161" s="4"/>
      <c r="Q161" s="4"/>
      <c r="R161" s="4"/>
    </row>
    <row r="162" spans="1:18" x14ac:dyDescent="0.25">
      <c r="A162" t="s">
        <v>72</v>
      </c>
      <c r="B162" t="s">
        <v>73</v>
      </c>
      <c r="C162">
        <v>0.5</v>
      </c>
      <c r="D162" t="b">
        <f t="shared" si="120"/>
        <v>1</v>
      </c>
      <c r="E162" t="b">
        <f t="shared" si="121"/>
        <v>0</v>
      </c>
      <c r="F162" t="b">
        <f t="shared" si="122"/>
        <v>0</v>
      </c>
      <c r="G162" t="s">
        <v>126</v>
      </c>
      <c r="H162" s="1" t="str">
        <f t="shared" ref="H162" si="151">B162</f>
        <v>color_yellow</v>
      </c>
      <c r="P162" s="4"/>
      <c r="Q162" s="4"/>
      <c r="R162" s="4"/>
    </row>
    <row r="163" spans="1:18" x14ac:dyDescent="0.25">
      <c r="A163" t="s">
        <v>75</v>
      </c>
      <c r="B163" t="s">
        <v>73</v>
      </c>
      <c r="C163">
        <v>0.5</v>
      </c>
      <c r="D163" t="b">
        <f t="shared" si="120"/>
        <v>1</v>
      </c>
      <c r="E163" t="b">
        <f t="shared" si="121"/>
        <v>0</v>
      </c>
      <c r="F163" t="b">
        <f t="shared" si="122"/>
        <v>0</v>
      </c>
      <c r="G163" t="s">
        <v>117</v>
      </c>
      <c r="H163">
        <f t="shared" ref="H163" si="152">COUNT(C162:C171)</f>
        <v>10</v>
      </c>
      <c r="P163" s="4"/>
      <c r="Q163" s="4"/>
      <c r="R163" s="4"/>
    </row>
    <row r="164" spans="1:18" x14ac:dyDescent="0.25">
      <c r="A164" t="s">
        <v>76</v>
      </c>
      <c r="B164" t="s">
        <v>73</v>
      </c>
      <c r="C164">
        <v>0.5</v>
      </c>
      <c r="D164" t="b">
        <f t="shared" si="120"/>
        <v>1</v>
      </c>
      <c r="E164" t="b">
        <f t="shared" si="121"/>
        <v>0</v>
      </c>
      <c r="F164" t="b">
        <f t="shared" si="122"/>
        <v>0</v>
      </c>
      <c r="G164" t="s">
        <v>118</v>
      </c>
      <c r="H164">
        <f t="shared" ref="H164" si="153">COUNTIF(D162:D171,TRUE)</f>
        <v>10</v>
      </c>
      <c r="P164" s="4"/>
      <c r="Q164" s="4"/>
      <c r="R164" s="4"/>
    </row>
    <row r="165" spans="1:18" x14ac:dyDescent="0.25">
      <c r="A165" t="s">
        <v>77</v>
      </c>
      <c r="B165" t="s">
        <v>73</v>
      </c>
      <c r="C165">
        <v>0.5</v>
      </c>
      <c r="D165" t="b">
        <f t="shared" si="120"/>
        <v>1</v>
      </c>
      <c r="E165" t="b">
        <f t="shared" si="121"/>
        <v>0</v>
      </c>
      <c r="F165" t="b">
        <f t="shared" si="122"/>
        <v>0</v>
      </c>
      <c r="G165" t="s">
        <v>119</v>
      </c>
      <c r="H165">
        <f t="shared" ref="H165" si="154">H164</f>
        <v>10</v>
      </c>
      <c r="P165" s="4"/>
      <c r="Q165" s="4"/>
      <c r="R165" s="4"/>
    </row>
    <row r="166" spans="1:18" x14ac:dyDescent="0.25">
      <c r="A166" t="s">
        <v>78</v>
      </c>
      <c r="B166" t="s">
        <v>74</v>
      </c>
      <c r="C166">
        <v>0.5</v>
      </c>
      <c r="D166" t="b">
        <f t="shared" si="120"/>
        <v>1</v>
      </c>
      <c r="E166" t="b">
        <f t="shared" si="121"/>
        <v>0</v>
      </c>
      <c r="F166" t="b">
        <f t="shared" si="122"/>
        <v>0</v>
      </c>
      <c r="G166" t="s">
        <v>120</v>
      </c>
      <c r="H166">
        <v>6</v>
      </c>
      <c r="P166" s="4"/>
      <c r="Q166" s="4"/>
      <c r="R166" s="4"/>
    </row>
    <row r="167" spans="1:18" x14ac:dyDescent="0.25">
      <c r="A167" t="s">
        <v>79</v>
      </c>
      <c r="B167" t="s">
        <v>74</v>
      </c>
      <c r="C167">
        <v>0.5</v>
      </c>
      <c r="D167" t="b">
        <f t="shared" si="120"/>
        <v>1</v>
      </c>
      <c r="E167" t="b">
        <f t="shared" si="121"/>
        <v>0</v>
      </c>
      <c r="F167" t="b">
        <f t="shared" si="122"/>
        <v>0</v>
      </c>
      <c r="G167" t="s">
        <v>121</v>
      </c>
      <c r="H167">
        <f t="shared" ref="H167" si="155">COUNTIF(E162:E171,TRUE)</f>
        <v>0</v>
      </c>
      <c r="P167" s="4"/>
      <c r="Q167" s="4"/>
      <c r="R167" s="4"/>
    </row>
    <row r="168" spans="1:18" x14ac:dyDescent="0.25">
      <c r="A168" t="s">
        <v>80</v>
      </c>
      <c r="B168" t="s">
        <v>73</v>
      </c>
      <c r="C168">
        <v>0.5</v>
      </c>
      <c r="D168" t="b">
        <f t="shared" si="120"/>
        <v>1</v>
      </c>
      <c r="E168" t="b">
        <f t="shared" si="121"/>
        <v>0</v>
      </c>
      <c r="F168" t="b">
        <f t="shared" si="122"/>
        <v>0</v>
      </c>
      <c r="G168" t="s">
        <v>122</v>
      </c>
      <c r="H168">
        <f t="shared" ref="H168" si="156">COUNTIF(F163:F172,TRUE)</f>
        <v>0</v>
      </c>
      <c r="P168" s="4"/>
      <c r="Q168" s="4"/>
      <c r="R168" s="4"/>
    </row>
    <row r="169" spans="1:18" x14ac:dyDescent="0.25">
      <c r="A169" t="s">
        <v>81</v>
      </c>
      <c r="B169" t="s">
        <v>73</v>
      </c>
      <c r="C169">
        <v>0.5</v>
      </c>
      <c r="D169" t="b">
        <f t="shared" si="120"/>
        <v>1</v>
      </c>
      <c r="E169" t="b">
        <f t="shared" si="121"/>
        <v>0</v>
      </c>
      <c r="F169" t="b">
        <f t="shared" si="122"/>
        <v>0</v>
      </c>
      <c r="G169" s="2" t="s">
        <v>127</v>
      </c>
      <c r="H169">
        <f t="shared" ref="H169" si="157">H165/(H165+H168)</f>
        <v>1</v>
      </c>
      <c r="P169" s="4"/>
      <c r="Q169" s="4"/>
      <c r="R169" s="4"/>
    </row>
    <row r="170" spans="1:18" x14ac:dyDescent="0.25">
      <c r="A170" t="s">
        <v>82</v>
      </c>
      <c r="B170" t="s">
        <v>73</v>
      </c>
      <c r="C170">
        <v>0.5</v>
      </c>
      <c r="D170" t="b">
        <f t="shared" si="120"/>
        <v>1</v>
      </c>
      <c r="E170" t="b">
        <f t="shared" si="121"/>
        <v>0</v>
      </c>
      <c r="F170" t="b">
        <f t="shared" si="122"/>
        <v>0</v>
      </c>
      <c r="G170" s="2" t="s">
        <v>123</v>
      </c>
      <c r="H170" s="2">
        <f t="shared" ref="H170" si="158">SUM(H165:H166)/SUM(H165:H168)</f>
        <v>1</v>
      </c>
      <c r="P170" s="4"/>
      <c r="Q170" s="4"/>
      <c r="R170" s="4"/>
    </row>
    <row r="171" spans="1:18" x14ac:dyDescent="0.25">
      <c r="A171" t="s">
        <v>83</v>
      </c>
      <c r="B171" t="s">
        <v>74</v>
      </c>
      <c r="C171">
        <v>0.5</v>
      </c>
      <c r="D171" t="b">
        <f t="shared" si="120"/>
        <v>1</v>
      </c>
      <c r="E171" t="b">
        <f t="shared" si="121"/>
        <v>0</v>
      </c>
      <c r="F171" t="b">
        <f t="shared" si="122"/>
        <v>0</v>
      </c>
      <c r="G171" s="2" t="s">
        <v>124</v>
      </c>
      <c r="H171" s="2">
        <f t="shared" ref="H171" si="159">2*H165/(2*H165+H167+H168)</f>
        <v>1</v>
      </c>
      <c r="P171" s="4"/>
      <c r="Q171" s="4"/>
      <c r="R171" s="4"/>
    </row>
    <row r="172" spans="1:18" x14ac:dyDescent="0.25">
      <c r="A172" t="s">
        <v>84</v>
      </c>
      <c r="B172" t="s">
        <v>85</v>
      </c>
      <c r="C172">
        <v>0.5</v>
      </c>
      <c r="D172" t="b">
        <f t="shared" si="120"/>
        <v>1</v>
      </c>
      <c r="E172" t="b">
        <f t="shared" si="121"/>
        <v>0</v>
      </c>
      <c r="F172" t="b">
        <f t="shared" si="122"/>
        <v>0</v>
      </c>
      <c r="G172" t="s">
        <v>126</v>
      </c>
      <c r="H172" s="1" t="str">
        <f t="shared" ref="H172" si="160">B172</f>
        <v>dist</v>
      </c>
      <c r="P172" s="4"/>
      <c r="Q172" s="4"/>
      <c r="R172" s="4"/>
    </row>
    <row r="173" spans="1:18" x14ac:dyDescent="0.25">
      <c r="A173" t="s">
        <v>86</v>
      </c>
      <c r="B173" t="s">
        <v>85</v>
      </c>
      <c r="C173">
        <v>0.5</v>
      </c>
      <c r="D173" t="b">
        <f t="shared" si="120"/>
        <v>1</v>
      </c>
      <c r="E173" t="b">
        <f t="shared" si="121"/>
        <v>0</v>
      </c>
      <c r="F173" t="b">
        <f t="shared" si="122"/>
        <v>0</v>
      </c>
      <c r="G173" t="s">
        <v>117</v>
      </c>
      <c r="H173">
        <f t="shared" ref="H173" si="161">COUNT(C172:C181)</f>
        <v>10</v>
      </c>
      <c r="P173" s="4"/>
      <c r="Q173" s="4"/>
      <c r="R173" s="4"/>
    </row>
    <row r="174" spans="1:18" x14ac:dyDescent="0.25">
      <c r="A174" t="s">
        <v>87</v>
      </c>
      <c r="B174" t="s">
        <v>85</v>
      </c>
      <c r="C174">
        <v>0.5</v>
      </c>
      <c r="D174" t="b">
        <f t="shared" si="120"/>
        <v>1</v>
      </c>
      <c r="E174" t="b">
        <f t="shared" si="121"/>
        <v>0</v>
      </c>
      <c r="F174" t="b">
        <f t="shared" si="122"/>
        <v>0</v>
      </c>
      <c r="G174" t="s">
        <v>118</v>
      </c>
      <c r="H174">
        <f t="shared" ref="H174" si="162">COUNTIF(D172:D181,TRUE)</f>
        <v>10</v>
      </c>
      <c r="P174" s="4"/>
      <c r="Q174" s="4"/>
      <c r="R174" s="4"/>
    </row>
    <row r="175" spans="1:18" x14ac:dyDescent="0.25">
      <c r="A175" t="s">
        <v>88</v>
      </c>
      <c r="B175" t="s">
        <v>85</v>
      </c>
      <c r="C175">
        <v>0.5</v>
      </c>
      <c r="D175" t="b">
        <f t="shared" si="120"/>
        <v>1</v>
      </c>
      <c r="E175" t="b">
        <f t="shared" si="121"/>
        <v>0</v>
      </c>
      <c r="F175" t="b">
        <f t="shared" si="122"/>
        <v>0</v>
      </c>
      <c r="G175" t="s">
        <v>119</v>
      </c>
      <c r="H175">
        <f t="shared" ref="H175" si="163">H174</f>
        <v>10</v>
      </c>
      <c r="P175" s="4"/>
      <c r="Q175" s="4"/>
      <c r="R175" s="4"/>
    </row>
    <row r="176" spans="1:18" x14ac:dyDescent="0.25">
      <c r="A176" t="s">
        <v>89</v>
      </c>
      <c r="B176" t="s">
        <v>85</v>
      </c>
      <c r="C176">
        <v>0.5</v>
      </c>
      <c r="D176" t="b">
        <f t="shared" si="120"/>
        <v>1</v>
      </c>
      <c r="E176" t="b">
        <f t="shared" si="121"/>
        <v>0</v>
      </c>
      <c r="F176" t="b">
        <f t="shared" si="122"/>
        <v>0</v>
      </c>
      <c r="G176" t="s">
        <v>120</v>
      </c>
      <c r="H176">
        <v>7</v>
      </c>
      <c r="P176" s="4"/>
      <c r="Q176" s="4"/>
      <c r="R176" s="4"/>
    </row>
    <row r="177" spans="1:18" x14ac:dyDescent="0.25">
      <c r="A177" t="s">
        <v>90</v>
      </c>
      <c r="B177" t="s">
        <v>85</v>
      </c>
      <c r="C177">
        <v>0.5</v>
      </c>
      <c r="D177" t="b">
        <f t="shared" si="120"/>
        <v>1</v>
      </c>
      <c r="E177" t="b">
        <f t="shared" si="121"/>
        <v>0</v>
      </c>
      <c r="F177" t="b">
        <f t="shared" si="122"/>
        <v>0</v>
      </c>
      <c r="G177" t="s">
        <v>121</v>
      </c>
      <c r="H177">
        <f t="shared" ref="H177" si="164">COUNTIF(E172:E181,TRUE)</f>
        <v>0</v>
      </c>
      <c r="P177" s="4"/>
      <c r="Q177" s="4"/>
      <c r="R177" s="4"/>
    </row>
    <row r="178" spans="1:18" x14ac:dyDescent="0.25">
      <c r="A178" t="s">
        <v>91</v>
      </c>
      <c r="B178" t="s">
        <v>85</v>
      </c>
      <c r="C178">
        <v>0.5</v>
      </c>
      <c r="D178" t="b">
        <f t="shared" si="120"/>
        <v>1</v>
      </c>
      <c r="E178" t="b">
        <f t="shared" si="121"/>
        <v>0</v>
      </c>
      <c r="F178" t="b">
        <f t="shared" si="122"/>
        <v>0</v>
      </c>
      <c r="G178" t="s">
        <v>122</v>
      </c>
      <c r="H178">
        <f t="shared" ref="H178" si="165">COUNTIF(F173:F182,TRUE)</f>
        <v>0</v>
      </c>
      <c r="P178" s="4"/>
      <c r="Q178" s="4"/>
      <c r="R178" s="4"/>
    </row>
    <row r="179" spans="1:18" x14ac:dyDescent="0.25">
      <c r="A179" t="s">
        <v>92</v>
      </c>
      <c r="B179" t="s">
        <v>85</v>
      </c>
      <c r="C179">
        <v>0.5</v>
      </c>
      <c r="D179" t="b">
        <f t="shared" si="120"/>
        <v>1</v>
      </c>
      <c r="E179" t="b">
        <f t="shared" si="121"/>
        <v>0</v>
      </c>
      <c r="F179" t="b">
        <f t="shared" si="122"/>
        <v>0</v>
      </c>
      <c r="G179" s="2" t="s">
        <v>127</v>
      </c>
      <c r="H179">
        <f t="shared" ref="H179" si="166">H175/(H175+H178)</f>
        <v>1</v>
      </c>
      <c r="P179" s="4"/>
      <c r="Q179" s="4"/>
      <c r="R179" s="4"/>
    </row>
    <row r="180" spans="1:18" x14ac:dyDescent="0.25">
      <c r="A180" t="s">
        <v>93</v>
      </c>
      <c r="B180" t="s">
        <v>85</v>
      </c>
      <c r="C180">
        <v>0.5</v>
      </c>
      <c r="D180" t="b">
        <f t="shared" si="120"/>
        <v>1</v>
      </c>
      <c r="E180" t="b">
        <f t="shared" si="121"/>
        <v>0</v>
      </c>
      <c r="F180" t="b">
        <f t="shared" si="122"/>
        <v>0</v>
      </c>
      <c r="G180" s="2" t="s">
        <v>123</v>
      </c>
      <c r="H180" s="2">
        <f t="shared" ref="H180" si="167">SUM(H175:H176)/SUM(H175:H178)</f>
        <v>1</v>
      </c>
      <c r="P180" s="4"/>
      <c r="Q180" s="4"/>
      <c r="R180" s="4"/>
    </row>
    <row r="181" spans="1:18" x14ac:dyDescent="0.25">
      <c r="A181" t="s">
        <v>94</v>
      </c>
      <c r="B181" t="s">
        <v>85</v>
      </c>
      <c r="C181">
        <v>0.5</v>
      </c>
      <c r="D181" t="b">
        <f t="shared" si="120"/>
        <v>1</v>
      </c>
      <c r="E181" t="b">
        <f t="shared" si="121"/>
        <v>0</v>
      </c>
      <c r="F181" t="b">
        <f t="shared" si="122"/>
        <v>0</v>
      </c>
      <c r="G181" s="2" t="s">
        <v>124</v>
      </c>
      <c r="H181" s="2">
        <f t="shared" ref="H181" si="168">2*H175/(2*H175+H177+H178)</f>
        <v>1</v>
      </c>
      <c r="P181" s="4"/>
      <c r="Q181" s="4"/>
      <c r="R181" s="4"/>
    </row>
    <row r="182" spans="1:18" x14ac:dyDescent="0.25">
      <c r="A182" t="s">
        <v>95</v>
      </c>
      <c r="B182" t="s">
        <v>96</v>
      </c>
      <c r="C182">
        <v>0.5</v>
      </c>
      <c r="D182" t="b">
        <f t="shared" si="120"/>
        <v>1</v>
      </c>
      <c r="E182" t="b">
        <f t="shared" si="121"/>
        <v>0</v>
      </c>
      <c r="F182" t="b">
        <f t="shared" si="122"/>
        <v>0</v>
      </c>
      <c r="G182" t="s">
        <v>126</v>
      </c>
      <c r="H182" s="1" t="str">
        <f t="shared" ref="H182" si="169">B182</f>
        <v>shapes</v>
      </c>
      <c r="P182" s="4"/>
      <c r="Q182" s="4"/>
      <c r="R182" s="4"/>
    </row>
    <row r="183" spans="1:18" x14ac:dyDescent="0.25">
      <c r="A183" t="s">
        <v>97</v>
      </c>
      <c r="B183" t="s">
        <v>96</v>
      </c>
      <c r="C183">
        <v>0.5</v>
      </c>
      <c r="D183" t="b">
        <f t="shared" si="120"/>
        <v>1</v>
      </c>
      <c r="E183" t="b">
        <f t="shared" si="121"/>
        <v>0</v>
      </c>
      <c r="F183" t="b">
        <f t="shared" si="122"/>
        <v>0</v>
      </c>
      <c r="G183" t="s">
        <v>117</v>
      </c>
      <c r="H183">
        <f t="shared" ref="H183" si="170">COUNT(C182:C191)</f>
        <v>10</v>
      </c>
      <c r="P183" s="4"/>
      <c r="Q183" s="4"/>
      <c r="R183" s="4"/>
    </row>
    <row r="184" spans="1:18" x14ac:dyDescent="0.25">
      <c r="A184" t="s">
        <v>98</v>
      </c>
      <c r="B184" t="s">
        <v>96</v>
      </c>
      <c r="C184">
        <v>0.5</v>
      </c>
      <c r="D184" t="b">
        <f t="shared" si="120"/>
        <v>1</v>
      </c>
      <c r="E184" t="b">
        <f t="shared" si="121"/>
        <v>0</v>
      </c>
      <c r="F184" t="b">
        <f t="shared" si="122"/>
        <v>0</v>
      </c>
      <c r="G184" t="s">
        <v>118</v>
      </c>
      <c r="H184">
        <f t="shared" ref="H184" si="171">COUNTIF(D182:D191,TRUE)</f>
        <v>10</v>
      </c>
      <c r="P184" s="4"/>
      <c r="Q184" s="4"/>
      <c r="R184" s="4"/>
    </row>
    <row r="185" spans="1:18" x14ac:dyDescent="0.25">
      <c r="A185" t="s">
        <v>99</v>
      </c>
      <c r="B185" t="s">
        <v>96</v>
      </c>
      <c r="C185">
        <v>0.5</v>
      </c>
      <c r="D185" t="b">
        <f t="shared" si="120"/>
        <v>1</v>
      </c>
      <c r="E185" t="b">
        <f t="shared" si="121"/>
        <v>0</v>
      </c>
      <c r="F185" t="b">
        <f t="shared" si="122"/>
        <v>0</v>
      </c>
      <c r="G185" t="s">
        <v>119</v>
      </c>
      <c r="H185">
        <f t="shared" ref="H185" si="172">H184</f>
        <v>10</v>
      </c>
      <c r="P185" s="4"/>
      <c r="Q185" s="4"/>
      <c r="R185" s="4"/>
    </row>
    <row r="186" spans="1:18" x14ac:dyDescent="0.25">
      <c r="A186" t="s">
        <v>100</v>
      </c>
      <c r="B186" t="s">
        <v>96</v>
      </c>
      <c r="C186">
        <v>0.5</v>
      </c>
      <c r="D186" t="b">
        <f t="shared" si="120"/>
        <v>1</v>
      </c>
      <c r="E186" t="b">
        <f t="shared" si="121"/>
        <v>0</v>
      </c>
      <c r="F186" t="b">
        <f t="shared" si="122"/>
        <v>0</v>
      </c>
      <c r="G186" t="s">
        <v>120</v>
      </c>
      <c r="H186">
        <v>8</v>
      </c>
    </row>
    <row r="187" spans="1:18" x14ac:dyDescent="0.25">
      <c r="A187" t="s">
        <v>101</v>
      </c>
      <c r="B187" t="s">
        <v>96</v>
      </c>
      <c r="C187">
        <v>0.5</v>
      </c>
      <c r="D187" t="b">
        <f t="shared" si="120"/>
        <v>1</v>
      </c>
      <c r="E187" t="b">
        <f t="shared" si="121"/>
        <v>0</v>
      </c>
      <c r="F187" t="b">
        <f t="shared" si="122"/>
        <v>0</v>
      </c>
      <c r="G187" t="s">
        <v>121</v>
      </c>
      <c r="H187">
        <f t="shared" ref="H187" si="173">COUNTIF(E182:E191,TRUE)</f>
        <v>0</v>
      </c>
    </row>
    <row r="188" spans="1:18" x14ac:dyDescent="0.25">
      <c r="A188" t="s">
        <v>102</v>
      </c>
      <c r="B188" t="s">
        <v>96</v>
      </c>
      <c r="C188">
        <v>0.5</v>
      </c>
      <c r="D188" t="b">
        <f t="shared" si="120"/>
        <v>1</v>
      </c>
      <c r="E188" t="b">
        <f t="shared" si="121"/>
        <v>0</v>
      </c>
      <c r="F188" t="b">
        <f t="shared" si="122"/>
        <v>0</v>
      </c>
      <c r="G188" t="s">
        <v>122</v>
      </c>
      <c r="H188">
        <f t="shared" ref="H188" si="174">COUNTIF(F183:F192,TRUE)</f>
        <v>0</v>
      </c>
    </row>
    <row r="189" spans="1:18" x14ac:dyDescent="0.25">
      <c r="A189" t="s">
        <v>103</v>
      </c>
      <c r="B189" t="s">
        <v>96</v>
      </c>
      <c r="C189">
        <v>0.5</v>
      </c>
      <c r="D189" t="b">
        <f t="shared" si="120"/>
        <v>1</v>
      </c>
      <c r="E189" t="b">
        <f t="shared" si="121"/>
        <v>0</v>
      </c>
      <c r="F189" t="b">
        <f t="shared" si="122"/>
        <v>0</v>
      </c>
      <c r="G189" s="2" t="s">
        <v>127</v>
      </c>
      <c r="H189">
        <f t="shared" ref="H189" si="175">H185/(H185+H188)</f>
        <v>1</v>
      </c>
    </row>
    <row r="190" spans="1:18" x14ac:dyDescent="0.25">
      <c r="A190" t="s">
        <v>104</v>
      </c>
      <c r="B190" t="s">
        <v>96</v>
      </c>
      <c r="C190">
        <v>0.5</v>
      </c>
      <c r="D190" t="b">
        <f t="shared" si="120"/>
        <v>1</v>
      </c>
      <c r="E190" t="b">
        <f t="shared" si="121"/>
        <v>0</v>
      </c>
      <c r="F190" t="b">
        <f t="shared" si="122"/>
        <v>0</v>
      </c>
      <c r="G190" s="2" t="s">
        <v>123</v>
      </c>
      <c r="H190" s="2">
        <f t="shared" ref="H190" si="176">SUM(H185:H186)/SUM(H185:H188)</f>
        <v>1</v>
      </c>
    </row>
    <row r="191" spans="1:18" x14ac:dyDescent="0.25">
      <c r="A191" t="s">
        <v>105</v>
      </c>
      <c r="B191" t="s">
        <v>96</v>
      </c>
      <c r="C191">
        <v>0.5</v>
      </c>
      <c r="D191" t="b">
        <f t="shared" si="120"/>
        <v>1</v>
      </c>
      <c r="E191" t="b">
        <f t="shared" si="121"/>
        <v>0</v>
      </c>
      <c r="F191" t="b">
        <f t="shared" si="122"/>
        <v>0</v>
      </c>
      <c r="G191" s="2" t="s">
        <v>124</v>
      </c>
      <c r="H191" s="2">
        <f t="shared" ref="H191" si="177">2*H185/(2*H185+H187+H188)</f>
        <v>1</v>
      </c>
    </row>
    <row r="192" spans="1:18" x14ac:dyDescent="0.25">
      <c r="A192" t="s">
        <v>106</v>
      </c>
      <c r="B192" t="s">
        <v>107</v>
      </c>
      <c r="C192">
        <v>0.5</v>
      </c>
      <c r="D192" t="b">
        <f t="shared" si="120"/>
        <v>1</v>
      </c>
      <c r="E192" t="b">
        <f t="shared" si="121"/>
        <v>0</v>
      </c>
      <c r="F192" t="b">
        <f t="shared" si="122"/>
        <v>0</v>
      </c>
      <c r="G192" t="s">
        <v>126</v>
      </c>
      <c r="H192" s="1" t="str">
        <f t="shared" ref="H192" si="178">B192</f>
        <v>stop</v>
      </c>
    </row>
    <row r="193" spans="1:10" x14ac:dyDescent="0.25">
      <c r="A193" t="s">
        <v>108</v>
      </c>
      <c r="B193" t="s">
        <v>107</v>
      </c>
      <c r="C193">
        <v>0.5</v>
      </c>
      <c r="D193" t="b">
        <f t="shared" si="120"/>
        <v>1</v>
      </c>
      <c r="E193" t="b">
        <f t="shared" si="121"/>
        <v>0</v>
      </c>
      <c r="F193" t="b">
        <f t="shared" si="122"/>
        <v>0</v>
      </c>
      <c r="G193" t="s">
        <v>117</v>
      </c>
      <c r="H193">
        <f t="shared" ref="H193" si="179">COUNT(C192:C201)</f>
        <v>10</v>
      </c>
    </row>
    <row r="194" spans="1:10" x14ac:dyDescent="0.25">
      <c r="A194" t="s">
        <v>109</v>
      </c>
      <c r="B194" t="s">
        <v>107</v>
      </c>
      <c r="C194">
        <v>0.5</v>
      </c>
      <c r="D194" t="b">
        <f t="shared" si="120"/>
        <v>1</v>
      </c>
      <c r="E194" t="b">
        <f t="shared" si="121"/>
        <v>0</v>
      </c>
      <c r="F194" t="b">
        <f t="shared" si="122"/>
        <v>0</v>
      </c>
      <c r="G194" t="s">
        <v>118</v>
      </c>
      <c r="H194">
        <f t="shared" ref="H194" si="180">COUNTIF(D192:D201,TRUE)</f>
        <v>9</v>
      </c>
    </row>
    <row r="195" spans="1:10" x14ac:dyDescent="0.25">
      <c r="A195" t="s">
        <v>110</v>
      </c>
      <c r="B195" t="s">
        <v>107</v>
      </c>
      <c r="C195">
        <v>0.5</v>
      </c>
      <c r="D195" t="b">
        <f t="shared" ref="D195:D258" si="181">ISNUMBER(SEARCH(LEFT(B195,LEN(B195)-1),A195))</f>
        <v>1</v>
      </c>
      <c r="E195" t="b">
        <f t="shared" ref="E195:E258" si="182">AND(NOT(ISNUMBER(SEARCH(B195,"unknown"))),NOT(D195))</f>
        <v>0</v>
      </c>
      <c r="F195" t="b">
        <f t="shared" ref="F195:F258" si="183">ISNUMBER(SEARCH(B195,"unknown"))</f>
        <v>0</v>
      </c>
      <c r="G195" t="s">
        <v>119</v>
      </c>
      <c r="H195">
        <f t="shared" ref="H195" si="184">H194</f>
        <v>9</v>
      </c>
    </row>
    <row r="196" spans="1:10" x14ac:dyDescent="0.25">
      <c r="A196" t="s">
        <v>111</v>
      </c>
      <c r="B196" t="s">
        <v>107</v>
      </c>
      <c r="C196">
        <v>0.5</v>
      </c>
      <c r="D196" t="b">
        <f t="shared" si="181"/>
        <v>1</v>
      </c>
      <c r="E196" t="b">
        <f t="shared" si="182"/>
        <v>0</v>
      </c>
      <c r="F196" t="b">
        <f t="shared" si="183"/>
        <v>0</v>
      </c>
      <c r="G196" t="s">
        <v>120</v>
      </c>
      <c r="H196">
        <v>9</v>
      </c>
    </row>
    <row r="197" spans="1:10" x14ac:dyDescent="0.25">
      <c r="A197" t="s">
        <v>112</v>
      </c>
      <c r="B197" t="s">
        <v>14</v>
      </c>
      <c r="C197">
        <v>0.5</v>
      </c>
      <c r="D197" t="b">
        <f t="shared" si="181"/>
        <v>0</v>
      </c>
      <c r="E197" t="b">
        <f t="shared" si="182"/>
        <v>0</v>
      </c>
      <c r="F197" t="b">
        <f t="shared" si="183"/>
        <v>1</v>
      </c>
      <c r="G197" t="s">
        <v>121</v>
      </c>
      <c r="H197">
        <f t="shared" ref="H197" si="185">COUNTIF(E192:E201,TRUE)</f>
        <v>0</v>
      </c>
    </row>
    <row r="198" spans="1:10" x14ac:dyDescent="0.25">
      <c r="A198" t="s">
        <v>113</v>
      </c>
      <c r="B198" t="s">
        <v>107</v>
      </c>
      <c r="C198">
        <v>0.5</v>
      </c>
      <c r="D198" t="b">
        <f t="shared" si="181"/>
        <v>1</v>
      </c>
      <c r="E198" t="b">
        <f t="shared" si="182"/>
        <v>0</v>
      </c>
      <c r="F198" t="b">
        <f t="shared" si="183"/>
        <v>0</v>
      </c>
      <c r="G198" t="s">
        <v>122</v>
      </c>
      <c r="H198">
        <f t="shared" ref="H198" si="186">COUNTIF(F193:F202,TRUE)</f>
        <v>1</v>
      </c>
    </row>
    <row r="199" spans="1:10" x14ac:dyDescent="0.25">
      <c r="A199" t="s">
        <v>114</v>
      </c>
      <c r="B199" t="s">
        <v>107</v>
      </c>
      <c r="C199">
        <v>0.5</v>
      </c>
      <c r="D199" t="b">
        <f t="shared" si="181"/>
        <v>1</v>
      </c>
      <c r="E199" t="b">
        <f t="shared" si="182"/>
        <v>0</v>
      </c>
      <c r="F199" t="b">
        <f t="shared" si="183"/>
        <v>0</v>
      </c>
      <c r="G199" s="2" t="s">
        <v>127</v>
      </c>
      <c r="H199">
        <f t="shared" ref="H199" si="187">H195/(H195+H198)</f>
        <v>0.9</v>
      </c>
    </row>
    <row r="200" spans="1:10" x14ac:dyDescent="0.25">
      <c r="A200" t="s">
        <v>115</v>
      </c>
      <c r="B200" t="s">
        <v>107</v>
      </c>
      <c r="C200">
        <v>0.5</v>
      </c>
      <c r="D200" t="b">
        <f t="shared" si="181"/>
        <v>1</v>
      </c>
      <c r="E200" t="b">
        <f t="shared" si="182"/>
        <v>0</v>
      </c>
      <c r="F200" t="b">
        <f t="shared" si="183"/>
        <v>0</v>
      </c>
      <c r="G200" s="2" t="s">
        <v>123</v>
      </c>
      <c r="H200" s="2">
        <f t="shared" ref="H200" si="188">SUM(H195:H196)/SUM(H195:H198)</f>
        <v>0.94736842105263153</v>
      </c>
    </row>
    <row r="201" spans="1:10" x14ac:dyDescent="0.25">
      <c r="A201" t="s">
        <v>116</v>
      </c>
      <c r="B201" t="s">
        <v>107</v>
      </c>
      <c r="C201">
        <v>0.5</v>
      </c>
      <c r="D201" t="b">
        <f t="shared" si="181"/>
        <v>1</v>
      </c>
      <c r="E201" t="b">
        <f t="shared" si="182"/>
        <v>0</v>
      </c>
      <c r="F201" t="b">
        <f t="shared" si="183"/>
        <v>0</v>
      </c>
      <c r="G201" s="2" t="s">
        <v>124</v>
      </c>
      <c r="H201" s="2">
        <f t="shared" ref="H201" si="189">2*H195/(2*H195+H197+H198)</f>
        <v>0.94736842105263153</v>
      </c>
    </row>
    <row r="202" spans="1:10" x14ac:dyDescent="0.25">
      <c r="A202" t="s">
        <v>3</v>
      </c>
      <c r="B202" t="s">
        <v>4</v>
      </c>
      <c r="C202">
        <v>1</v>
      </c>
      <c r="D202" t="b">
        <f t="shared" si="181"/>
        <v>1</v>
      </c>
      <c r="E202" t="b">
        <f t="shared" si="182"/>
        <v>0</v>
      </c>
      <c r="F202" t="b">
        <f t="shared" si="183"/>
        <v>0</v>
      </c>
      <c r="G202" t="s">
        <v>126</v>
      </c>
      <c r="H202" s="1" t="str">
        <f t="shared" ref="H202" si="190">B202</f>
        <v>angle</v>
      </c>
      <c r="I202" t="s">
        <v>128</v>
      </c>
      <c r="J202">
        <f t="shared" ref="J202" si="191">C202</f>
        <v>1</v>
      </c>
    </row>
    <row r="203" spans="1:10" x14ac:dyDescent="0.25">
      <c r="A203" t="s">
        <v>5</v>
      </c>
      <c r="B203" t="s">
        <v>4</v>
      </c>
      <c r="C203">
        <v>1</v>
      </c>
      <c r="D203" t="b">
        <f t="shared" si="181"/>
        <v>1</v>
      </c>
      <c r="E203" t="b">
        <f t="shared" si="182"/>
        <v>0</v>
      </c>
      <c r="F203" t="b">
        <f t="shared" si="183"/>
        <v>0</v>
      </c>
      <c r="G203" t="s">
        <v>117</v>
      </c>
      <c r="H203">
        <f t="shared" ref="H203" si="192">COUNT(C202:C211)</f>
        <v>10</v>
      </c>
      <c r="I203" t="s">
        <v>119</v>
      </c>
      <c r="J203">
        <f t="shared" ref="J203" si="193">COUNTIF(D202:D301,TRUE)</f>
        <v>87</v>
      </c>
    </row>
    <row r="204" spans="1:10" x14ac:dyDescent="0.25">
      <c r="A204" t="s">
        <v>6</v>
      </c>
      <c r="B204" t="s">
        <v>4</v>
      </c>
      <c r="C204">
        <v>1</v>
      </c>
      <c r="D204" t="b">
        <f t="shared" si="181"/>
        <v>1</v>
      </c>
      <c r="E204" t="b">
        <f t="shared" si="182"/>
        <v>0</v>
      </c>
      <c r="F204" t="b">
        <f t="shared" si="183"/>
        <v>0</v>
      </c>
      <c r="G204" t="s">
        <v>118</v>
      </c>
      <c r="H204">
        <f t="shared" ref="H204" si="194">COUNTIF(D202:D211,TRUE)</f>
        <v>10</v>
      </c>
      <c r="I204" t="s">
        <v>120</v>
      </c>
      <c r="J204">
        <v>0</v>
      </c>
    </row>
    <row r="205" spans="1:10" x14ac:dyDescent="0.25">
      <c r="A205" t="s">
        <v>7</v>
      </c>
      <c r="B205" t="s">
        <v>4</v>
      </c>
      <c r="C205">
        <v>1</v>
      </c>
      <c r="D205" t="b">
        <f t="shared" si="181"/>
        <v>1</v>
      </c>
      <c r="E205" t="b">
        <f t="shared" si="182"/>
        <v>0</v>
      </c>
      <c r="F205" t="b">
        <f t="shared" si="183"/>
        <v>0</v>
      </c>
      <c r="G205" t="s">
        <v>119</v>
      </c>
      <c r="H205">
        <f t="shared" ref="H205" si="195">H204</f>
        <v>10</v>
      </c>
      <c r="I205" t="s">
        <v>121</v>
      </c>
      <c r="J205">
        <f t="shared" ref="J205" si="196">COUNTIF(E202:E301,TRUE)</f>
        <v>1</v>
      </c>
    </row>
    <row r="206" spans="1:10" x14ac:dyDescent="0.25">
      <c r="A206" t="s">
        <v>8</v>
      </c>
      <c r="B206" t="s">
        <v>4</v>
      </c>
      <c r="C206">
        <v>1</v>
      </c>
      <c r="D206" t="b">
        <f t="shared" si="181"/>
        <v>1</v>
      </c>
      <c r="E206" t="b">
        <f t="shared" si="182"/>
        <v>0</v>
      </c>
      <c r="F206" t="b">
        <f t="shared" si="183"/>
        <v>0</v>
      </c>
      <c r="G206" t="s">
        <v>120</v>
      </c>
      <c r="H206">
        <v>0</v>
      </c>
      <c r="I206" t="s">
        <v>122</v>
      </c>
      <c r="J206">
        <f t="shared" ref="J206" si="197">COUNTIF(F202:F301,TRUE)</f>
        <v>12</v>
      </c>
    </row>
    <row r="207" spans="1:10" x14ac:dyDescent="0.25">
      <c r="A207" t="s">
        <v>9</v>
      </c>
      <c r="B207" t="s">
        <v>4</v>
      </c>
      <c r="C207">
        <v>1</v>
      </c>
      <c r="D207" t="b">
        <f t="shared" si="181"/>
        <v>1</v>
      </c>
      <c r="E207" t="b">
        <f t="shared" si="182"/>
        <v>0</v>
      </c>
      <c r="F207" t="b">
        <f t="shared" si="183"/>
        <v>0</v>
      </c>
      <c r="G207" t="s">
        <v>121</v>
      </c>
      <c r="H207">
        <f t="shared" ref="H207" si="198">COUNTIF(E202:E211,TRUE)</f>
        <v>0</v>
      </c>
      <c r="I207" s="2" t="s">
        <v>127</v>
      </c>
      <c r="J207">
        <f t="shared" ref="J207" si="199">J203/(J203+J206)</f>
        <v>0.87878787878787878</v>
      </c>
    </row>
    <row r="208" spans="1:10" x14ac:dyDescent="0.25">
      <c r="A208" t="s">
        <v>10</v>
      </c>
      <c r="B208" t="s">
        <v>4</v>
      </c>
      <c r="C208">
        <v>1</v>
      </c>
      <c r="D208" t="b">
        <f t="shared" si="181"/>
        <v>1</v>
      </c>
      <c r="E208" t="b">
        <f t="shared" si="182"/>
        <v>0</v>
      </c>
      <c r="F208" t="b">
        <f t="shared" si="183"/>
        <v>0</v>
      </c>
      <c r="G208" t="s">
        <v>122</v>
      </c>
      <c r="H208">
        <f t="shared" ref="H208" si="200">COUNTIF(F203:F212,TRUE)</f>
        <v>0</v>
      </c>
      <c r="I208" s="2" t="s">
        <v>123</v>
      </c>
      <c r="J208">
        <f t="shared" ref="J208" si="201">SUM(J203:J204)/SUM(J203:J206)</f>
        <v>0.87</v>
      </c>
    </row>
    <row r="209" spans="1:10" x14ac:dyDescent="0.25">
      <c r="A209" t="s">
        <v>11</v>
      </c>
      <c r="B209" t="s">
        <v>4</v>
      </c>
      <c r="C209">
        <v>1</v>
      </c>
      <c r="D209" t="b">
        <f t="shared" si="181"/>
        <v>1</v>
      </c>
      <c r="E209" t="b">
        <f t="shared" si="182"/>
        <v>0</v>
      </c>
      <c r="F209" t="b">
        <f t="shared" si="183"/>
        <v>0</v>
      </c>
      <c r="G209" s="2" t="s">
        <v>127</v>
      </c>
      <c r="H209">
        <f t="shared" ref="H209" si="202">H205/(H205+H208)</f>
        <v>1</v>
      </c>
      <c r="I209" s="2" t="s">
        <v>124</v>
      </c>
      <c r="J209">
        <f t="shared" ref="J209" si="203">2*J203/(2*J203+J205+J206)</f>
        <v>0.93048128342245995</v>
      </c>
    </row>
    <row r="210" spans="1:10" x14ac:dyDescent="0.25">
      <c r="A210" t="s">
        <v>12</v>
      </c>
      <c r="B210" t="s">
        <v>4</v>
      </c>
      <c r="C210">
        <v>1</v>
      </c>
      <c r="D210" t="b">
        <f t="shared" si="181"/>
        <v>1</v>
      </c>
      <c r="E210" t="b">
        <f t="shared" si="182"/>
        <v>0</v>
      </c>
      <c r="F210" t="b">
        <f t="shared" si="183"/>
        <v>0</v>
      </c>
      <c r="G210" s="2" t="s">
        <v>123</v>
      </c>
      <c r="H210" s="2">
        <f t="shared" ref="H210" si="204">SUM(H205:H206)/SUM(H205:H208)</f>
        <v>1</v>
      </c>
    </row>
    <row r="211" spans="1:10" x14ac:dyDescent="0.25">
      <c r="A211" t="s">
        <v>13</v>
      </c>
      <c r="B211" t="s">
        <v>4</v>
      </c>
      <c r="C211">
        <v>1</v>
      </c>
      <c r="D211" t="b">
        <f t="shared" si="181"/>
        <v>1</v>
      </c>
      <c r="E211" t="b">
        <f t="shared" si="182"/>
        <v>0</v>
      </c>
      <c r="F211" t="b">
        <f t="shared" si="183"/>
        <v>0</v>
      </c>
      <c r="G211" s="2" t="s">
        <v>124</v>
      </c>
      <c r="H211" s="2">
        <f t="shared" ref="H211" si="205">2*H205/(2*H205+H207+H208)</f>
        <v>1</v>
      </c>
    </row>
    <row r="212" spans="1:10" x14ac:dyDescent="0.25">
      <c r="A212" t="s">
        <v>15</v>
      </c>
      <c r="B212" t="s">
        <v>16</v>
      </c>
      <c r="C212">
        <v>1</v>
      </c>
      <c r="D212" t="b">
        <f t="shared" si="181"/>
        <v>1</v>
      </c>
      <c r="E212" t="b">
        <f t="shared" si="182"/>
        <v>0</v>
      </c>
      <c r="F212" t="b">
        <f t="shared" si="183"/>
        <v>0</v>
      </c>
      <c r="G212" t="s">
        <v>126</v>
      </c>
      <c r="H212" s="1" t="str">
        <f t="shared" ref="H212" si="206">B212</f>
        <v>ball</v>
      </c>
    </row>
    <row r="213" spans="1:10" x14ac:dyDescent="0.25">
      <c r="A213" t="s">
        <v>17</v>
      </c>
      <c r="B213" t="s">
        <v>16</v>
      </c>
      <c r="C213">
        <v>1</v>
      </c>
      <c r="D213" t="b">
        <f t="shared" si="181"/>
        <v>1</v>
      </c>
      <c r="E213" t="b">
        <f t="shared" si="182"/>
        <v>0</v>
      </c>
      <c r="F213" t="b">
        <f t="shared" si="183"/>
        <v>0</v>
      </c>
      <c r="G213" t="s">
        <v>117</v>
      </c>
      <c r="H213">
        <f t="shared" ref="H213" si="207">COUNT(C212:C221)</f>
        <v>10</v>
      </c>
    </row>
    <row r="214" spans="1:10" x14ac:dyDescent="0.25">
      <c r="A214" t="s">
        <v>18</v>
      </c>
      <c r="B214" t="s">
        <v>16</v>
      </c>
      <c r="C214">
        <v>1</v>
      </c>
      <c r="D214" t="b">
        <f t="shared" si="181"/>
        <v>1</v>
      </c>
      <c r="E214" t="b">
        <f t="shared" si="182"/>
        <v>0</v>
      </c>
      <c r="F214" t="b">
        <f t="shared" si="183"/>
        <v>0</v>
      </c>
      <c r="G214" t="s">
        <v>118</v>
      </c>
      <c r="H214">
        <f t="shared" ref="H214" si="208">COUNTIF(D212:D221,TRUE)</f>
        <v>10</v>
      </c>
    </row>
    <row r="215" spans="1:10" x14ac:dyDescent="0.25">
      <c r="A215" t="s">
        <v>19</v>
      </c>
      <c r="B215" t="s">
        <v>16</v>
      </c>
      <c r="C215">
        <v>1</v>
      </c>
      <c r="D215" t="b">
        <f t="shared" si="181"/>
        <v>1</v>
      </c>
      <c r="E215" t="b">
        <f t="shared" si="182"/>
        <v>0</v>
      </c>
      <c r="F215" t="b">
        <f t="shared" si="183"/>
        <v>0</v>
      </c>
      <c r="G215" t="s">
        <v>119</v>
      </c>
      <c r="H215">
        <f t="shared" ref="H215" si="209">H214</f>
        <v>10</v>
      </c>
    </row>
    <row r="216" spans="1:10" x14ac:dyDescent="0.25">
      <c r="A216" t="s">
        <v>20</v>
      </c>
      <c r="B216" t="s">
        <v>16</v>
      </c>
      <c r="C216">
        <v>1</v>
      </c>
      <c r="D216" t="b">
        <f t="shared" si="181"/>
        <v>1</v>
      </c>
      <c r="E216" t="b">
        <f t="shared" si="182"/>
        <v>0</v>
      </c>
      <c r="F216" t="b">
        <f t="shared" si="183"/>
        <v>0</v>
      </c>
      <c r="G216" t="s">
        <v>120</v>
      </c>
      <c r="H216">
        <v>1</v>
      </c>
    </row>
    <row r="217" spans="1:10" x14ac:dyDescent="0.25">
      <c r="A217" t="s">
        <v>21</v>
      </c>
      <c r="B217" t="s">
        <v>16</v>
      </c>
      <c r="C217">
        <v>1</v>
      </c>
      <c r="D217" t="b">
        <f t="shared" si="181"/>
        <v>1</v>
      </c>
      <c r="E217" t="b">
        <f t="shared" si="182"/>
        <v>0</v>
      </c>
      <c r="F217" t="b">
        <f t="shared" si="183"/>
        <v>0</v>
      </c>
      <c r="G217" t="s">
        <v>121</v>
      </c>
      <c r="H217">
        <f t="shared" ref="H217" si="210">COUNTIF(E212:E221,TRUE)</f>
        <v>0</v>
      </c>
    </row>
    <row r="218" spans="1:10" x14ac:dyDescent="0.25">
      <c r="A218" t="s">
        <v>22</v>
      </c>
      <c r="B218" t="s">
        <v>16</v>
      </c>
      <c r="C218">
        <v>1</v>
      </c>
      <c r="D218" t="b">
        <f t="shared" si="181"/>
        <v>1</v>
      </c>
      <c r="E218" t="b">
        <f t="shared" si="182"/>
        <v>0</v>
      </c>
      <c r="F218" t="b">
        <f t="shared" si="183"/>
        <v>0</v>
      </c>
      <c r="G218" t="s">
        <v>122</v>
      </c>
      <c r="H218">
        <f t="shared" ref="H218" si="211">COUNTIF(F213:F222,TRUE)</f>
        <v>0</v>
      </c>
    </row>
    <row r="219" spans="1:10" x14ac:dyDescent="0.25">
      <c r="A219" t="s">
        <v>23</v>
      </c>
      <c r="B219" t="s">
        <v>16</v>
      </c>
      <c r="C219">
        <v>1</v>
      </c>
      <c r="D219" t="b">
        <f t="shared" si="181"/>
        <v>1</v>
      </c>
      <c r="E219" t="b">
        <f t="shared" si="182"/>
        <v>0</v>
      </c>
      <c r="F219" t="b">
        <f t="shared" si="183"/>
        <v>0</v>
      </c>
      <c r="G219" s="2" t="s">
        <v>127</v>
      </c>
      <c r="H219">
        <f t="shared" ref="H219" si="212">H215/(H215+H218)</f>
        <v>1</v>
      </c>
    </row>
    <row r="220" spans="1:10" x14ac:dyDescent="0.25">
      <c r="A220" t="s">
        <v>24</v>
      </c>
      <c r="B220" t="s">
        <v>16</v>
      </c>
      <c r="C220">
        <v>1</v>
      </c>
      <c r="D220" t="b">
        <f t="shared" si="181"/>
        <v>1</v>
      </c>
      <c r="E220" t="b">
        <f t="shared" si="182"/>
        <v>0</v>
      </c>
      <c r="F220" t="b">
        <f t="shared" si="183"/>
        <v>0</v>
      </c>
      <c r="G220" s="2" t="s">
        <v>123</v>
      </c>
      <c r="H220" s="2">
        <f t="shared" ref="H220" si="213">SUM(H215:H216)/SUM(H215:H218)</f>
        <v>1</v>
      </c>
    </row>
    <row r="221" spans="1:10" x14ac:dyDescent="0.25">
      <c r="A221" t="s">
        <v>25</v>
      </c>
      <c r="B221" t="s">
        <v>16</v>
      </c>
      <c r="C221">
        <v>1</v>
      </c>
      <c r="D221" t="b">
        <f t="shared" si="181"/>
        <v>1</v>
      </c>
      <c r="E221" t="b">
        <f t="shared" si="182"/>
        <v>0</v>
      </c>
      <c r="F221" t="b">
        <f t="shared" si="183"/>
        <v>0</v>
      </c>
      <c r="G221" s="2" t="s">
        <v>124</v>
      </c>
      <c r="H221" s="2">
        <f t="shared" ref="H221" si="214">2*H215/(2*H215+H217+H218)</f>
        <v>1</v>
      </c>
    </row>
    <row r="222" spans="1:10" x14ac:dyDescent="0.25">
      <c r="A222" t="s">
        <v>26</v>
      </c>
      <c r="B222" t="s">
        <v>27</v>
      </c>
      <c r="C222">
        <v>1</v>
      </c>
      <c r="D222" t="b">
        <f t="shared" si="181"/>
        <v>1</v>
      </c>
      <c r="E222" t="b">
        <f t="shared" si="182"/>
        <v>0</v>
      </c>
      <c r="F222" t="b">
        <f t="shared" si="183"/>
        <v>0</v>
      </c>
      <c r="G222" t="s">
        <v>126</v>
      </c>
      <c r="H222" s="1" t="str">
        <f t="shared" ref="H222" si="215">B222</f>
        <v>button</v>
      </c>
    </row>
    <row r="223" spans="1:10" x14ac:dyDescent="0.25">
      <c r="A223" t="s">
        <v>28</v>
      </c>
      <c r="B223" t="s">
        <v>27</v>
      </c>
      <c r="C223">
        <v>1</v>
      </c>
      <c r="D223" t="b">
        <f t="shared" si="181"/>
        <v>1</v>
      </c>
      <c r="E223" t="b">
        <f t="shared" si="182"/>
        <v>0</v>
      </c>
      <c r="F223" t="b">
        <f t="shared" si="183"/>
        <v>0</v>
      </c>
      <c r="G223" t="s">
        <v>117</v>
      </c>
      <c r="H223">
        <f t="shared" ref="H223" si="216">COUNT(C222:C231)</f>
        <v>10</v>
      </c>
    </row>
    <row r="224" spans="1:10" x14ac:dyDescent="0.25">
      <c r="A224" t="s">
        <v>29</v>
      </c>
      <c r="B224" t="s">
        <v>27</v>
      </c>
      <c r="C224">
        <v>1</v>
      </c>
      <c r="D224" t="b">
        <f t="shared" si="181"/>
        <v>1</v>
      </c>
      <c r="E224" t="b">
        <f t="shared" si="182"/>
        <v>0</v>
      </c>
      <c r="F224" t="b">
        <f t="shared" si="183"/>
        <v>0</v>
      </c>
      <c r="G224" t="s">
        <v>118</v>
      </c>
      <c r="H224">
        <f t="shared" ref="H224" si="217">COUNTIF(D222:D231,TRUE)</f>
        <v>8</v>
      </c>
    </row>
    <row r="225" spans="1:8" x14ac:dyDescent="0.25">
      <c r="A225" t="s">
        <v>30</v>
      </c>
      <c r="B225" t="s">
        <v>27</v>
      </c>
      <c r="C225">
        <v>1</v>
      </c>
      <c r="D225" t="b">
        <f t="shared" si="181"/>
        <v>1</v>
      </c>
      <c r="E225" t="b">
        <f t="shared" si="182"/>
        <v>0</v>
      </c>
      <c r="F225" t="b">
        <f t="shared" si="183"/>
        <v>0</v>
      </c>
      <c r="G225" t="s">
        <v>119</v>
      </c>
      <c r="H225">
        <f t="shared" ref="H225" si="218">H224</f>
        <v>8</v>
      </c>
    </row>
    <row r="226" spans="1:8" x14ac:dyDescent="0.25">
      <c r="A226" t="s">
        <v>31</v>
      </c>
      <c r="B226" t="s">
        <v>14</v>
      </c>
      <c r="C226">
        <v>1</v>
      </c>
      <c r="D226" t="b">
        <f t="shared" si="181"/>
        <v>0</v>
      </c>
      <c r="E226" t="b">
        <f t="shared" si="182"/>
        <v>0</v>
      </c>
      <c r="F226" t="b">
        <f t="shared" si="183"/>
        <v>1</v>
      </c>
      <c r="G226" t="s">
        <v>120</v>
      </c>
      <c r="H226">
        <v>2</v>
      </c>
    </row>
    <row r="227" spans="1:8" x14ac:dyDescent="0.25">
      <c r="A227" t="s">
        <v>32</v>
      </c>
      <c r="B227" t="s">
        <v>27</v>
      </c>
      <c r="C227">
        <v>1</v>
      </c>
      <c r="D227" t="b">
        <f t="shared" si="181"/>
        <v>1</v>
      </c>
      <c r="E227" t="b">
        <f t="shared" si="182"/>
        <v>0</v>
      </c>
      <c r="F227" t="b">
        <f t="shared" si="183"/>
        <v>0</v>
      </c>
      <c r="G227" t="s">
        <v>121</v>
      </c>
      <c r="H227">
        <f t="shared" ref="H227" si="219">COUNTIF(E222:E231,TRUE)</f>
        <v>0</v>
      </c>
    </row>
    <row r="228" spans="1:8" x14ac:dyDescent="0.25">
      <c r="A228" t="s">
        <v>33</v>
      </c>
      <c r="B228" t="s">
        <v>27</v>
      </c>
      <c r="C228">
        <v>1</v>
      </c>
      <c r="D228" t="b">
        <f t="shared" si="181"/>
        <v>1</v>
      </c>
      <c r="E228" t="b">
        <f t="shared" si="182"/>
        <v>0</v>
      </c>
      <c r="F228" t="b">
        <f t="shared" si="183"/>
        <v>0</v>
      </c>
      <c r="G228" t="s">
        <v>122</v>
      </c>
      <c r="H228">
        <f t="shared" ref="H228" si="220">COUNTIF(F223:F232,TRUE)</f>
        <v>2</v>
      </c>
    </row>
    <row r="229" spans="1:8" x14ac:dyDescent="0.25">
      <c r="A229" t="s">
        <v>34</v>
      </c>
      <c r="B229" t="s">
        <v>27</v>
      </c>
      <c r="C229">
        <v>1</v>
      </c>
      <c r="D229" t="b">
        <f t="shared" si="181"/>
        <v>1</v>
      </c>
      <c r="E229" t="b">
        <f t="shared" si="182"/>
        <v>0</v>
      </c>
      <c r="F229" t="b">
        <f t="shared" si="183"/>
        <v>0</v>
      </c>
      <c r="G229" s="2" t="s">
        <v>127</v>
      </c>
      <c r="H229">
        <f t="shared" ref="H229" si="221">H225/(H225+H228)</f>
        <v>0.8</v>
      </c>
    </row>
    <row r="230" spans="1:8" x14ac:dyDescent="0.25">
      <c r="A230" t="s">
        <v>35</v>
      </c>
      <c r="B230" t="s">
        <v>14</v>
      </c>
      <c r="C230">
        <v>1</v>
      </c>
      <c r="D230" t="b">
        <f t="shared" si="181"/>
        <v>0</v>
      </c>
      <c r="E230" t="b">
        <f t="shared" si="182"/>
        <v>0</v>
      </c>
      <c r="F230" t="b">
        <f t="shared" si="183"/>
        <v>1</v>
      </c>
      <c r="G230" s="2" t="s">
        <v>123</v>
      </c>
      <c r="H230" s="2">
        <f t="shared" ref="H230" si="222">SUM(H225:H226)/SUM(H225:H228)</f>
        <v>0.83333333333333337</v>
      </c>
    </row>
    <row r="231" spans="1:8" x14ac:dyDescent="0.25">
      <c r="A231" t="s">
        <v>36</v>
      </c>
      <c r="B231" t="s">
        <v>27</v>
      </c>
      <c r="C231">
        <v>1</v>
      </c>
      <c r="D231" t="b">
        <f t="shared" si="181"/>
        <v>1</v>
      </c>
      <c r="E231" t="b">
        <f t="shared" si="182"/>
        <v>0</v>
      </c>
      <c r="F231" t="b">
        <f t="shared" si="183"/>
        <v>0</v>
      </c>
      <c r="G231" s="2" t="s">
        <v>124</v>
      </c>
      <c r="H231" s="2">
        <f t="shared" ref="H231" si="223">2*H225/(2*H225+H227+H228)</f>
        <v>0.88888888888888884</v>
      </c>
    </row>
    <row r="232" spans="1:8" x14ac:dyDescent="0.25">
      <c r="A232" t="s">
        <v>37</v>
      </c>
      <c r="B232" t="s">
        <v>38</v>
      </c>
      <c r="C232">
        <v>1</v>
      </c>
      <c r="D232" t="b">
        <f t="shared" si="181"/>
        <v>1</v>
      </c>
      <c r="E232" t="b">
        <f t="shared" si="182"/>
        <v>0</v>
      </c>
      <c r="F232" t="b">
        <f t="shared" si="183"/>
        <v>0</v>
      </c>
      <c r="G232" t="s">
        <v>126</v>
      </c>
      <c r="H232" s="1" t="str">
        <f t="shared" ref="H232" si="224">B232</f>
        <v>color_blue2</v>
      </c>
    </row>
    <row r="233" spans="1:8" x14ac:dyDescent="0.25">
      <c r="A233" t="s">
        <v>40</v>
      </c>
      <c r="B233" t="s">
        <v>38</v>
      </c>
      <c r="C233">
        <v>1</v>
      </c>
      <c r="D233" t="b">
        <f t="shared" si="181"/>
        <v>1</v>
      </c>
      <c r="E233" t="b">
        <f t="shared" si="182"/>
        <v>0</v>
      </c>
      <c r="F233" t="b">
        <f t="shared" si="183"/>
        <v>0</v>
      </c>
      <c r="G233" t="s">
        <v>117</v>
      </c>
      <c r="H233">
        <f t="shared" ref="H233" si="225">COUNT(C232:C241)</f>
        <v>10</v>
      </c>
    </row>
    <row r="234" spans="1:8" x14ac:dyDescent="0.25">
      <c r="A234" t="s">
        <v>41</v>
      </c>
      <c r="B234" t="s">
        <v>38</v>
      </c>
      <c r="C234">
        <v>1</v>
      </c>
      <c r="D234" t="b">
        <f t="shared" si="181"/>
        <v>1</v>
      </c>
      <c r="E234" t="b">
        <f t="shared" si="182"/>
        <v>0</v>
      </c>
      <c r="F234" t="b">
        <f t="shared" si="183"/>
        <v>0</v>
      </c>
      <c r="G234" t="s">
        <v>118</v>
      </c>
      <c r="H234">
        <f t="shared" ref="H234" si="226">COUNTIF(D232:D241,TRUE)</f>
        <v>10</v>
      </c>
    </row>
    <row r="235" spans="1:8" x14ac:dyDescent="0.25">
      <c r="A235" t="s">
        <v>42</v>
      </c>
      <c r="B235" t="s">
        <v>38</v>
      </c>
      <c r="C235">
        <v>1</v>
      </c>
      <c r="D235" t="b">
        <f t="shared" si="181"/>
        <v>1</v>
      </c>
      <c r="E235" t="b">
        <f t="shared" si="182"/>
        <v>0</v>
      </c>
      <c r="F235" t="b">
        <f t="shared" si="183"/>
        <v>0</v>
      </c>
      <c r="G235" t="s">
        <v>119</v>
      </c>
      <c r="H235">
        <f t="shared" ref="H235" si="227">H234</f>
        <v>10</v>
      </c>
    </row>
    <row r="236" spans="1:8" x14ac:dyDescent="0.25">
      <c r="A236" t="s">
        <v>43</v>
      </c>
      <c r="B236" t="s">
        <v>38</v>
      </c>
      <c r="C236">
        <v>1</v>
      </c>
      <c r="D236" t="b">
        <f t="shared" si="181"/>
        <v>1</v>
      </c>
      <c r="E236" t="b">
        <f t="shared" si="182"/>
        <v>0</v>
      </c>
      <c r="F236" t="b">
        <f t="shared" si="183"/>
        <v>0</v>
      </c>
      <c r="G236" t="s">
        <v>120</v>
      </c>
      <c r="H236">
        <v>3</v>
      </c>
    </row>
    <row r="237" spans="1:8" x14ac:dyDescent="0.25">
      <c r="A237" t="s">
        <v>44</v>
      </c>
      <c r="B237" t="s">
        <v>39</v>
      </c>
      <c r="C237">
        <v>1</v>
      </c>
      <c r="D237" t="b">
        <f t="shared" si="181"/>
        <v>1</v>
      </c>
      <c r="E237" t="b">
        <f t="shared" si="182"/>
        <v>0</v>
      </c>
      <c r="F237" t="b">
        <f t="shared" si="183"/>
        <v>0</v>
      </c>
      <c r="G237" t="s">
        <v>121</v>
      </c>
      <c r="H237">
        <f t="shared" ref="H237" si="228">COUNTIF(E232:E241,TRUE)</f>
        <v>0</v>
      </c>
    </row>
    <row r="238" spans="1:8" x14ac:dyDescent="0.25">
      <c r="A238" t="s">
        <v>45</v>
      </c>
      <c r="B238" t="s">
        <v>39</v>
      </c>
      <c r="C238">
        <v>1</v>
      </c>
      <c r="D238" t="b">
        <f t="shared" si="181"/>
        <v>1</v>
      </c>
      <c r="E238" t="b">
        <f t="shared" si="182"/>
        <v>0</v>
      </c>
      <c r="F238" t="b">
        <f t="shared" si="183"/>
        <v>0</v>
      </c>
      <c r="G238" t="s">
        <v>122</v>
      </c>
      <c r="H238">
        <f t="shared" ref="H238" si="229">COUNTIF(F233:F242,TRUE)</f>
        <v>0</v>
      </c>
    </row>
    <row r="239" spans="1:8" x14ac:dyDescent="0.25">
      <c r="A239" t="s">
        <v>46</v>
      </c>
      <c r="B239" t="s">
        <v>38</v>
      </c>
      <c r="C239">
        <v>1</v>
      </c>
      <c r="D239" t="b">
        <f t="shared" si="181"/>
        <v>1</v>
      </c>
      <c r="E239" t="b">
        <f t="shared" si="182"/>
        <v>0</v>
      </c>
      <c r="F239" t="b">
        <f t="shared" si="183"/>
        <v>0</v>
      </c>
      <c r="G239" s="2" t="s">
        <v>127</v>
      </c>
      <c r="H239">
        <f t="shared" ref="H239" si="230">H235/(H235+H238)</f>
        <v>1</v>
      </c>
    </row>
    <row r="240" spans="1:8" x14ac:dyDescent="0.25">
      <c r="A240" t="s">
        <v>47</v>
      </c>
      <c r="B240" t="s">
        <v>38</v>
      </c>
      <c r="C240">
        <v>1</v>
      </c>
      <c r="D240" t="b">
        <f t="shared" si="181"/>
        <v>1</v>
      </c>
      <c r="E240" t="b">
        <f t="shared" si="182"/>
        <v>0</v>
      </c>
      <c r="F240" t="b">
        <f t="shared" si="183"/>
        <v>0</v>
      </c>
      <c r="G240" s="2" t="s">
        <v>123</v>
      </c>
      <c r="H240" s="2">
        <f t="shared" ref="H240" si="231">SUM(H235:H236)/SUM(H235:H238)</f>
        <v>1</v>
      </c>
    </row>
    <row r="241" spans="1:8" x14ac:dyDescent="0.25">
      <c r="A241" t="s">
        <v>48</v>
      </c>
      <c r="B241" t="s">
        <v>38</v>
      </c>
      <c r="C241">
        <v>1</v>
      </c>
      <c r="D241" t="b">
        <f t="shared" si="181"/>
        <v>1</v>
      </c>
      <c r="E241" t="b">
        <f t="shared" si="182"/>
        <v>0</v>
      </c>
      <c r="F241" t="b">
        <f t="shared" si="183"/>
        <v>0</v>
      </c>
      <c r="G241" s="2" t="s">
        <v>124</v>
      </c>
      <c r="H241" s="2">
        <f t="shared" ref="H241" si="232">2*H235/(2*H235+H237+H238)</f>
        <v>1</v>
      </c>
    </row>
    <row r="242" spans="1:8" x14ac:dyDescent="0.25">
      <c r="A242" t="s">
        <v>49</v>
      </c>
      <c r="B242" t="s">
        <v>50</v>
      </c>
      <c r="C242">
        <v>1</v>
      </c>
      <c r="D242" t="b">
        <f t="shared" si="181"/>
        <v>1</v>
      </c>
      <c r="E242" t="b">
        <f t="shared" si="182"/>
        <v>0</v>
      </c>
      <c r="F242" t="b">
        <f t="shared" si="183"/>
        <v>0</v>
      </c>
      <c r="G242" t="s">
        <v>126</v>
      </c>
      <c r="H242" s="1" t="str">
        <f t="shared" ref="H242" si="233">B242</f>
        <v>color_green2</v>
      </c>
    </row>
    <row r="243" spans="1:8" x14ac:dyDescent="0.25">
      <c r="A243" t="s">
        <v>51</v>
      </c>
      <c r="B243" t="s">
        <v>50</v>
      </c>
      <c r="C243">
        <v>1</v>
      </c>
      <c r="D243" t="b">
        <f t="shared" si="181"/>
        <v>1</v>
      </c>
      <c r="E243" t="b">
        <f t="shared" si="182"/>
        <v>0</v>
      </c>
      <c r="F243" t="b">
        <f t="shared" si="183"/>
        <v>0</v>
      </c>
      <c r="G243" t="s">
        <v>117</v>
      </c>
      <c r="H243">
        <f t="shared" ref="H243" si="234">COUNT(C242:C251)</f>
        <v>10</v>
      </c>
    </row>
    <row r="244" spans="1:8" x14ac:dyDescent="0.25">
      <c r="A244" t="s">
        <v>52</v>
      </c>
      <c r="B244" t="s">
        <v>50</v>
      </c>
      <c r="C244">
        <v>1</v>
      </c>
      <c r="D244" t="b">
        <f t="shared" si="181"/>
        <v>1</v>
      </c>
      <c r="E244" t="b">
        <f t="shared" si="182"/>
        <v>0</v>
      </c>
      <c r="F244" t="b">
        <f t="shared" si="183"/>
        <v>0</v>
      </c>
      <c r="G244" t="s">
        <v>118</v>
      </c>
      <c r="H244">
        <f t="shared" ref="H244" si="235">COUNTIF(D242:D251,TRUE)</f>
        <v>9</v>
      </c>
    </row>
    <row r="245" spans="1:8" x14ac:dyDescent="0.25">
      <c r="A245" t="s">
        <v>53</v>
      </c>
      <c r="B245" t="s">
        <v>50</v>
      </c>
      <c r="C245">
        <v>1</v>
      </c>
      <c r="D245" t="b">
        <f t="shared" si="181"/>
        <v>1</v>
      </c>
      <c r="E245" t="b">
        <f t="shared" si="182"/>
        <v>0</v>
      </c>
      <c r="F245" t="b">
        <f t="shared" si="183"/>
        <v>0</v>
      </c>
      <c r="G245" t="s">
        <v>119</v>
      </c>
      <c r="H245">
        <f t="shared" ref="H245" si="236">H244</f>
        <v>9</v>
      </c>
    </row>
    <row r="246" spans="1:8" x14ac:dyDescent="0.25">
      <c r="A246" t="s">
        <v>54</v>
      </c>
      <c r="B246" t="s">
        <v>50</v>
      </c>
      <c r="C246">
        <v>1</v>
      </c>
      <c r="D246" t="b">
        <f t="shared" si="181"/>
        <v>1</v>
      </c>
      <c r="E246" t="b">
        <f t="shared" si="182"/>
        <v>0</v>
      </c>
      <c r="F246" t="b">
        <f t="shared" si="183"/>
        <v>0</v>
      </c>
      <c r="G246" t="s">
        <v>120</v>
      </c>
      <c r="H246">
        <v>4</v>
      </c>
    </row>
    <row r="247" spans="1:8" x14ac:dyDescent="0.25">
      <c r="A247" t="s">
        <v>55</v>
      </c>
      <c r="B247" t="s">
        <v>50</v>
      </c>
      <c r="C247">
        <v>1</v>
      </c>
      <c r="D247" t="b">
        <f t="shared" si="181"/>
        <v>1</v>
      </c>
      <c r="E247" t="b">
        <f t="shared" si="182"/>
        <v>0</v>
      </c>
      <c r="F247" t="b">
        <f t="shared" si="183"/>
        <v>0</v>
      </c>
      <c r="G247" t="s">
        <v>121</v>
      </c>
      <c r="H247">
        <f t="shared" ref="H247" si="237">COUNTIF(E242:E251,TRUE)</f>
        <v>0</v>
      </c>
    </row>
    <row r="248" spans="1:8" x14ac:dyDescent="0.25">
      <c r="A248" t="s">
        <v>56</v>
      </c>
      <c r="B248" t="s">
        <v>14</v>
      </c>
      <c r="C248">
        <v>1</v>
      </c>
      <c r="D248" t="b">
        <f t="shared" si="181"/>
        <v>0</v>
      </c>
      <c r="E248" t="b">
        <f t="shared" si="182"/>
        <v>0</v>
      </c>
      <c r="F248" t="b">
        <f t="shared" si="183"/>
        <v>1</v>
      </c>
      <c r="G248" t="s">
        <v>122</v>
      </c>
      <c r="H248">
        <f t="shared" ref="H248" si="238">COUNTIF(F243:F252,TRUE)</f>
        <v>1</v>
      </c>
    </row>
    <row r="249" spans="1:8" x14ac:dyDescent="0.25">
      <c r="A249" t="s">
        <v>57</v>
      </c>
      <c r="B249" t="s">
        <v>50</v>
      </c>
      <c r="C249">
        <v>1</v>
      </c>
      <c r="D249" t="b">
        <f t="shared" si="181"/>
        <v>1</v>
      </c>
      <c r="E249" t="b">
        <f t="shared" si="182"/>
        <v>0</v>
      </c>
      <c r="F249" t="b">
        <f t="shared" si="183"/>
        <v>0</v>
      </c>
      <c r="G249" s="2" t="s">
        <v>127</v>
      </c>
      <c r="H249">
        <f t="shared" ref="H249" si="239">H245/(H245+H248)</f>
        <v>0.9</v>
      </c>
    </row>
    <row r="250" spans="1:8" x14ac:dyDescent="0.25">
      <c r="A250" t="s">
        <v>58</v>
      </c>
      <c r="B250" t="s">
        <v>50</v>
      </c>
      <c r="C250">
        <v>1</v>
      </c>
      <c r="D250" t="b">
        <f t="shared" si="181"/>
        <v>1</v>
      </c>
      <c r="E250" t="b">
        <f t="shared" si="182"/>
        <v>0</v>
      </c>
      <c r="F250" t="b">
        <f t="shared" si="183"/>
        <v>0</v>
      </c>
      <c r="G250" s="2" t="s">
        <v>123</v>
      </c>
      <c r="H250" s="2">
        <f t="shared" ref="H250" si="240">SUM(H245:H246)/SUM(H245:H248)</f>
        <v>0.9285714285714286</v>
      </c>
    </row>
    <row r="251" spans="1:8" x14ac:dyDescent="0.25">
      <c r="A251" t="s">
        <v>59</v>
      </c>
      <c r="B251" t="s">
        <v>50</v>
      </c>
      <c r="C251">
        <v>1</v>
      </c>
      <c r="D251" t="b">
        <f t="shared" si="181"/>
        <v>1</v>
      </c>
      <c r="E251" t="b">
        <f t="shared" si="182"/>
        <v>0</v>
      </c>
      <c r="F251" t="b">
        <f t="shared" si="183"/>
        <v>0</v>
      </c>
      <c r="G251" s="2" t="s">
        <v>124</v>
      </c>
      <c r="H251" s="2">
        <f t="shared" ref="H251" si="241">2*H245/(2*H245+H247+H248)</f>
        <v>0.94736842105263153</v>
      </c>
    </row>
    <row r="252" spans="1:8" x14ac:dyDescent="0.25">
      <c r="A252" t="s">
        <v>60</v>
      </c>
      <c r="B252" t="s">
        <v>61</v>
      </c>
      <c r="C252">
        <v>1</v>
      </c>
      <c r="D252" t="b">
        <f t="shared" si="181"/>
        <v>1</v>
      </c>
      <c r="E252" t="b">
        <f t="shared" si="182"/>
        <v>0</v>
      </c>
      <c r="F252" t="b">
        <f t="shared" si="183"/>
        <v>0</v>
      </c>
      <c r="G252" t="s">
        <v>126</v>
      </c>
      <c r="H252" s="1" t="str">
        <f t="shared" ref="H252" si="242">B252</f>
        <v>color_red</v>
      </c>
    </row>
    <row r="253" spans="1:8" x14ac:dyDescent="0.25">
      <c r="A253" t="s">
        <v>62</v>
      </c>
      <c r="B253" t="s">
        <v>61</v>
      </c>
      <c r="C253">
        <v>1</v>
      </c>
      <c r="D253" t="b">
        <f t="shared" si="181"/>
        <v>1</v>
      </c>
      <c r="E253" t="b">
        <f t="shared" si="182"/>
        <v>0</v>
      </c>
      <c r="F253" t="b">
        <f t="shared" si="183"/>
        <v>0</v>
      </c>
      <c r="G253" t="s">
        <v>117</v>
      </c>
      <c r="H253">
        <f t="shared" ref="H253" si="243">COUNT(C252:C261)</f>
        <v>10</v>
      </c>
    </row>
    <row r="254" spans="1:8" x14ac:dyDescent="0.25">
      <c r="A254" t="s">
        <v>64</v>
      </c>
      <c r="B254" t="s">
        <v>61</v>
      </c>
      <c r="C254">
        <v>1</v>
      </c>
      <c r="D254" t="b">
        <f t="shared" si="181"/>
        <v>1</v>
      </c>
      <c r="E254" t="b">
        <f t="shared" si="182"/>
        <v>0</v>
      </c>
      <c r="F254" t="b">
        <f t="shared" si="183"/>
        <v>0</v>
      </c>
      <c r="G254" t="s">
        <v>118</v>
      </c>
      <c r="H254">
        <f t="shared" ref="H254" si="244">COUNTIF(D252:D261,TRUE)</f>
        <v>10</v>
      </c>
    </row>
    <row r="255" spans="1:8" x14ac:dyDescent="0.25">
      <c r="A255" t="s">
        <v>65</v>
      </c>
      <c r="B255" t="s">
        <v>63</v>
      </c>
      <c r="C255">
        <v>1</v>
      </c>
      <c r="D255" t="b">
        <f t="shared" si="181"/>
        <v>1</v>
      </c>
      <c r="E255" t="b">
        <f t="shared" si="182"/>
        <v>0</v>
      </c>
      <c r="F255" t="b">
        <f t="shared" si="183"/>
        <v>0</v>
      </c>
      <c r="G255" t="s">
        <v>119</v>
      </c>
      <c r="H255">
        <f t="shared" ref="H255" si="245">H254</f>
        <v>10</v>
      </c>
    </row>
    <row r="256" spans="1:8" x14ac:dyDescent="0.25">
      <c r="A256" t="s">
        <v>66</v>
      </c>
      <c r="B256" t="s">
        <v>63</v>
      </c>
      <c r="C256">
        <v>1</v>
      </c>
      <c r="D256" t="b">
        <f t="shared" si="181"/>
        <v>1</v>
      </c>
      <c r="E256" t="b">
        <f t="shared" si="182"/>
        <v>0</v>
      </c>
      <c r="F256" t="b">
        <f t="shared" si="183"/>
        <v>0</v>
      </c>
      <c r="G256" t="s">
        <v>120</v>
      </c>
      <c r="H256">
        <v>5</v>
      </c>
    </row>
    <row r="257" spans="1:8" x14ac:dyDescent="0.25">
      <c r="A257" t="s">
        <v>67</v>
      </c>
      <c r="B257" t="s">
        <v>61</v>
      </c>
      <c r="C257">
        <v>1</v>
      </c>
      <c r="D257" t="b">
        <f t="shared" si="181"/>
        <v>1</v>
      </c>
      <c r="E257" t="b">
        <f t="shared" si="182"/>
        <v>0</v>
      </c>
      <c r="F257" t="b">
        <f t="shared" si="183"/>
        <v>0</v>
      </c>
      <c r="G257" t="s">
        <v>121</v>
      </c>
      <c r="H257">
        <f t="shared" ref="H257" si="246">COUNTIF(E252:E261,TRUE)</f>
        <v>0</v>
      </c>
    </row>
    <row r="258" spans="1:8" x14ac:dyDescent="0.25">
      <c r="A258" t="s">
        <v>68</v>
      </c>
      <c r="B258" t="s">
        <v>61</v>
      </c>
      <c r="C258">
        <v>1</v>
      </c>
      <c r="D258" t="b">
        <f t="shared" si="181"/>
        <v>1</v>
      </c>
      <c r="E258" t="b">
        <f t="shared" si="182"/>
        <v>0</v>
      </c>
      <c r="F258" t="b">
        <f t="shared" si="183"/>
        <v>0</v>
      </c>
      <c r="G258" t="s">
        <v>122</v>
      </c>
      <c r="H258">
        <f t="shared" ref="H258" si="247">COUNTIF(F253:F262,TRUE)</f>
        <v>0</v>
      </c>
    </row>
    <row r="259" spans="1:8" x14ac:dyDescent="0.25">
      <c r="A259" t="s">
        <v>69</v>
      </c>
      <c r="B259" t="s">
        <v>61</v>
      </c>
      <c r="C259">
        <v>1</v>
      </c>
      <c r="D259" t="b">
        <f t="shared" ref="D259:D322" si="248">ISNUMBER(SEARCH(LEFT(B259,LEN(B259)-1),A259))</f>
        <v>1</v>
      </c>
      <c r="E259" t="b">
        <f t="shared" ref="E259:E322" si="249">AND(NOT(ISNUMBER(SEARCH(B259,"unknown"))),NOT(D259))</f>
        <v>0</v>
      </c>
      <c r="F259" t="b">
        <f t="shared" ref="F259:F322" si="250">ISNUMBER(SEARCH(B259,"unknown"))</f>
        <v>0</v>
      </c>
      <c r="G259" s="2" t="s">
        <v>127</v>
      </c>
      <c r="H259">
        <f t="shared" ref="H259" si="251">H255/(H255+H258)</f>
        <v>1</v>
      </c>
    </row>
    <row r="260" spans="1:8" x14ac:dyDescent="0.25">
      <c r="A260" t="s">
        <v>70</v>
      </c>
      <c r="B260" t="s">
        <v>63</v>
      </c>
      <c r="C260">
        <v>1</v>
      </c>
      <c r="D260" t="b">
        <f t="shared" si="248"/>
        <v>1</v>
      </c>
      <c r="E260" t="b">
        <f t="shared" si="249"/>
        <v>0</v>
      </c>
      <c r="F260" t="b">
        <f t="shared" si="250"/>
        <v>0</v>
      </c>
      <c r="G260" s="2" t="s">
        <v>123</v>
      </c>
      <c r="H260" s="2">
        <f t="shared" ref="H260" si="252">SUM(H255:H256)/SUM(H255:H258)</f>
        <v>1</v>
      </c>
    </row>
    <row r="261" spans="1:8" x14ac:dyDescent="0.25">
      <c r="A261" t="s">
        <v>71</v>
      </c>
      <c r="B261" t="s">
        <v>61</v>
      </c>
      <c r="C261">
        <v>1</v>
      </c>
      <c r="D261" t="b">
        <f t="shared" si="248"/>
        <v>1</v>
      </c>
      <c r="E261" t="b">
        <f t="shared" si="249"/>
        <v>0</v>
      </c>
      <c r="F261" t="b">
        <f t="shared" si="250"/>
        <v>0</v>
      </c>
      <c r="G261" s="2" t="s">
        <v>124</v>
      </c>
      <c r="H261" s="2">
        <f t="shared" ref="H261" si="253">2*H255/(2*H255+H257+H258)</f>
        <v>1</v>
      </c>
    </row>
    <row r="262" spans="1:8" x14ac:dyDescent="0.25">
      <c r="A262" t="s">
        <v>72</v>
      </c>
      <c r="B262" t="s">
        <v>73</v>
      </c>
      <c r="C262">
        <v>1</v>
      </c>
      <c r="D262" t="b">
        <f t="shared" si="248"/>
        <v>1</v>
      </c>
      <c r="E262" t="b">
        <f t="shared" si="249"/>
        <v>0</v>
      </c>
      <c r="F262" t="b">
        <f t="shared" si="250"/>
        <v>0</v>
      </c>
      <c r="G262" t="s">
        <v>126</v>
      </c>
      <c r="H262" s="1" t="str">
        <f t="shared" ref="H262" si="254">B262</f>
        <v>color_yellow</v>
      </c>
    </row>
    <row r="263" spans="1:8" x14ac:dyDescent="0.25">
      <c r="A263" t="s">
        <v>75</v>
      </c>
      <c r="B263" t="s">
        <v>74</v>
      </c>
      <c r="C263">
        <v>1</v>
      </c>
      <c r="D263" t="b">
        <f t="shared" si="248"/>
        <v>1</v>
      </c>
      <c r="E263" t="b">
        <f t="shared" si="249"/>
        <v>0</v>
      </c>
      <c r="F263" t="b">
        <f t="shared" si="250"/>
        <v>0</v>
      </c>
      <c r="G263" t="s">
        <v>117</v>
      </c>
      <c r="H263">
        <f t="shared" ref="H263" si="255">COUNT(C262:C271)</f>
        <v>10</v>
      </c>
    </row>
    <row r="264" spans="1:8" x14ac:dyDescent="0.25">
      <c r="A264" t="s">
        <v>76</v>
      </c>
      <c r="B264" t="s">
        <v>74</v>
      </c>
      <c r="C264">
        <v>1</v>
      </c>
      <c r="D264" t="b">
        <f t="shared" si="248"/>
        <v>1</v>
      </c>
      <c r="E264" t="b">
        <f t="shared" si="249"/>
        <v>0</v>
      </c>
      <c r="F264" t="b">
        <f t="shared" si="250"/>
        <v>0</v>
      </c>
      <c r="G264" t="s">
        <v>118</v>
      </c>
      <c r="H264">
        <f t="shared" ref="H264" si="256">COUNTIF(D262:D271,TRUE)</f>
        <v>8</v>
      </c>
    </row>
    <row r="265" spans="1:8" x14ac:dyDescent="0.25">
      <c r="A265" t="s">
        <v>77</v>
      </c>
      <c r="B265" t="s">
        <v>61</v>
      </c>
      <c r="C265">
        <v>1</v>
      </c>
      <c r="D265" t="b">
        <f t="shared" si="248"/>
        <v>0</v>
      </c>
      <c r="E265" t="b">
        <f t="shared" si="249"/>
        <v>1</v>
      </c>
      <c r="F265" t="b">
        <f t="shared" si="250"/>
        <v>0</v>
      </c>
      <c r="G265" t="s">
        <v>119</v>
      </c>
      <c r="H265">
        <f t="shared" ref="H265" si="257">H264</f>
        <v>8</v>
      </c>
    </row>
    <row r="266" spans="1:8" x14ac:dyDescent="0.25">
      <c r="A266" t="s">
        <v>78</v>
      </c>
      <c r="B266" t="s">
        <v>73</v>
      </c>
      <c r="C266">
        <v>1</v>
      </c>
      <c r="D266" t="b">
        <f t="shared" si="248"/>
        <v>1</v>
      </c>
      <c r="E266" t="b">
        <f t="shared" si="249"/>
        <v>0</v>
      </c>
      <c r="F266" t="b">
        <f t="shared" si="250"/>
        <v>0</v>
      </c>
      <c r="G266" t="s">
        <v>120</v>
      </c>
      <c r="H266">
        <v>6</v>
      </c>
    </row>
    <row r="267" spans="1:8" x14ac:dyDescent="0.25">
      <c r="A267" t="s">
        <v>79</v>
      </c>
      <c r="B267" t="s">
        <v>73</v>
      </c>
      <c r="C267">
        <v>1</v>
      </c>
      <c r="D267" t="b">
        <f t="shared" si="248"/>
        <v>1</v>
      </c>
      <c r="E267" t="b">
        <f t="shared" si="249"/>
        <v>0</v>
      </c>
      <c r="F267" t="b">
        <f t="shared" si="250"/>
        <v>0</v>
      </c>
      <c r="G267" t="s">
        <v>121</v>
      </c>
      <c r="H267">
        <f t="shared" ref="H267" si="258">COUNTIF(E262:E271,TRUE)</f>
        <v>1</v>
      </c>
    </row>
    <row r="268" spans="1:8" x14ac:dyDescent="0.25">
      <c r="A268" t="s">
        <v>80</v>
      </c>
      <c r="B268" t="s">
        <v>73</v>
      </c>
      <c r="C268">
        <v>1</v>
      </c>
      <c r="D268" t="b">
        <f t="shared" si="248"/>
        <v>1</v>
      </c>
      <c r="E268" t="b">
        <f t="shared" si="249"/>
        <v>0</v>
      </c>
      <c r="F268" t="b">
        <f t="shared" si="250"/>
        <v>0</v>
      </c>
      <c r="G268" t="s">
        <v>122</v>
      </c>
      <c r="H268">
        <f t="shared" ref="H268" si="259">COUNTIF(F263:F272,TRUE)</f>
        <v>1</v>
      </c>
    </row>
    <row r="269" spans="1:8" x14ac:dyDescent="0.25">
      <c r="A269" t="s">
        <v>81</v>
      </c>
      <c r="B269" t="s">
        <v>14</v>
      </c>
      <c r="C269">
        <v>1</v>
      </c>
      <c r="D269" t="b">
        <f t="shared" si="248"/>
        <v>0</v>
      </c>
      <c r="E269" t="b">
        <f t="shared" si="249"/>
        <v>0</v>
      </c>
      <c r="F269" t="b">
        <f t="shared" si="250"/>
        <v>1</v>
      </c>
      <c r="G269" s="2" t="s">
        <v>127</v>
      </c>
      <c r="H269">
        <f t="shared" ref="H269" si="260">H265/(H265+H268)</f>
        <v>0.88888888888888884</v>
      </c>
    </row>
    <row r="270" spans="1:8" x14ac:dyDescent="0.25">
      <c r="A270" t="s">
        <v>82</v>
      </c>
      <c r="B270" t="s">
        <v>73</v>
      </c>
      <c r="C270">
        <v>1</v>
      </c>
      <c r="D270" t="b">
        <f t="shared" si="248"/>
        <v>1</v>
      </c>
      <c r="E270" t="b">
        <f t="shared" si="249"/>
        <v>0</v>
      </c>
      <c r="F270" t="b">
        <f t="shared" si="250"/>
        <v>0</v>
      </c>
      <c r="G270" s="2" t="s">
        <v>123</v>
      </c>
      <c r="H270" s="2">
        <f t="shared" ref="H270" si="261">SUM(H265:H266)/SUM(H265:H268)</f>
        <v>0.875</v>
      </c>
    </row>
    <row r="271" spans="1:8" x14ac:dyDescent="0.25">
      <c r="A271" t="s">
        <v>83</v>
      </c>
      <c r="B271" t="s">
        <v>74</v>
      </c>
      <c r="C271">
        <v>1</v>
      </c>
      <c r="D271" t="b">
        <f t="shared" si="248"/>
        <v>1</v>
      </c>
      <c r="E271" t="b">
        <f t="shared" si="249"/>
        <v>0</v>
      </c>
      <c r="F271" t="b">
        <f t="shared" si="250"/>
        <v>0</v>
      </c>
      <c r="G271" s="2" t="s">
        <v>124</v>
      </c>
      <c r="H271" s="2">
        <f t="shared" ref="H271" si="262">2*H265/(2*H265+H267+H268)</f>
        <v>0.88888888888888884</v>
      </c>
    </row>
    <row r="272" spans="1:8" x14ac:dyDescent="0.25">
      <c r="A272" t="s">
        <v>84</v>
      </c>
      <c r="B272" t="s">
        <v>85</v>
      </c>
      <c r="C272">
        <v>1</v>
      </c>
      <c r="D272" t="b">
        <f t="shared" si="248"/>
        <v>1</v>
      </c>
      <c r="E272" t="b">
        <f t="shared" si="249"/>
        <v>0</v>
      </c>
      <c r="F272" t="b">
        <f t="shared" si="250"/>
        <v>0</v>
      </c>
      <c r="G272" t="s">
        <v>126</v>
      </c>
      <c r="H272" s="1" t="str">
        <f t="shared" ref="H272" si="263">B272</f>
        <v>dist</v>
      </c>
    </row>
    <row r="273" spans="1:8" x14ac:dyDescent="0.25">
      <c r="A273" t="s">
        <v>86</v>
      </c>
      <c r="B273" t="s">
        <v>85</v>
      </c>
      <c r="C273">
        <v>1</v>
      </c>
      <c r="D273" t="b">
        <f t="shared" si="248"/>
        <v>1</v>
      </c>
      <c r="E273" t="b">
        <f t="shared" si="249"/>
        <v>0</v>
      </c>
      <c r="F273" t="b">
        <f t="shared" si="250"/>
        <v>0</v>
      </c>
      <c r="G273" t="s">
        <v>117</v>
      </c>
      <c r="H273">
        <f t="shared" ref="H273" si="264">COUNT(C272:C281)</f>
        <v>10</v>
      </c>
    </row>
    <row r="274" spans="1:8" x14ac:dyDescent="0.25">
      <c r="A274" t="s">
        <v>87</v>
      </c>
      <c r="B274" t="s">
        <v>85</v>
      </c>
      <c r="C274">
        <v>1</v>
      </c>
      <c r="D274" t="b">
        <f t="shared" si="248"/>
        <v>1</v>
      </c>
      <c r="E274" t="b">
        <f t="shared" si="249"/>
        <v>0</v>
      </c>
      <c r="F274" t="b">
        <f t="shared" si="250"/>
        <v>0</v>
      </c>
      <c r="G274" t="s">
        <v>118</v>
      </c>
      <c r="H274">
        <f t="shared" ref="H274" si="265">COUNTIF(D272:D281,TRUE)</f>
        <v>10</v>
      </c>
    </row>
    <row r="275" spans="1:8" x14ac:dyDescent="0.25">
      <c r="A275" t="s">
        <v>88</v>
      </c>
      <c r="B275" t="s">
        <v>85</v>
      </c>
      <c r="C275">
        <v>1</v>
      </c>
      <c r="D275" t="b">
        <f t="shared" si="248"/>
        <v>1</v>
      </c>
      <c r="E275" t="b">
        <f t="shared" si="249"/>
        <v>0</v>
      </c>
      <c r="F275" t="b">
        <f t="shared" si="250"/>
        <v>0</v>
      </c>
      <c r="G275" t="s">
        <v>119</v>
      </c>
      <c r="H275">
        <f t="shared" ref="H275" si="266">H274</f>
        <v>10</v>
      </c>
    </row>
    <row r="276" spans="1:8" x14ac:dyDescent="0.25">
      <c r="A276" t="s">
        <v>89</v>
      </c>
      <c r="B276" t="s">
        <v>85</v>
      </c>
      <c r="C276">
        <v>1</v>
      </c>
      <c r="D276" t="b">
        <f t="shared" si="248"/>
        <v>1</v>
      </c>
      <c r="E276" t="b">
        <f t="shared" si="249"/>
        <v>0</v>
      </c>
      <c r="F276" t="b">
        <f t="shared" si="250"/>
        <v>0</v>
      </c>
      <c r="G276" t="s">
        <v>120</v>
      </c>
      <c r="H276">
        <v>7</v>
      </c>
    </row>
    <row r="277" spans="1:8" x14ac:dyDescent="0.25">
      <c r="A277" t="s">
        <v>90</v>
      </c>
      <c r="B277" t="s">
        <v>85</v>
      </c>
      <c r="C277">
        <v>1</v>
      </c>
      <c r="D277" t="b">
        <f t="shared" si="248"/>
        <v>1</v>
      </c>
      <c r="E277" t="b">
        <f t="shared" si="249"/>
        <v>0</v>
      </c>
      <c r="F277" t="b">
        <f t="shared" si="250"/>
        <v>0</v>
      </c>
      <c r="G277" t="s">
        <v>121</v>
      </c>
      <c r="H277">
        <f t="shared" ref="H277" si="267">COUNTIF(E272:E281,TRUE)</f>
        <v>0</v>
      </c>
    </row>
    <row r="278" spans="1:8" x14ac:dyDescent="0.25">
      <c r="A278" t="s">
        <v>91</v>
      </c>
      <c r="B278" t="s">
        <v>85</v>
      </c>
      <c r="C278">
        <v>1</v>
      </c>
      <c r="D278" t="b">
        <f t="shared" si="248"/>
        <v>1</v>
      </c>
      <c r="E278" t="b">
        <f t="shared" si="249"/>
        <v>0</v>
      </c>
      <c r="F278" t="b">
        <f t="shared" si="250"/>
        <v>0</v>
      </c>
      <c r="G278" t="s">
        <v>122</v>
      </c>
      <c r="H278">
        <f t="shared" ref="H278" si="268">COUNTIF(F273:F282,TRUE)</f>
        <v>0</v>
      </c>
    </row>
    <row r="279" spans="1:8" x14ac:dyDescent="0.25">
      <c r="A279" t="s">
        <v>92</v>
      </c>
      <c r="B279" t="s">
        <v>85</v>
      </c>
      <c r="C279">
        <v>1</v>
      </c>
      <c r="D279" t="b">
        <f t="shared" si="248"/>
        <v>1</v>
      </c>
      <c r="E279" t="b">
        <f t="shared" si="249"/>
        <v>0</v>
      </c>
      <c r="F279" t="b">
        <f t="shared" si="250"/>
        <v>0</v>
      </c>
      <c r="G279" s="2" t="s">
        <v>127</v>
      </c>
      <c r="H279">
        <f t="shared" ref="H279" si="269">H275/(H275+H278)</f>
        <v>1</v>
      </c>
    </row>
    <row r="280" spans="1:8" x14ac:dyDescent="0.25">
      <c r="A280" t="s">
        <v>93</v>
      </c>
      <c r="B280" t="s">
        <v>85</v>
      </c>
      <c r="C280">
        <v>1</v>
      </c>
      <c r="D280" t="b">
        <f t="shared" si="248"/>
        <v>1</v>
      </c>
      <c r="E280" t="b">
        <f t="shared" si="249"/>
        <v>0</v>
      </c>
      <c r="F280" t="b">
        <f t="shared" si="250"/>
        <v>0</v>
      </c>
      <c r="G280" s="2" t="s">
        <v>123</v>
      </c>
      <c r="H280" s="2">
        <f t="shared" ref="H280" si="270">SUM(H275:H276)/SUM(H275:H278)</f>
        <v>1</v>
      </c>
    </row>
    <row r="281" spans="1:8" x14ac:dyDescent="0.25">
      <c r="A281" t="s">
        <v>94</v>
      </c>
      <c r="B281" t="s">
        <v>85</v>
      </c>
      <c r="C281">
        <v>1</v>
      </c>
      <c r="D281" t="b">
        <f t="shared" si="248"/>
        <v>1</v>
      </c>
      <c r="E281" t="b">
        <f t="shared" si="249"/>
        <v>0</v>
      </c>
      <c r="F281" t="b">
        <f t="shared" si="250"/>
        <v>0</v>
      </c>
      <c r="G281" s="2" t="s">
        <v>124</v>
      </c>
      <c r="H281" s="2">
        <f t="shared" ref="H281" si="271">2*H275/(2*H275+H277+H278)</f>
        <v>1</v>
      </c>
    </row>
    <row r="282" spans="1:8" x14ac:dyDescent="0.25">
      <c r="A282" t="s">
        <v>95</v>
      </c>
      <c r="B282" t="s">
        <v>96</v>
      </c>
      <c r="C282">
        <v>1</v>
      </c>
      <c r="D282" t="b">
        <f t="shared" si="248"/>
        <v>1</v>
      </c>
      <c r="E282" t="b">
        <f t="shared" si="249"/>
        <v>0</v>
      </c>
      <c r="F282" t="b">
        <f t="shared" si="250"/>
        <v>0</v>
      </c>
      <c r="G282" t="s">
        <v>126</v>
      </c>
      <c r="H282" s="1" t="str">
        <f t="shared" ref="H282" si="272">B282</f>
        <v>shapes</v>
      </c>
    </row>
    <row r="283" spans="1:8" x14ac:dyDescent="0.25">
      <c r="A283" t="s">
        <v>97</v>
      </c>
      <c r="B283" t="s">
        <v>96</v>
      </c>
      <c r="C283">
        <v>1</v>
      </c>
      <c r="D283" t="b">
        <f t="shared" si="248"/>
        <v>1</v>
      </c>
      <c r="E283" t="b">
        <f t="shared" si="249"/>
        <v>0</v>
      </c>
      <c r="F283" t="b">
        <f t="shared" si="250"/>
        <v>0</v>
      </c>
      <c r="G283" t="s">
        <v>117</v>
      </c>
      <c r="H283">
        <f t="shared" ref="H283" si="273">COUNT(C282:C291)</f>
        <v>10</v>
      </c>
    </row>
    <row r="284" spans="1:8" x14ac:dyDescent="0.25">
      <c r="A284" t="s">
        <v>98</v>
      </c>
      <c r="B284" t="s">
        <v>96</v>
      </c>
      <c r="C284">
        <v>1</v>
      </c>
      <c r="D284" t="b">
        <f t="shared" si="248"/>
        <v>1</v>
      </c>
      <c r="E284" t="b">
        <f t="shared" si="249"/>
        <v>0</v>
      </c>
      <c r="F284" t="b">
        <f t="shared" si="250"/>
        <v>0</v>
      </c>
      <c r="G284" t="s">
        <v>118</v>
      </c>
      <c r="H284">
        <f t="shared" ref="H284" si="274">COUNTIF(D282:D291,TRUE)</f>
        <v>8</v>
      </c>
    </row>
    <row r="285" spans="1:8" x14ac:dyDescent="0.25">
      <c r="A285" t="s">
        <v>99</v>
      </c>
      <c r="B285" t="s">
        <v>14</v>
      </c>
      <c r="C285">
        <v>1</v>
      </c>
      <c r="D285" t="b">
        <f t="shared" si="248"/>
        <v>0</v>
      </c>
      <c r="E285" t="b">
        <f t="shared" si="249"/>
        <v>0</v>
      </c>
      <c r="F285" t="b">
        <f t="shared" si="250"/>
        <v>1</v>
      </c>
      <c r="G285" t="s">
        <v>119</v>
      </c>
      <c r="H285">
        <f t="shared" ref="H285" si="275">H284</f>
        <v>8</v>
      </c>
    </row>
    <row r="286" spans="1:8" x14ac:dyDescent="0.25">
      <c r="A286" t="s">
        <v>100</v>
      </c>
      <c r="B286" t="s">
        <v>14</v>
      </c>
      <c r="C286">
        <v>1</v>
      </c>
      <c r="D286" t="b">
        <f t="shared" si="248"/>
        <v>0</v>
      </c>
      <c r="E286" t="b">
        <f t="shared" si="249"/>
        <v>0</v>
      </c>
      <c r="F286" t="b">
        <f t="shared" si="250"/>
        <v>1</v>
      </c>
      <c r="G286" t="s">
        <v>120</v>
      </c>
      <c r="H286">
        <v>8</v>
      </c>
    </row>
    <row r="287" spans="1:8" x14ac:dyDescent="0.25">
      <c r="A287" t="s">
        <v>101</v>
      </c>
      <c r="B287" t="s">
        <v>96</v>
      </c>
      <c r="C287">
        <v>1</v>
      </c>
      <c r="D287" t="b">
        <f t="shared" si="248"/>
        <v>1</v>
      </c>
      <c r="E287" t="b">
        <f t="shared" si="249"/>
        <v>0</v>
      </c>
      <c r="F287" t="b">
        <f t="shared" si="250"/>
        <v>0</v>
      </c>
      <c r="G287" t="s">
        <v>121</v>
      </c>
      <c r="H287">
        <f t="shared" ref="H287" si="276">COUNTIF(E282:E291,TRUE)</f>
        <v>0</v>
      </c>
    </row>
    <row r="288" spans="1:8" x14ac:dyDescent="0.25">
      <c r="A288" t="s">
        <v>102</v>
      </c>
      <c r="B288" t="s">
        <v>96</v>
      </c>
      <c r="C288">
        <v>1</v>
      </c>
      <c r="D288" t="b">
        <f t="shared" si="248"/>
        <v>1</v>
      </c>
      <c r="E288" t="b">
        <f t="shared" si="249"/>
        <v>0</v>
      </c>
      <c r="F288" t="b">
        <f t="shared" si="250"/>
        <v>0</v>
      </c>
      <c r="G288" t="s">
        <v>122</v>
      </c>
      <c r="H288">
        <f t="shared" ref="H288" si="277">COUNTIF(F283:F292,TRUE)</f>
        <v>3</v>
      </c>
    </row>
    <row r="289" spans="1:10" x14ac:dyDescent="0.25">
      <c r="A289" t="s">
        <v>103</v>
      </c>
      <c r="B289" t="s">
        <v>96</v>
      </c>
      <c r="C289">
        <v>1</v>
      </c>
      <c r="D289" t="b">
        <f t="shared" si="248"/>
        <v>1</v>
      </c>
      <c r="E289" t="b">
        <f t="shared" si="249"/>
        <v>0</v>
      </c>
      <c r="F289" t="b">
        <f t="shared" si="250"/>
        <v>0</v>
      </c>
      <c r="G289" s="2" t="s">
        <v>127</v>
      </c>
      <c r="H289">
        <f t="shared" ref="H289" si="278">H285/(H285+H288)</f>
        <v>0.72727272727272729</v>
      </c>
    </row>
    <row r="290" spans="1:10" x14ac:dyDescent="0.25">
      <c r="A290" t="s">
        <v>104</v>
      </c>
      <c r="B290" t="s">
        <v>96</v>
      </c>
      <c r="C290">
        <v>1</v>
      </c>
      <c r="D290" t="b">
        <f t="shared" si="248"/>
        <v>1</v>
      </c>
      <c r="E290" t="b">
        <f t="shared" si="249"/>
        <v>0</v>
      </c>
      <c r="F290" t="b">
        <f t="shared" si="250"/>
        <v>0</v>
      </c>
      <c r="G290" s="2" t="s">
        <v>123</v>
      </c>
      <c r="H290" s="2">
        <f t="shared" ref="H290" si="279">SUM(H285:H286)/SUM(H285:H288)</f>
        <v>0.84210526315789469</v>
      </c>
    </row>
    <row r="291" spans="1:10" x14ac:dyDescent="0.25">
      <c r="A291" t="s">
        <v>105</v>
      </c>
      <c r="B291" t="s">
        <v>96</v>
      </c>
      <c r="C291">
        <v>1</v>
      </c>
      <c r="D291" t="b">
        <f t="shared" si="248"/>
        <v>1</v>
      </c>
      <c r="E291" t="b">
        <f t="shared" si="249"/>
        <v>0</v>
      </c>
      <c r="F291" t="b">
        <f t="shared" si="250"/>
        <v>0</v>
      </c>
      <c r="G291" s="2" t="s">
        <v>124</v>
      </c>
      <c r="H291" s="2">
        <f t="shared" ref="H291" si="280">2*H285/(2*H285+H287+H288)</f>
        <v>0.84210526315789469</v>
      </c>
    </row>
    <row r="292" spans="1:10" x14ac:dyDescent="0.25">
      <c r="A292" t="s">
        <v>106</v>
      </c>
      <c r="B292" t="s">
        <v>14</v>
      </c>
      <c r="C292">
        <v>1</v>
      </c>
      <c r="D292" t="b">
        <f t="shared" si="248"/>
        <v>0</v>
      </c>
      <c r="E292" t="b">
        <f t="shared" si="249"/>
        <v>0</v>
      </c>
      <c r="F292" t="b">
        <f t="shared" si="250"/>
        <v>1</v>
      </c>
      <c r="G292" t="s">
        <v>126</v>
      </c>
      <c r="H292" s="1" t="str">
        <f t="shared" ref="H292" si="281">B292</f>
        <v>unknown</v>
      </c>
    </row>
    <row r="293" spans="1:10" x14ac:dyDescent="0.25">
      <c r="A293" t="s">
        <v>108</v>
      </c>
      <c r="B293" t="s">
        <v>14</v>
      </c>
      <c r="C293">
        <v>1</v>
      </c>
      <c r="D293" t="b">
        <f t="shared" si="248"/>
        <v>0</v>
      </c>
      <c r="E293" t="b">
        <f t="shared" si="249"/>
        <v>0</v>
      </c>
      <c r="F293" t="b">
        <f t="shared" si="250"/>
        <v>1</v>
      </c>
      <c r="G293" t="s">
        <v>117</v>
      </c>
      <c r="H293">
        <f t="shared" ref="H293" si="282">COUNT(C292:C301)</f>
        <v>10</v>
      </c>
    </row>
    <row r="294" spans="1:10" x14ac:dyDescent="0.25">
      <c r="A294" t="s">
        <v>109</v>
      </c>
      <c r="B294" t="s">
        <v>107</v>
      </c>
      <c r="C294">
        <v>1</v>
      </c>
      <c r="D294" t="b">
        <f t="shared" si="248"/>
        <v>1</v>
      </c>
      <c r="E294" t="b">
        <f t="shared" si="249"/>
        <v>0</v>
      </c>
      <c r="F294" t="b">
        <f t="shared" si="250"/>
        <v>0</v>
      </c>
      <c r="G294" t="s">
        <v>118</v>
      </c>
      <c r="H294">
        <f t="shared" ref="H294" si="283">COUNTIF(D292:D301,TRUE)</f>
        <v>4</v>
      </c>
    </row>
    <row r="295" spans="1:10" x14ac:dyDescent="0.25">
      <c r="A295" t="s">
        <v>110</v>
      </c>
      <c r="B295" t="s">
        <v>14</v>
      </c>
      <c r="C295">
        <v>1</v>
      </c>
      <c r="D295" t="b">
        <f t="shared" si="248"/>
        <v>0</v>
      </c>
      <c r="E295" t="b">
        <f t="shared" si="249"/>
        <v>0</v>
      </c>
      <c r="F295" t="b">
        <f t="shared" si="250"/>
        <v>1</v>
      </c>
      <c r="G295" t="s">
        <v>119</v>
      </c>
      <c r="H295">
        <f t="shared" ref="H295" si="284">H294</f>
        <v>4</v>
      </c>
    </row>
    <row r="296" spans="1:10" x14ac:dyDescent="0.25">
      <c r="A296" t="s">
        <v>111</v>
      </c>
      <c r="B296" t="s">
        <v>14</v>
      </c>
      <c r="C296">
        <v>1</v>
      </c>
      <c r="D296" t="b">
        <f t="shared" si="248"/>
        <v>0</v>
      </c>
      <c r="E296" t="b">
        <f t="shared" si="249"/>
        <v>0</v>
      </c>
      <c r="F296" t="b">
        <f t="shared" si="250"/>
        <v>1</v>
      </c>
      <c r="G296" t="s">
        <v>120</v>
      </c>
      <c r="H296">
        <v>9</v>
      </c>
    </row>
    <row r="297" spans="1:10" x14ac:dyDescent="0.25">
      <c r="A297" t="s">
        <v>112</v>
      </c>
      <c r="B297" t="s">
        <v>14</v>
      </c>
      <c r="C297">
        <v>1</v>
      </c>
      <c r="D297" t="b">
        <f t="shared" si="248"/>
        <v>0</v>
      </c>
      <c r="E297" t="b">
        <f t="shared" si="249"/>
        <v>0</v>
      </c>
      <c r="F297" t="b">
        <f t="shared" si="250"/>
        <v>1</v>
      </c>
      <c r="G297" t="s">
        <v>121</v>
      </c>
      <c r="H297">
        <f t="shared" ref="H297" si="285">COUNTIF(E292:E301,TRUE)</f>
        <v>0</v>
      </c>
    </row>
    <row r="298" spans="1:10" x14ac:dyDescent="0.25">
      <c r="A298" t="s">
        <v>113</v>
      </c>
      <c r="B298" t="s">
        <v>14</v>
      </c>
      <c r="C298">
        <v>1</v>
      </c>
      <c r="D298" t="b">
        <f t="shared" si="248"/>
        <v>0</v>
      </c>
      <c r="E298" t="b">
        <f t="shared" si="249"/>
        <v>0</v>
      </c>
      <c r="F298" t="b">
        <f t="shared" si="250"/>
        <v>1</v>
      </c>
      <c r="G298" t="s">
        <v>122</v>
      </c>
      <c r="H298">
        <f t="shared" ref="H298" si="286">COUNTIF(F293:F302,TRUE)</f>
        <v>5</v>
      </c>
    </row>
    <row r="299" spans="1:10" x14ac:dyDescent="0.25">
      <c r="A299" t="s">
        <v>114</v>
      </c>
      <c r="B299" t="s">
        <v>107</v>
      </c>
      <c r="C299">
        <v>1</v>
      </c>
      <c r="D299" t="b">
        <f t="shared" si="248"/>
        <v>1</v>
      </c>
      <c r="E299" t="b">
        <f t="shared" si="249"/>
        <v>0</v>
      </c>
      <c r="F299" t="b">
        <f t="shared" si="250"/>
        <v>0</v>
      </c>
      <c r="G299" s="2" t="s">
        <v>127</v>
      </c>
      <c r="H299">
        <f t="shared" ref="H299" si="287">H295/(H295+H298)</f>
        <v>0.44444444444444442</v>
      </c>
    </row>
    <row r="300" spans="1:10" x14ac:dyDescent="0.25">
      <c r="A300" t="s">
        <v>115</v>
      </c>
      <c r="B300" t="s">
        <v>107</v>
      </c>
      <c r="C300">
        <v>1</v>
      </c>
      <c r="D300" t="b">
        <f t="shared" si="248"/>
        <v>1</v>
      </c>
      <c r="E300" t="b">
        <f t="shared" si="249"/>
        <v>0</v>
      </c>
      <c r="F300" t="b">
        <f t="shared" si="250"/>
        <v>0</v>
      </c>
      <c r="G300" s="2" t="s">
        <v>123</v>
      </c>
      <c r="H300" s="2">
        <f t="shared" ref="H300" si="288">SUM(H295:H296)/SUM(H295:H298)</f>
        <v>0.72222222222222221</v>
      </c>
    </row>
    <row r="301" spans="1:10" x14ac:dyDescent="0.25">
      <c r="A301" t="s">
        <v>116</v>
      </c>
      <c r="B301" t="s">
        <v>107</v>
      </c>
      <c r="C301">
        <v>1</v>
      </c>
      <c r="D301" t="b">
        <f t="shared" si="248"/>
        <v>1</v>
      </c>
      <c r="E301" t="b">
        <f t="shared" si="249"/>
        <v>0</v>
      </c>
      <c r="F301" t="b">
        <f t="shared" si="250"/>
        <v>0</v>
      </c>
      <c r="G301" s="2" t="s">
        <v>124</v>
      </c>
      <c r="H301" s="2">
        <f t="shared" ref="H301" si="289">2*H295/(2*H295+H297+H298)</f>
        <v>0.61538461538461542</v>
      </c>
    </row>
    <row r="302" spans="1:10" x14ac:dyDescent="0.25">
      <c r="A302" t="s">
        <v>3</v>
      </c>
      <c r="B302" t="s">
        <v>4</v>
      </c>
      <c r="C302">
        <v>1.5</v>
      </c>
      <c r="D302" t="b">
        <f t="shared" si="248"/>
        <v>1</v>
      </c>
      <c r="E302" t="b">
        <f t="shared" si="249"/>
        <v>0</v>
      </c>
      <c r="F302" t="b">
        <f t="shared" si="250"/>
        <v>0</v>
      </c>
      <c r="G302" t="s">
        <v>126</v>
      </c>
      <c r="H302" s="1" t="str">
        <f t="shared" ref="H302" si="290">B302</f>
        <v>angle</v>
      </c>
      <c r="I302" t="s">
        <v>128</v>
      </c>
      <c r="J302">
        <f t="shared" ref="J302" si="291">C302</f>
        <v>1.5</v>
      </c>
    </row>
    <row r="303" spans="1:10" x14ac:dyDescent="0.25">
      <c r="A303" t="s">
        <v>5</v>
      </c>
      <c r="B303" t="s">
        <v>4</v>
      </c>
      <c r="C303">
        <v>1.5</v>
      </c>
      <c r="D303" t="b">
        <f t="shared" si="248"/>
        <v>1</v>
      </c>
      <c r="E303" t="b">
        <f t="shared" si="249"/>
        <v>0</v>
      </c>
      <c r="F303" t="b">
        <f t="shared" si="250"/>
        <v>0</v>
      </c>
      <c r="G303" t="s">
        <v>117</v>
      </c>
      <c r="H303">
        <f t="shared" ref="H303" si="292">COUNT(C302:C311)</f>
        <v>10</v>
      </c>
      <c r="I303" t="s">
        <v>119</v>
      </c>
      <c r="J303">
        <f t="shared" ref="J303" si="293">COUNTIF(D302:D401,TRUE)</f>
        <v>72</v>
      </c>
    </row>
    <row r="304" spans="1:10" x14ac:dyDescent="0.25">
      <c r="A304" t="s">
        <v>6</v>
      </c>
      <c r="B304" t="s">
        <v>4</v>
      </c>
      <c r="C304">
        <v>1.5</v>
      </c>
      <c r="D304" t="b">
        <f t="shared" si="248"/>
        <v>1</v>
      </c>
      <c r="E304" t="b">
        <f t="shared" si="249"/>
        <v>0</v>
      </c>
      <c r="F304" t="b">
        <f t="shared" si="250"/>
        <v>0</v>
      </c>
      <c r="G304" t="s">
        <v>118</v>
      </c>
      <c r="H304">
        <f t="shared" ref="H304" si="294">COUNTIF(D302:D311,TRUE)</f>
        <v>10</v>
      </c>
      <c r="I304" t="s">
        <v>120</v>
      </c>
      <c r="J304">
        <v>0</v>
      </c>
    </row>
    <row r="305" spans="1:10" x14ac:dyDescent="0.25">
      <c r="A305" t="s">
        <v>7</v>
      </c>
      <c r="B305" t="s">
        <v>4</v>
      </c>
      <c r="C305">
        <v>1.5</v>
      </c>
      <c r="D305" t="b">
        <f t="shared" si="248"/>
        <v>1</v>
      </c>
      <c r="E305" t="b">
        <f t="shared" si="249"/>
        <v>0</v>
      </c>
      <c r="F305" t="b">
        <f t="shared" si="250"/>
        <v>0</v>
      </c>
      <c r="G305" t="s">
        <v>119</v>
      </c>
      <c r="H305">
        <f t="shared" ref="H305" si="295">H304</f>
        <v>10</v>
      </c>
      <c r="I305" t="s">
        <v>121</v>
      </c>
      <c r="J305">
        <f t="shared" ref="J305" si="296">COUNTIF(E302:E401,TRUE)</f>
        <v>0</v>
      </c>
    </row>
    <row r="306" spans="1:10" x14ac:dyDescent="0.25">
      <c r="A306" t="s">
        <v>8</v>
      </c>
      <c r="B306" t="s">
        <v>4</v>
      </c>
      <c r="C306">
        <v>1.5</v>
      </c>
      <c r="D306" t="b">
        <f t="shared" si="248"/>
        <v>1</v>
      </c>
      <c r="E306" t="b">
        <f t="shared" si="249"/>
        <v>0</v>
      </c>
      <c r="F306" t="b">
        <f t="shared" si="250"/>
        <v>0</v>
      </c>
      <c r="G306" t="s">
        <v>120</v>
      </c>
      <c r="H306">
        <v>0</v>
      </c>
      <c r="I306" t="s">
        <v>122</v>
      </c>
      <c r="J306">
        <f t="shared" ref="J306" si="297">COUNTIF(F302:F401,TRUE)</f>
        <v>28</v>
      </c>
    </row>
    <row r="307" spans="1:10" x14ac:dyDescent="0.25">
      <c r="A307" t="s">
        <v>9</v>
      </c>
      <c r="B307" t="s">
        <v>4</v>
      </c>
      <c r="C307">
        <v>1.5</v>
      </c>
      <c r="D307" t="b">
        <f t="shared" si="248"/>
        <v>1</v>
      </c>
      <c r="E307" t="b">
        <f t="shared" si="249"/>
        <v>0</v>
      </c>
      <c r="F307" t="b">
        <f t="shared" si="250"/>
        <v>0</v>
      </c>
      <c r="G307" t="s">
        <v>121</v>
      </c>
      <c r="H307">
        <f t="shared" ref="H307" si="298">COUNTIF(E302:E311,TRUE)</f>
        <v>0</v>
      </c>
      <c r="I307" s="2" t="s">
        <v>127</v>
      </c>
      <c r="J307">
        <f t="shared" ref="J307" si="299">J303/(J303+J306)</f>
        <v>0.72</v>
      </c>
    </row>
    <row r="308" spans="1:10" x14ac:dyDescent="0.25">
      <c r="A308" t="s">
        <v>10</v>
      </c>
      <c r="B308" t="s">
        <v>4</v>
      </c>
      <c r="C308">
        <v>1.5</v>
      </c>
      <c r="D308" t="b">
        <f t="shared" si="248"/>
        <v>1</v>
      </c>
      <c r="E308" t="b">
        <f t="shared" si="249"/>
        <v>0</v>
      </c>
      <c r="F308" t="b">
        <f t="shared" si="250"/>
        <v>0</v>
      </c>
      <c r="G308" t="s">
        <v>122</v>
      </c>
      <c r="H308">
        <f t="shared" ref="H308" si="300">COUNTIF(F303:F312,TRUE)</f>
        <v>0</v>
      </c>
      <c r="I308" s="2" t="s">
        <v>123</v>
      </c>
      <c r="J308">
        <f t="shared" ref="J308" si="301">SUM(J303:J304)/SUM(J303:J306)</f>
        <v>0.72</v>
      </c>
    </row>
    <row r="309" spans="1:10" x14ac:dyDescent="0.25">
      <c r="A309" t="s">
        <v>11</v>
      </c>
      <c r="B309" t="s">
        <v>4</v>
      </c>
      <c r="C309">
        <v>1.5</v>
      </c>
      <c r="D309" t="b">
        <f t="shared" si="248"/>
        <v>1</v>
      </c>
      <c r="E309" t="b">
        <f t="shared" si="249"/>
        <v>0</v>
      </c>
      <c r="F309" t="b">
        <f t="shared" si="250"/>
        <v>0</v>
      </c>
      <c r="G309" s="2" t="s">
        <v>127</v>
      </c>
      <c r="H309">
        <f t="shared" ref="H309" si="302">H305/(H305+H308)</f>
        <v>1</v>
      </c>
      <c r="I309" s="2" t="s">
        <v>124</v>
      </c>
      <c r="J309">
        <f t="shared" ref="J309" si="303">2*J303/(2*J303+J305+J306)</f>
        <v>0.83720930232558144</v>
      </c>
    </row>
    <row r="310" spans="1:10" x14ac:dyDescent="0.25">
      <c r="A310" t="s">
        <v>12</v>
      </c>
      <c r="B310" t="s">
        <v>4</v>
      </c>
      <c r="C310">
        <v>1.5</v>
      </c>
      <c r="D310" t="b">
        <f t="shared" si="248"/>
        <v>1</v>
      </c>
      <c r="E310" t="b">
        <f t="shared" si="249"/>
        <v>0</v>
      </c>
      <c r="F310" t="b">
        <f t="shared" si="250"/>
        <v>0</v>
      </c>
      <c r="G310" s="2" t="s">
        <v>123</v>
      </c>
      <c r="H310" s="2">
        <f t="shared" ref="H310" si="304">SUM(H305:H306)/SUM(H305:H308)</f>
        <v>1</v>
      </c>
    </row>
    <row r="311" spans="1:10" x14ac:dyDescent="0.25">
      <c r="A311" t="s">
        <v>13</v>
      </c>
      <c r="B311" t="s">
        <v>4</v>
      </c>
      <c r="C311">
        <v>1.5</v>
      </c>
      <c r="D311" t="b">
        <f t="shared" si="248"/>
        <v>1</v>
      </c>
      <c r="E311" t="b">
        <f t="shared" si="249"/>
        <v>0</v>
      </c>
      <c r="F311" t="b">
        <f t="shared" si="250"/>
        <v>0</v>
      </c>
      <c r="G311" s="2" t="s">
        <v>124</v>
      </c>
      <c r="H311" s="2">
        <f t="shared" ref="H311" si="305">2*H305/(2*H305+H307+H308)</f>
        <v>1</v>
      </c>
    </row>
    <row r="312" spans="1:10" x14ac:dyDescent="0.25">
      <c r="A312" t="s">
        <v>15</v>
      </c>
      <c r="B312" t="s">
        <v>16</v>
      </c>
      <c r="C312">
        <v>1.5</v>
      </c>
      <c r="D312" t="b">
        <f t="shared" si="248"/>
        <v>1</v>
      </c>
      <c r="E312" t="b">
        <f t="shared" si="249"/>
        <v>0</v>
      </c>
      <c r="F312" t="b">
        <f t="shared" si="250"/>
        <v>0</v>
      </c>
      <c r="G312" t="s">
        <v>126</v>
      </c>
      <c r="H312" s="1" t="str">
        <f t="shared" ref="H312" si="306">B312</f>
        <v>ball</v>
      </c>
    </row>
    <row r="313" spans="1:10" x14ac:dyDescent="0.25">
      <c r="A313" t="s">
        <v>17</v>
      </c>
      <c r="B313" t="s">
        <v>16</v>
      </c>
      <c r="C313">
        <v>1.5</v>
      </c>
      <c r="D313" t="b">
        <f t="shared" si="248"/>
        <v>1</v>
      </c>
      <c r="E313" t="b">
        <f t="shared" si="249"/>
        <v>0</v>
      </c>
      <c r="F313" t="b">
        <f t="shared" si="250"/>
        <v>0</v>
      </c>
      <c r="G313" t="s">
        <v>117</v>
      </c>
      <c r="H313">
        <f t="shared" ref="H313" si="307">COUNT(C312:C321)</f>
        <v>10</v>
      </c>
    </row>
    <row r="314" spans="1:10" x14ac:dyDescent="0.25">
      <c r="A314" t="s">
        <v>18</v>
      </c>
      <c r="B314" t="s">
        <v>16</v>
      </c>
      <c r="C314">
        <v>1.5</v>
      </c>
      <c r="D314" t="b">
        <f t="shared" si="248"/>
        <v>1</v>
      </c>
      <c r="E314" t="b">
        <f t="shared" si="249"/>
        <v>0</v>
      </c>
      <c r="F314" t="b">
        <f t="shared" si="250"/>
        <v>0</v>
      </c>
      <c r="G314" t="s">
        <v>118</v>
      </c>
      <c r="H314">
        <f t="shared" ref="H314" si="308">COUNTIF(D312:D321,TRUE)</f>
        <v>10</v>
      </c>
    </row>
    <row r="315" spans="1:10" x14ac:dyDescent="0.25">
      <c r="A315" t="s">
        <v>19</v>
      </c>
      <c r="B315" t="s">
        <v>16</v>
      </c>
      <c r="C315">
        <v>1.5</v>
      </c>
      <c r="D315" t="b">
        <f t="shared" si="248"/>
        <v>1</v>
      </c>
      <c r="E315" t="b">
        <f t="shared" si="249"/>
        <v>0</v>
      </c>
      <c r="F315" t="b">
        <f t="shared" si="250"/>
        <v>0</v>
      </c>
      <c r="G315" t="s">
        <v>119</v>
      </c>
      <c r="H315">
        <f t="shared" ref="H315" si="309">H314</f>
        <v>10</v>
      </c>
    </row>
    <row r="316" spans="1:10" x14ac:dyDescent="0.25">
      <c r="A316" t="s">
        <v>20</v>
      </c>
      <c r="B316" t="s">
        <v>16</v>
      </c>
      <c r="C316">
        <v>1.5</v>
      </c>
      <c r="D316" t="b">
        <f t="shared" si="248"/>
        <v>1</v>
      </c>
      <c r="E316" t="b">
        <f t="shared" si="249"/>
        <v>0</v>
      </c>
      <c r="F316" t="b">
        <f t="shared" si="250"/>
        <v>0</v>
      </c>
      <c r="G316" t="s">
        <v>120</v>
      </c>
      <c r="H316">
        <v>1</v>
      </c>
    </row>
    <row r="317" spans="1:10" x14ac:dyDescent="0.25">
      <c r="A317" t="s">
        <v>21</v>
      </c>
      <c r="B317" t="s">
        <v>16</v>
      </c>
      <c r="C317">
        <v>1.5</v>
      </c>
      <c r="D317" t="b">
        <f t="shared" si="248"/>
        <v>1</v>
      </c>
      <c r="E317" t="b">
        <f t="shared" si="249"/>
        <v>0</v>
      </c>
      <c r="F317" t="b">
        <f t="shared" si="250"/>
        <v>0</v>
      </c>
      <c r="G317" t="s">
        <v>121</v>
      </c>
      <c r="H317">
        <f t="shared" ref="H317" si="310">COUNTIF(E312:E321,TRUE)</f>
        <v>0</v>
      </c>
    </row>
    <row r="318" spans="1:10" x14ac:dyDescent="0.25">
      <c r="A318" t="s">
        <v>22</v>
      </c>
      <c r="B318" t="s">
        <v>16</v>
      </c>
      <c r="C318">
        <v>1.5</v>
      </c>
      <c r="D318" t="b">
        <f t="shared" si="248"/>
        <v>1</v>
      </c>
      <c r="E318" t="b">
        <f t="shared" si="249"/>
        <v>0</v>
      </c>
      <c r="F318" t="b">
        <f t="shared" si="250"/>
        <v>0</v>
      </c>
      <c r="G318" t="s">
        <v>122</v>
      </c>
      <c r="H318">
        <f t="shared" ref="H318" si="311">COUNTIF(F313:F322,TRUE)</f>
        <v>0</v>
      </c>
    </row>
    <row r="319" spans="1:10" x14ac:dyDescent="0.25">
      <c r="A319" t="s">
        <v>23</v>
      </c>
      <c r="B319" t="s">
        <v>16</v>
      </c>
      <c r="C319">
        <v>1.5</v>
      </c>
      <c r="D319" t="b">
        <f t="shared" si="248"/>
        <v>1</v>
      </c>
      <c r="E319" t="b">
        <f t="shared" si="249"/>
        <v>0</v>
      </c>
      <c r="F319" t="b">
        <f t="shared" si="250"/>
        <v>0</v>
      </c>
      <c r="G319" s="2" t="s">
        <v>127</v>
      </c>
      <c r="H319">
        <f t="shared" ref="H319" si="312">H315/(H315+H318)</f>
        <v>1</v>
      </c>
    </row>
    <row r="320" spans="1:10" x14ac:dyDescent="0.25">
      <c r="A320" t="s">
        <v>24</v>
      </c>
      <c r="B320" t="s">
        <v>16</v>
      </c>
      <c r="C320">
        <v>1.5</v>
      </c>
      <c r="D320" t="b">
        <f t="shared" si="248"/>
        <v>1</v>
      </c>
      <c r="E320" t="b">
        <f t="shared" si="249"/>
        <v>0</v>
      </c>
      <c r="F320" t="b">
        <f t="shared" si="250"/>
        <v>0</v>
      </c>
      <c r="G320" s="2" t="s">
        <v>123</v>
      </c>
      <c r="H320" s="2">
        <f t="shared" ref="H320" si="313">SUM(H315:H316)/SUM(H315:H318)</f>
        <v>1</v>
      </c>
    </row>
    <row r="321" spans="1:8" x14ac:dyDescent="0.25">
      <c r="A321" t="s">
        <v>25</v>
      </c>
      <c r="B321" t="s">
        <v>16</v>
      </c>
      <c r="C321">
        <v>1.5</v>
      </c>
      <c r="D321" t="b">
        <f t="shared" si="248"/>
        <v>1</v>
      </c>
      <c r="E321" t="b">
        <f t="shared" si="249"/>
        <v>0</v>
      </c>
      <c r="F321" t="b">
        <f t="shared" si="250"/>
        <v>0</v>
      </c>
      <c r="G321" s="2" t="s">
        <v>124</v>
      </c>
      <c r="H321" s="2">
        <f t="shared" ref="H321" si="314">2*H315/(2*H315+H317+H318)</f>
        <v>1</v>
      </c>
    </row>
    <row r="322" spans="1:8" x14ac:dyDescent="0.25">
      <c r="A322" t="s">
        <v>26</v>
      </c>
      <c r="B322" t="s">
        <v>27</v>
      </c>
      <c r="C322">
        <v>1.5</v>
      </c>
      <c r="D322" t="b">
        <f t="shared" si="248"/>
        <v>1</v>
      </c>
      <c r="E322" t="b">
        <f t="shared" si="249"/>
        <v>0</v>
      </c>
      <c r="F322" t="b">
        <f t="shared" si="250"/>
        <v>0</v>
      </c>
      <c r="G322" t="s">
        <v>126</v>
      </c>
      <c r="H322" s="1" t="str">
        <f t="shared" ref="H322" si="315">B322</f>
        <v>button</v>
      </c>
    </row>
    <row r="323" spans="1:8" x14ac:dyDescent="0.25">
      <c r="A323" t="s">
        <v>28</v>
      </c>
      <c r="B323" t="s">
        <v>14</v>
      </c>
      <c r="C323">
        <v>1.5</v>
      </c>
      <c r="D323" t="b">
        <f t="shared" ref="D323:D386" si="316">ISNUMBER(SEARCH(LEFT(B323,LEN(B323)-1),A323))</f>
        <v>0</v>
      </c>
      <c r="E323" t="b">
        <f t="shared" ref="E323:E386" si="317">AND(NOT(ISNUMBER(SEARCH(B323,"unknown"))),NOT(D323))</f>
        <v>0</v>
      </c>
      <c r="F323" t="b">
        <f t="shared" ref="F323:F386" si="318">ISNUMBER(SEARCH(B323,"unknown"))</f>
        <v>1</v>
      </c>
      <c r="G323" t="s">
        <v>117</v>
      </c>
      <c r="H323">
        <f t="shared" ref="H323" si="319">COUNT(C322:C331)</f>
        <v>10</v>
      </c>
    </row>
    <row r="324" spans="1:8" x14ac:dyDescent="0.25">
      <c r="A324" t="s">
        <v>29</v>
      </c>
      <c r="B324" t="s">
        <v>14</v>
      </c>
      <c r="C324">
        <v>1.5</v>
      </c>
      <c r="D324" t="b">
        <f t="shared" si="316"/>
        <v>0</v>
      </c>
      <c r="E324" t="b">
        <f t="shared" si="317"/>
        <v>0</v>
      </c>
      <c r="F324" t="b">
        <f t="shared" si="318"/>
        <v>1</v>
      </c>
      <c r="G324" t="s">
        <v>118</v>
      </c>
      <c r="H324">
        <f t="shared" ref="H324" si="320">COUNTIF(D322:D331,TRUE)</f>
        <v>3</v>
      </c>
    </row>
    <row r="325" spans="1:8" x14ac:dyDescent="0.25">
      <c r="A325" t="s">
        <v>30</v>
      </c>
      <c r="B325" t="s">
        <v>14</v>
      </c>
      <c r="C325">
        <v>1.5</v>
      </c>
      <c r="D325" t="b">
        <f t="shared" si="316"/>
        <v>0</v>
      </c>
      <c r="E325" t="b">
        <f t="shared" si="317"/>
        <v>0</v>
      </c>
      <c r="F325" t="b">
        <f t="shared" si="318"/>
        <v>1</v>
      </c>
      <c r="G325" t="s">
        <v>119</v>
      </c>
      <c r="H325">
        <f t="shared" ref="H325" si="321">H324</f>
        <v>3</v>
      </c>
    </row>
    <row r="326" spans="1:8" x14ac:dyDescent="0.25">
      <c r="A326" t="s">
        <v>31</v>
      </c>
      <c r="B326" t="s">
        <v>14</v>
      </c>
      <c r="C326">
        <v>1.5</v>
      </c>
      <c r="D326" t="b">
        <f t="shared" si="316"/>
        <v>0</v>
      </c>
      <c r="E326" t="b">
        <f t="shared" si="317"/>
        <v>0</v>
      </c>
      <c r="F326" t="b">
        <f t="shared" si="318"/>
        <v>1</v>
      </c>
      <c r="G326" t="s">
        <v>120</v>
      </c>
      <c r="H326">
        <v>2</v>
      </c>
    </row>
    <row r="327" spans="1:8" x14ac:dyDescent="0.25">
      <c r="A327" t="s">
        <v>32</v>
      </c>
      <c r="B327" t="s">
        <v>27</v>
      </c>
      <c r="C327">
        <v>1.5</v>
      </c>
      <c r="D327" t="b">
        <f t="shared" si="316"/>
        <v>1</v>
      </c>
      <c r="E327" t="b">
        <f t="shared" si="317"/>
        <v>0</v>
      </c>
      <c r="F327" t="b">
        <f t="shared" si="318"/>
        <v>0</v>
      </c>
      <c r="G327" t="s">
        <v>121</v>
      </c>
      <c r="H327">
        <f t="shared" ref="H327" si="322">COUNTIF(E322:E331,TRUE)</f>
        <v>0</v>
      </c>
    </row>
    <row r="328" spans="1:8" x14ac:dyDescent="0.25">
      <c r="A328" t="s">
        <v>33</v>
      </c>
      <c r="B328" t="s">
        <v>27</v>
      </c>
      <c r="C328">
        <v>1.5</v>
      </c>
      <c r="D328" t="b">
        <f t="shared" si="316"/>
        <v>1</v>
      </c>
      <c r="E328" t="b">
        <f t="shared" si="317"/>
        <v>0</v>
      </c>
      <c r="F328" t="b">
        <f t="shared" si="318"/>
        <v>0</v>
      </c>
      <c r="G328" t="s">
        <v>122</v>
      </c>
      <c r="H328">
        <f t="shared" ref="H328" si="323">COUNTIF(F323:F332,TRUE)</f>
        <v>7</v>
      </c>
    </row>
    <row r="329" spans="1:8" x14ac:dyDescent="0.25">
      <c r="A329" t="s">
        <v>34</v>
      </c>
      <c r="B329" t="s">
        <v>14</v>
      </c>
      <c r="C329">
        <v>1.5</v>
      </c>
      <c r="D329" t="b">
        <f t="shared" si="316"/>
        <v>0</v>
      </c>
      <c r="E329" t="b">
        <f t="shared" si="317"/>
        <v>0</v>
      </c>
      <c r="F329" t="b">
        <f t="shared" si="318"/>
        <v>1</v>
      </c>
      <c r="G329" s="2" t="s">
        <v>127</v>
      </c>
      <c r="H329">
        <f t="shared" ref="H329" si="324">H325/(H325+H328)</f>
        <v>0.3</v>
      </c>
    </row>
    <row r="330" spans="1:8" x14ac:dyDescent="0.25">
      <c r="A330" t="s">
        <v>35</v>
      </c>
      <c r="B330" t="s">
        <v>14</v>
      </c>
      <c r="C330">
        <v>1.5</v>
      </c>
      <c r="D330" t="b">
        <f t="shared" si="316"/>
        <v>0</v>
      </c>
      <c r="E330" t="b">
        <f t="shared" si="317"/>
        <v>0</v>
      </c>
      <c r="F330" t="b">
        <f t="shared" si="318"/>
        <v>1</v>
      </c>
      <c r="G330" s="2" t="s">
        <v>123</v>
      </c>
      <c r="H330" s="2">
        <f t="shared" ref="H330" si="325">SUM(H325:H326)/SUM(H325:H328)</f>
        <v>0.41666666666666669</v>
      </c>
    </row>
    <row r="331" spans="1:8" x14ac:dyDescent="0.25">
      <c r="A331" t="s">
        <v>36</v>
      </c>
      <c r="B331" t="s">
        <v>14</v>
      </c>
      <c r="C331">
        <v>1.5</v>
      </c>
      <c r="D331" t="b">
        <f t="shared" si="316"/>
        <v>0</v>
      </c>
      <c r="E331" t="b">
        <f t="shared" si="317"/>
        <v>0</v>
      </c>
      <c r="F331" t="b">
        <f t="shared" si="318"/>
        <v>1</v>
      </c>
      <c r="G331" s="2" t="s">
        <v>124</v>
      </c>
      <c r="H331" s="2">
        <f t="shared" ref="H331" si="326">2*H325/(2*H325+H327+H328)</f>
        <v>0.46153846153846156</v>
      </c>
    </row>
    <row r="332" spans="1:8" x14ac:dyDescent="0.25">
      <c r="A332" t="s">
        <v>37</v>
      </c>
      <c r="B332" t="s">
        <v>38</v>
      </c>
      <c r="C332">
        <v>1.5</v>
      </c>
      <c r="D332" t="b">
        <f t="shared" si="316"/>
        <v>1</v>
      </c>
      <c r="E332" t="b">
        <f t="shared" si="317"/>
        <v>0</v>
      </c>
      <c r="F332" t="b">
        <f t="shared" si="318"/>
        <v>0</v>
      </c>
      <c r="G332" t="s">
        <v>126</v>
      </c>
      <c r="H332" s="1" t="str">
        <f t="shared" ref="H332" si="327">B332</f>
        <v>color_blue2</v>
      </c>
    </row>
    <row r="333" spans="1:8" x14ac:dyDescent="0.25">
      <c r="A333" t="s">
        <v>40</v>
      </c>
      <c r="B333" t="s">
        <v>38</v>
      </c>
      <c r="C333">
        <v>1.5</v>
      </c>
      <c r="D333" t="b">
        <f t="shared" si="316"/>
        <v>1</v>
      </c>
      <c r="E333" t="b">
        <f t="shared" si="317"/>
        <v>0</v>
      </c>
      <c r="F333" t="b">
        <f t="shared" si="318"/>
        <v>0</v>
      </c>
      <c r="G333" t="s">
        <v>117</v>
      </c>
      <c r="H333">
        <f t="shared" ref="H333" si="328">COUNT(C332:C341)</f>
        <v>10</v>
      </c>
    </row>
    <row r="334" spans="1:8" x14ac:dyDescent="0.25">
      <c r="A334" t="s">
        <v>41</v>
      </c>
      <c r="B334" t="s">
        <v>14</v>
      </c>
      <c r="C334">
        <v>1.5</v>
      </c>
      <c r="D334" t="b">
        <f t="shared" si="316"/>
        <v>0</v>
      </c>
      <c r="E334" t="b">
        <f t="shared" si="317"/>
        <v>0</v>
      </c>
      <c r="F334" t="b">
        <f t="shared" si="318"/>
        <v>1</v>
      </c>
      <c r="G334" t="s">
        <v>118</v>
      </c>
      <c r="H334">
        <f t="shared" ref="H334" si="329">COUNTIF(D332:D341,TRUE)</f>
        <v>9</v>
      </c>
    </row>
    <row r="335" spans="1:8" x14ac:dyDescent="0.25">
      <c r="A335" t="s">
        <v>42</v>
      </c>
      <c r="B335" t="s">
        <v>38</v>
      </c>
      <c r="C335">
        <v>1.5</v>
      </c>
      <c r="D335" t="b">
        <f t="shared" si="316"/>
        <v>1</v>
      </c>
      <c r="E335" t="b">
        <f t="shared" si="317"/>
        <v>0</v>
      </c>
      <c r="F335" t="b">
        <f t="shared" si="318"/>
        <v>0</v>
      </c>
      <c r="G335" t="s">
        <v>119</v>
      </c>
      <c r="H335">
        <f t="shared" ref="H335" si="330">H334</f>
        <v>9</v>
      </c>
    </row>
    <row r="336" spans="1:8" x14ac:dyDescent="0.25">
      <c r="A336" t="s">
        <v>43</v>
      </c>
      <c r="B336" t="s">
        <v>38</v>
      </c>
      <c r="C336">
        <v>1.5</v>
      </c>
      <c r="D336" t="b">
        <f t="shared" si="316"/>
        <v>1</v>
      </c>
      <c r="E336" t="b">
        <f t="shared" si="317"/>
        <v>0</v>
      </c>
      <c r="F336" t="b">
        <f t="shared" si="318"/>
        <v>0</v>
      </c>
      <c r="G336" t="s">
        <v>120</v>
      </c>
      <c r="H336">
        <v>3</v>
      </c>
    </row>
    <row r="337" spans="1:8" x14ac:dyDescent="0.25">
      <c r="A337" t="s">
        <v>44</v>
      </c>
      <c r="B337" t="s">
        <v>38</v>
      </c>
      <c r="C337">
        <v>1.5</v>
      </c>
      <c r="D337" t="b">
        <f t="shared" si="316"/>
        <v>1</v>
      </c>
      <c r="E337" t="b">
        <f t="shared" si="317"/>
        <v>0</v>
      </c>
      <c r="F337" t="b">
        <f t="shared" si="318"/>
        <v>0</v>
      </c>
      <c r="G337" t="s">
        <v>121</v>
      </c>
      <c r="H337">
        <f t="shared" ref="H337" si="331">COUNTIF(E332:E341,TRUE)</f>
        <v>0</v>
      </c>
    </row>
    <row r="338" spans="1:8" x14ac:dyDescent="0.25">
      <c r="A338" t="s">
        <v>45</v>
      </c>
      <c r="B338" t="s">
        <v>38</v>
      </c>
      <c r="C338">
        <v>1.5</v>
      </c>
      <c r="D338" t="b">
        <f t="shared" si="316"/>
        <v>1</v>
      </c>
      <c r="E338" t="b">
        <f t="shared" si="317"/>
        <v>0</v>
      </c>
      <c r="F338" t="b">
        <f t="shared" si="318"/>
        <v>0</v>
      </c>
      <c r="G338" t="s">
        <v>122</v>
      </c>
      <c r="H338">
        <f t="shared" ref="H338" si="332">COUNTIF(F333:F342,TRUE)</f>
        <v>1</v>
      </c>
    </row>
    <row r="339" spans="1:8" x14ac:dyDescent="0.25">
      <c r="A339" t="s">
        <v>46</v>
      </c>
      <c r="B339" t="s">
        <v>38</v>
      </c>
      <c r="C339">
        <v>1.5</v>
      </c>
      <c r="D339" t="b">
        <f t="shared" si="316"/>
        <v>1</v>
      </c>
      <c r="E339" t="b">
        <f t="shared" si="317"/>
        <v>0</v>
      </c>
      <c r="F339" t="b">
        <f t="shared" si="318"/>
        <v>0</v>
      </c>
      <c r="G339" s="2" t="s">
        <v>127</v>
      </c>
      <c r="H339">
        <f t="shared" ref="H339" si="333">H335/(H335+H338)</f>
        <v>0.9</v>
      </c>
    </row>
    <row r="340" spans="1:8" x14ac:dyDescent="0.25">
      <c r="A340" t="s">
        <v>47</v>
      </c>
      <c r="B340" t="s">
        <v>38</v>
      </c>
      <c r="C340">
        <v>1.5</v>
      </c>
      <c r="D340" t="b">
        <f t="shared" si="316"/>
        <v>1</v>
      </c>
      <c r="E340" t="b">
        <f t="shared" si="317"/>
        <v>0</v>
      </c>
      <c r="F340" t="b">
        <f t="shared" si="318"/>
        <v>0</v>
      </c>
      <c r="G340" s="2" t="s">
        <v>123</v>
      </c>
      <c r="H340" s="2">
        <f t="shared" ref="H340" si="334">SUM(H335:H336)/SUM(H335:H338)</f>
        <v>0.92307692307692313</v>
      </c>
    </row>
    <row r="341" spans="1:8" x14ac:dyDescent="0.25">
      <c r="A341" t="s">
        <v>48</v>
      </c>
      <c r="B341" t="s">
        <v>38</v>
      </c>
      <c r="C341">
        <v>1.5</v>
      </c>
      <c r="D341" t="b">
        <f t="shared" si="316"/>
        <v>1</v>
      </c>
      <c r="E341" t="b">
        <f t="shared" si="317"/>
        <v>0</v>
      </c>
      <c r="F341" t="b">
        <f t="shared" si="318"/>
        <v>0</v>
      </c>
      <c r="G341" s="2" t="s">
        <v>124</v>
      </c>
      <c r="H341" s="2">
        <f t="shared" ref="H341" si="335">2*H335/(2*H335+H337+H338)</f>
        <v>0.94736842105263153</v>
      </c>
    </row>
    <row r="342" spans="1:8" x14ac:dyDescent="0.25">
      <c r="A342" t="s">
        <v>49</v>
      </c>
      <c r="B342" t="s">
        <v>50</v>
      </c>
      <c r="C342">
        <v>1.5</v>
      </c>
      <c r="D342" t="b">
        <f t="shared" si="316"/>
        <v>1</v>
      </c>
      <c r="E342" t="b">
        <f t="shared" si="317"/>
        <v>0</v>
      </c>
      <c r="F342" t="b">
        <f t="shared" si="318"/>
        <v>0</v>
      </c>
      <c r="G342" t="s">
        <v>126</v>
      </c>
      <c r="H342" s="1" t="str">
        <f t="shared" ref="H342" si="336">B342</f>
        <v>color_green2</v>
      </c>
    </row>
    <row r="343" spans="1:8" x14ac:dyDescent="0.25">
      <c r="A343" t="s">
        <v>51</v>
      </c>
      <c r="B343" t="s">
        <v>50</v>
      </c>
      <c r="C343">
        <v>1.5</v>
      </c>
      <c r="D343" t="b">
        <f t="shared" si="316"/>
        <v>1</v>
      </c>
      <c r="E343" t="b">
        <f t="shared" si="317"/>
        <v>0</v>
      </c>
      <c r="F343" t="b">
        <f t="shared" si="318"/>
        <v>0</v>
      </c>
      <c r="G343" t="s">
        <v>117</v>
      </c>
      <c r="H343">
        <f t="shared" ref="H343" si="337">COUNT(C342:C351)</f>
        <v>10</v>
      </c>
    </row>
    <row r="344" spans="1:8" x14ac:dyDescent="0.25">
      <c r="A344" t="s">
        <v>52</v>
      </c>
      <c r="B344" t="s">
        <v>50</v>
      </c>
      <c r="C344">
        <v>1.5</v>
      </c>
      <c r="D344" t="b">
        <f t="shared" si="316"/>
        <v>1</v>
      </c>
      <c r="E344" t="b">
        <f t="shared" si="317"/>
        <v>0</v>
      </c>
      <c r="F344" t="b">
        <f t="shared" si="318"/>
        <v>0</v>
      </c>
      <c r="G344" t="s">
        <v>118</v>
      </c>
      <c r="H344">
        <f t="shared" ref="H344" si="338">COUNTIF(D342:D351,TRUE)</f>
        <v>7</v>
      </c>
    </row>
    <row r="345" spans="1:8" x14ac:dyDescent="0.25">
      <c r="A345" t="s">
        <v>53</v>
      </c>
      <c r="B345" t="s">
        <v>50</v>
      </c>
      <c r="C345">
        <v>1.5</v>
      </c>
      <c r="D345" t="b">
        <f t="shared" si="316"/>
        <v>1</v>
      </c>
      <c r="E345" t="b">
        <f t="shared" si="317"/>
        <v>0</v>
      </c>
      <c r="F345" t="b">
        <f t="shared" si="318"/>
        <v>0</v>
      </c>
      <c r="G345" t="s">
        <v>119</v>
      </c>
      <c r="H345">
        <f t="shared" ref="H345" si="339">H344</f>
        <v>7</v>
      </c>
    </row>
    <row r="346" spans="1:8" x14ac:dyDescent="0.25">
      <c r="A346" t="s">
        <v>54</v>
      </c>
      <c r="B346" t="s">
        <v>50</v>
      </c>
      <c r="C346">
        <v>1.5</v>
      </c>
      <c r="D346" t="b">
        <f t="shared" si="316"/>
        <v>1</v>
      </c>
      <c r="E346" t="b">
        <f t="shared" si="317"/>
        <v>0</v>
      </c>
      <c r="F346" t="b">
        <f t="shared" si="318"/>
        <v>0</v>
      </c>
      <c r="G346" t="s">
        <v>120</v>
      </c>
      <c r="H346">
        <v>4</v>
      </c>
    </row>
    <row r="347" spans="1:8" x14ac:dyDescent="0.25">
      <c r="A347" t="s">
        <v>55</v>
      </c>
      <c r="B347" t="s">
        <v>14</v>
      </c>
      <c r="C347">
        <v>1.5</v>
      </c>
      <c r="D347" t="b">
        <f t="shared" si="316"/>
        <v>0</v>
      </c>
      <c r="E347" t="b">
        <f t="shared" si="317"/>
        <v>0</v>
      </c>
      <c r="F347" t="b">
        <f t="shared" si="318"/>
        <v>1</v>
      </c>
      <c r="G347" t="s">
        <v>121</v>
      </c>
      <c r="H347">
        <f t="shared" ref="H347" si="340">COUNTIF(E342:E351,TRUE)</f>
        <v>0</v>
      </c>
    </row>
    <row r="348" spans="1:8" x14ac:dyDescent="0.25">
      <c r="A348" t="s">
        <v>56</v>
      </c>
      <c r="B348" t="s">
        <v>50</v>
      </c>
      <c r="C348">
        <v>1.5</v>
      </c>
      <c r="D348" t="b">
        <f t="shared" si="316"/>
        <v>1</v>
      </c>
      <c r="E348" t="b">
        <f t="shared" si="317"/>
        <v>0</v>
      </c>
      <c r="F348" t="b">
        <f t="shared" si="318"/>
        <v>0</v>
      </c>
      <c r="G348" t="s">
        <v>122</v>
      </c>
      <c r="H348">
        <f t="shared" ref="H348" si="341">COUNTIF(F343:F352,TRUE)</f>
        <v>3</v>
      </c>
    </row>
    <row r="349" spans="1:8" x14ac:dyDescent="0.25">
      <c r="A349" t="s">
        <v>57</v>
      </c>
      <c r="B349" t="s">
        <v>14</v>
      </c>
      <c r="C349">
        <v>1.5</v>
      </c>
      <c r="D349" t="b">
        <f t="shared" si="316"/>
        <v>0</v>
      </c>
      <c r="E349" t="b">
        <f t="shared" si="317"/>
        <v>0</v>
      </c>
      <c r="F349" t="b">
        <f t="shared" si="318"/>
        <v>1</v>
      </c>
      <c r="G349" s="2" t="s">
        <v>127</v>
      </c>
      <c r="H349">
        <f t="shared" ref="H349" si="342">H345/(H345+H348)</f>
        <v>0.7</v>
      </c>
    </row>
    <row r="350" spans="1:8" x14ac:dyDescent="0.25">
      <c r="A350" t="s">
        <v>58</v>
      </c>
      <c r="B350" t="s">
        <v>14</v>
      </c>
      <c r="C350">
        <v>1.5</v>
      </c>
      <c r="D350" t="b">
        <f t="shared" si="316"/>
        <v>0</v>
      </c>
      <c r="E350" t="b">
        <f t="shared" si="317"/>
        <v>0</v>
      </c>
      <c r="F350" t="b">
        <f t="shared" si="318"/>
        <v>1</v>
      </c>
      <c r="G350" s="2" t="s">
        <v>123</v>
      </c>
      <c r="H350" s="2">
        <f t="shared" ref="H350" si="343">SUM(H345:H346)/SUM(H345:H348)</f>
        <v>0.7857142857142857</v>
      </c>
    </row>
    <row r="351" spans="1:8" x14ac:dyDescent="0.25">
      <c r="A351" t="s">
        <v>59</v>
      </c>
      <c r="B351" t="s">
        <v>50</v>
      </c>
      <c r="C351">
        <v>1.5</v>
      </c>
      <c r="D351" t="b">
        <f t="shared" si="316"/>
        <v>1</v>
      </c>
      <c r="E351" t="b">
        <f t="shared" si="317"/>
        <v>0</v>
      </c>
      <c r="F351" t="b">
        <f t="shared" si="318"/>
        <v>0</v>
      </c>
      <c r="G351" s="2" t="s">
        <v>124</v>
      </c>
      <c r="H351" s="2">
        <f t="shared" ref="H351" si="344">2*H345/(2*H345+H347+H348)</f>
        <v>0.82352941176470584</v>
      </c>
    </row>
    <row r="352" spans="1:8" x14ac:dyDescent="0.25">
      <c r="A352" t="s">
        <v>60</v>
      </c>
      <c r="B352" t="s">
        <v>61</v>
      </c>
      <c r="C352">
        <v>1.5</v>
      </c>
      <c r="D352" t="b">
        <f t="shared" si="316"/>
        <v>1</v>
      </c>
      <c r="E352" t="b">
        <f t="shared" si="317"/>
        <v>0</v>
      </c>
      <c r="F352" t="b">
        <f t="shared" si="318"/>
        <v>0</v>
      </c>
      <c r="G352" t="s">
        <v>126</v>
      </c>
      <c r="H352" s="1" t="str">
        <f t="shared" ref="H352" si="345">B352</f>
        <v>color_red</v>
      </c>
    </row>
    <row r="353" spans="1:8" x14ac:dyDescent="0.25">
      <c r="A353" t="s">
        <v>62</v>
      </c>
      <c r="B353" t="s">
        <v>14</v>
      </c>
      <c r="C353">
        <v>1.5</v>
      </c>
      <c r="D353" t="b">
        <f t="shared" si="316"/>
        <v>0</v>
      </c>
      <c r="E353" t="b">
        <f t="shared" si="317"/>
        <v>0</v>
      </c>
      <c r="F353" t="b">
        <f t="shared" si="318"/>
        <v>1</v>
      </c>
      <c r="G353" t="s">
        <v>117</v>
      </c>
      <c r="H353">
        <f t="shared" ref="H353" si="346">COUNT(C352:C361)</f>
        <v>10</v>
      </c>
    </row>
    <row r="354" spans="1:8" x14ac:dyDescent="0.25">
      <c r="A354" t="s">
        <v>64</v>
      </c>
      <c r="B354" t="s">
        <v>14</v>
      </c>
      <c r="C354">
        <v>1.5</v>
      </c>
      <c r="D354" t="b">
        <f t="shared" si="316"/>
        <v>0</v>
      </c>
      <c r="E354" t="b">
        <f t="shared" si="317"/>
        <v>0</v>
      </c>
      <c r="F354" t="b">
        <f t="shared" si="318"/>
        <v>1</v>
      </c>
      <c r="G354" t="s">
        <v>118</v>
      </c>
      <c r="H354">
        <f t="shared" ref="H354" si="347">COUNTIF(D352:D361,TRUE)</f>
        <v>5</v>
      </c>
    </row>
    <row r="355" spans="1:8" x14ac:dyDescent="0.25">
      <c r="A355" t="s">
        <v>65</v>
      </c>
      <c r="B355" t="s">
        <v>61</v>
      </c>
      <c r="C355">
        <v>1.5</v>
      </c>
      <c r="D355" t="b">
        <f t="shared" si="316"/>
        <v>1</v>
      </c>
      <c r="E355" t="b">
        <f t="shared" si="317"/>
        <v>0</v>
      </c>
      <c r="F355" t="b">
        <f t="shared" si="318"/>
        <v>0</v>
      </c>
      <c r="G355" t="s">
        <v>119</v>
      </c>
      <c r="H355">
        <f t="shared" ref="H355" si="348">H354</f>
        <v>5</v>
      </c>
    </row>
    <row r="356" spans="1:8" x14ac:dyDescent="0.25">
      <c r="A356" t="s">
        <v>66</v>
      </c>
      <c r="B356" t="s">
        <v>14</v>
      </c>
      <c r="C356">
        <v>1.5</v>
      </c>
      <c r="D356" t="b">
        <f t="shared" si="316"/>
        <v>0</v>
      </c>
      <c r="E356" t="b">
        <f t="shared" si="317"/>
        <v>0</v>
      </c>
      <c r="F356" t="b">
        <f t="shared" si="318"/>
        <v>1</v>
      </c>
      <c r="G356" t="s">
        <v>120</v>
      </c>
      <c r="H356">
        <v>5</v>
      </c>
    </row>
    <row r="357" spans="1:8" x14ac:dyDescent="0.25">
      <c r="A357" t="s">
        <v>67</v>
      </c>
      <c r="B357" t="s">
        <v>61</v>
      </c>
      <c r="C357">
        <v>1.5</v>
      </c>
      <c r="D357" t="b">
        <f t="shared" si="316"/>
        <v>1</v>
      </c>
      <c r="E357" t="b">
        <f t="shared" si="317"/>
        <v>0</v>
      </c>
      <c r="F357" t="b">
        <f t="shared" si="318"/>
        <v>0</v>
      </c>
      <c r="G357" t="s">
        <v>121</v>
      </c>
      <c r="H357">
        <f t="shared" ref="H357" si="349">COUNTIF(E352:E361,TRUE)</f>
        <v>0</v>
      </c>
    </row>
    <row r="358" spans="1:8" x14ac:dyDescent="0.25">
      <c r="A358" t="s">
        <v>68</v>
      </c>
      <c r="B358" t="s">
        <v>14</v>
      </c>
      <c r="C358">
        <v>1.5</v>
      </c>
      <c r="D358" t="b">
        <f t="shared" si="316"/>
        <v>0</v>
      </c>
      <c r="E358" t="b">
        <f t="shared" si="317"/>
        <v>0</v>
      </c>
      <c r="F358" t="b">
        <f t="shared" si="318"/>
        <v>1</v>
      </c>
      <c r="G358" t="s">
        <v>122</v>
      </c>
      <c r="H358">
        <f t="shared" ref="H358" si="350">COUNTIF(F353:F362,TRUE)</f>
        <v>5</v>
      </c>
    </row>
    <row r="359" spans="1:8" x14ac:dyDescent="0.25">
      <c r="A359" t="s">
        <v>69</v>
      </c>
      <c r="B359" t="s">
        <v>14</v>
      </c>
      <c r="C359">
        <v>1.5</v>
      </c>
      <c r="D359" t="b">
        <f t="shared" si="316"/>
        <v>0</v>
      </c>
      <c r="E359" t="b">
        <f t="shared" si="317"/>
        <v>0</v>
      </c>
      <c r="F359" t="b">
        <f t="shared" si="318"/>
        <v>1</v>
      </c>
      <c r="G359" s="2" t="s">
        <v>127</v>
      </c>
      <c r="H359">
        <f t="shared" ref="H359" si="351">H355/(H355+H358)</f>
        <v>0.5</v>
      </c>
    </row>
    <row r="360" spans="1:8" x14ac:dyDescent="0.25">
      <c r="A360" t="s">
        <v>70</v>
      </c>
      <c r="B360" t="s">
        <v>61</v>
      </c>
      <c r="C360">
        <v>1.5</v>
      </c>
      <c r="D360" t="b">
        <f t="shared" si="316"/>
        <v>1</v>
      </c>
      <c r="E360" t="b">
        <f t="shared" si="317"/>
        <v>0</v>
      </c>
      <c r="F360" t="b">
        <f t="shared" si="318"/>
        <v>0</v>
      </c>
      <c r="G360" s="2" t="s">
        <v>123</v>
      </c>
      <c r="H360" s="2">
        <f t="shared" ref="H360" si="352">SUM(H355:H356)/SUM(H355:H358)</f>
        <v>0.66666666666666663</v>
      </c>
    </row>
    <row r="361" spans="1:8" x14ac:dyDescent="0.25">
      <c r="A361" t="s">
        <v>71</v>
      </c>
      <c r="B361" t="s">
        <v>63</v>
      </c>
      <c r="C361">
        <v>1.5</v>
      </c>
      <c r="D361" t="b">
        <f t="shared" si="316"/>
        <v>1</v>
      </c>
      <c r="E361" t="b">
        <f t="shared" si="317"/>
        <v>0</v>
      </c>
      <c r="F361" t="b">
        <f t="shared" si="318"/>
        <v>0</v>
      </c>
      <c r="G361" s="2" t="s">
        <v>124</v>
      </c>
      <c r="H361" s="2">
        <f t="shared" ref="H361" si="353">2*H355/(2*H355+H357+H358)</f>
        <v>0.66666666666666663</v>
      </c>
    </row>
    <row r="362" spans="1:8" x14ac:dyDescent="0.25">
      <c r="A362" t="s">
        <v>72</v>
      </c>
      <c r="B362" t="s">
        <v>73</v>
      </c>
      <c r="C362">
        <v>1.5</v>
      </c>
      <c r="D362" t="b">
        <f t="shared" si="316"/>
        <v>1</v>
      </c>
      <c r="E362" t="b">
        <f t="shared" si="317"/>
        <v>0</v>
      </c>
      <c r="F362" t="b">
        <f t="shared" si="318"/>
        <v>0</v>
      </c>
      <c r="G362" t="s">
        <v>126</v>
      </c>
      <c r="H362" s="1" t="str">
        <f t="shared" ref="H362" si="354">B362</f>
        <v>color_yellow</v>
      </c>
    </row>
    <row r="363" spans="1:8" x14ac:dyDescent="0.25">
      <c r="A363" t="s">
        <v>75</v>
      </c>
      <c r="B363" t="s">
        <v>73</v>
      </c>
      <c r="C363">
        <v>1.5</v>
      </c>
      <c r="D363" t="b">
        <f t="shared" si="316"/>
        <v>1</v>
      </c>
      <c r="E363" t="b">
        <f t="shared" si="317"/>
        <v>0</v>
      </c>
      <c r="F363" t="b">
        <f t="shared" si="318"/>
        <v>0</v>
      </c>
      <c r="G363" t="s">
        <v>117</v>
      </c>
      <c r="H363">
        <f t="shared" ref="H363" si="355">COUNT(C362:C371)</f>
        <v>10</v>
      </c>
    </row>
    <row r="364" spans="1:8" x14ac:dyDescent="0.25">
      <c r="A364" t="s">
        <v>76</v>
      </c>
      <c r="B364" t="s">
        <v>73</v>
      </c>
      <c r="C364">
        <v>1.5</v>
      </c>
      <c r="D364" t="b">
        <f t="shared" si="316"/>
        <v>1</v>
      </c>
      <c r="E364" t="b">
        <f t="shared" si="317"/>
        <v>0</v>
      </c>
      <c r="F364" t="b">
        <f t="shared" si="318"/>
        <v>0</v>
      </c>
      <c r="G364" t="s">
        <v>118</v>
      </c>
      <c r="H364">
        <f t="shared" ref="H364" si="356">COUNTIF(D362:D371,TRUE)</f>
        <v>7</v>
      </c>
    </row>
    <row r="365" spans="1:8" x14ac:dyDescent="0.25">
      <c r="A365" t="s">
        <v>77</v>
      </c>
      <c r="B365" t="s">
        <v>73</v>
      </c>
      <c r="C365">
        <v>1.5</v>
      </c>
      <c r="D365" t="b">
        <f t="shared" si="316"/>
        <v>1</v>
      </c>
      <c r="E365" t="b">
        <f t="shared" si="317"/>
        <v>0</v>
      </c>
      <c r="F365" t="b">
        <f t="shared" si="318"/>
        <v>0</v>
      </c>
      <c r="G365" t="s">
        <v>119</v>
      </c>
      <c r="H365">
        <f t="shared" ref="H365" si="357">H364</f>
        <v>7</v>
      </c>
    </row>
    <row r="366" spans="1:8" x14ac:dyDescent="0.25">
      <c r="A366" t="s">
        <v>78</v>
      </c>
      <c r="B366" t="s">
        <v>73</v>
      </c>
      <c r="C366">
        <v>1.5</v>
      </c>
      <c r="D366" t="b">
        <f t="shared" si="316"/>
        <v>1</v>
      </c>
      <c r="E366" t="b">
        <f t="shared" si="317"/>
        <v>0</v>
      </c>
      <c r="F366" t="b">
        <f t="shared" si="318"/>
        <v>0</v>
      </c>
      <c r="G366" t="s">
        <v>120</v>
      </c>
      <c r="H366">
        <v>6</v>
      </c>
    </row>
    <row r="367" spans="1:8" x14ac:dyDescent="0.25">
      <c r="A367" t="s">
        <v>79</v>
      </c>
      <c r="B367" t="s">
        <v>14</v>
      </c>
      <c r="C367">
        <v>1.5</v>
      </c>
      <c r="D367" t="b">
        <f t="shared" si="316"/>
        <v>0</v>
      </c>
      <c r="E367" t="b">
        <f t="shared" si="317"/>
        <v>0</v>
      </c>
      <c r="F367" t="b">
        <f t="shared" si="318"/>
        <v>1</v>
      </c>
      <c r="G367" t="s">
        <v>121</v>
      </c>
      <c r="H367">
        <f t="shared" ref="H367" si="358">COUNTIF(E362:E371,TRUE)</f>
        <v>0</v>
      </c>
    </row>
    <row r="368" spans="1:8" x14ac:dyDescent="0.25">
      <c r="A368" t="s">
        <v>80</v>
      </c>
      <c r="B368" t="s">
        <v>14</v>
      </c>
      <c r="C368">
        <v>1.5</v>
      </c>
      <c r="D368" t="b">
        <f t="shared" si="316"/>
        <v>0</v>
      </c>
      <c r="E368" t="b">
        <f t="shared" si="317"/>
        <v>0</v>
      </c>
      <c r="F368" t="b">
        <f t="shared" si="318"/>
        <v>1</v>
      </c>
      <c r="G368" t="s">
        <v>122</v>
      </c>
      <c r="H368">
        <f t="shared" ref="H368" si="359">COUNTIF(F363:F372,TRUE)</f>
        <v>3</v>
      </c>
    </row>
    <row r="369" spans="1:8" x14ac:dyDescent="0.25">
      <c r="A369" t="s">
        <v>81</v>
      </c>
      <c r="B369" t="s">
        <v>14</v>
      </c>
      <c r="C369">
        <v>1.5</v>
      </c>
      <c r="D369" t="b">
        <f t="shared" si="316"/>
        <v>0</v>
      </c>
      <c r="E369" t="b">
        <f t="shared" si="317"/>
        <v>0</v>
      </c>
      <c r="F369" t="b">
        <f t="shared" si="318"/>
        <v>1</v>
      </c>
      <c r="G369" s="2" t="s">
        <v>127</v>
      </c>
      <c r="H369">
        <f t="shared" ref="H369" si="360">H365/(H365+H368)</f>
        <v>0.7</v>
      </c>
    </row>
    <row r="370" spans="1:8" x14ac:dyDescent="0.25">
      <c r="A370" t="s">
        <v>82</v>
      </c>
      <c r="B370" t="s">
        <v>73</v>
      </c>
      <c r="C370">
        <v>1.5</v>
      </c>
      <c r="D370" t="b">
        <f t="shared" si="316"/>
        <v>1</v>
      </c>
      <c r="E370" t="b">
        <f t="shared" si="317"/>
        <v>0</v>
      </c>
      <c r="F370" t="b">
        <f t="shared" si="318"/>
        <v>0</v>
      </c>
      <c r="G370" s="2" t="s">
        <v>123</v>
      </c>
      <c r="H370" s="2">
        <f t="shared" ref="H370" si="361">SUM(H365:H366)/SUM(H365:H368)</f>
        <v>0.8125</v>
      </c>
    </row>
    <row r="371" spans="1:8" x14ac:dyDescent="0.25">
      <c r="A371" t="s">
        <v>83</v>
      </c>
      <c r="B371" t="s">
        <v>74</v>
      </c>
      <c r="C371">
        <v>1.5</v>
      </c>
      <c r="D371" t="b">
        <f t="shared" si="316"/>
        <v>1</v>
      </c>
      <c r="E371" t="b">
        <f t="shared" si="317"/>
        <v>0</v>
      </c>
      <c r="F371" t="b">
        <f t="shared" si="318"/>
        <v>0</v>
      </c>
      <c r="G371" s="2" t="s">
        <v>124</v>
      </c>
      <c r="H371" s="2">
        <f t="shared" ref="H371" si="362">2*H365/(2*H365+H367+H368)</f>
        <v>0.82352941176470584</v>
      </c>
    </row>
    <row r="372" spans="1:8" x14ac:dyDescent="0.25">
      <c r="A372" t="s">
        <v>84</v>
      </c>
      <c r="B372" t="s">
        <v>85</v>
      </c>
      <c r="C372">
        <v>1.5</v>
      </c>
      <c r="D372" t="b">
        <f t="shared" si="316"/>
        <v>1</v>
      </c>
      <c r="E372" t="b">
        <f t="shared" si="317"/>
        <v>0</v>
      </c>
      <c r="F372" t="b">
        <f t="shared" si="318"/>
        <v>0</v>
      </c>
      <c r="G372" t="s">
        <v>126</v>
      </c>
      <c r="H372" s="1" t="str">
        <f t="shared" ref="H372" si="363">B372</f>
        <v>dist</v>
      </c>
    </row>
    <row r="373" spans="1:8" x14ac:dyDescent="0.25">
      <c r="A373" t="s">
        <v>86</v>
      </c>
      <c r="B373" t="s">
        <v>85</v>
      </c>
      <c r="C373">
        <v>1.5</v>
      </c>
      <c r="D373" t="b">
        <f t="shared" si="316"/>
        <v>1</v>
      </c>
      <c r="E373" t="b">
        <f t="shared" si="317"/>
        <v>0</v>
      </c>
      <c r="F373" t="b">
        <f t="shared" si="318"/>
        <v>0</v>
      </c>
      <c r="G373" t="s">
        <v>117</v>
      </c>
      <c r="H373">
        <f t="shared" ref="H373" si="364">COUNT(C372:C381)</f>
        <v>10</v>
      </c>
    </row>
    <row r="374" spans="1:8" x14ac:dyDescent="0.25">
      <c r="A374" t="s">
        <v>87</v>
      </c>
      <c r="B374" t="s">
        <v>85</v>
      </c>
      <c r="C374">
        <v>1.5</v>
      </c>
      <c r="D374" t="b">
        <f t="shared" si="316"/>
        <v>1</v>
      </c>
      <c r="E374" t="b">
        <f t="shared" si="317"/>
        <v>0</v>
      </c>
      <c r="F374" t="b">
        <f t="shared" si="318"/>
        <v>0</v>
      </c>
      <c r="G374" t="s">
        <v>118</v>
      </c>
      <c r="H374">
        <f t="shared" ref="H374" si="365">COUNTIF(D372:D381,TRUE)</f>
        <v>10</v>
      </c>
    </row>
    <row r="375" spans="1:8" x14ac:dyDescent="0.25">
      <c r="A375" t="s">
        <v>88</v>
      </c>
      <c r="B375" t="s">
        <v>85</v>
      </c>
      <c r="C375">
        <v>1.5</v>
      </c>
      <c r="D375" t="b">
        <f t="shared" si="316"/>
        <v>1</v>
      </c>
      <c r="E375" t="b">
        <f t="shared" si="317"/>
        <v>0</v>
      </c>
      <c r="F375" t="b">
        <f t="shared" si="318"/>
        <v>0</v>
      </c>
      <c r="G375" t="s">
        <v>119</v>
      </c>
      <c r="H375">
        <f t="shared" ref="H375" si="366">H374</f>
        <v>10</v>
      </c>
    </row>
    <row r="376" spans="1:8" x14ac:dyDescent="0.25">
      <c r="A376" t="s">
        <v>89</v>
      </c>
      <c r="B376" t="s">
        <v>85</v>
      </c>
      <c r="C376">
        <v>1.5</v>
      </c>
      <c r="D376" t="b">
        <f t="shared" si="316"/>
        <v>1</v>
      </c>
      <c r="E376" t="b">
        <f t="shared" si="317"/>
        <v>0</v>
      </c>
      <c r="F376" t="b">
        <f t="shared" si="318"/>
        <v>0</v>
      </c>
      <c r="G376" t="s">
        <v>120</v>
      </c>
      <c r="H376">
        <v>7</v>
      </c>
    </row>
    <row r="377" spans="1:8" x14ac:dyDescent="0.25">
      <c r="A377" t="s">
        <v>90</v>
      </c>
      <c r="B377" t="s">
        <v>85</v>
      </c>
      <c r="C377">
        <v>1.5</v>
      </c>
      <c r="D377" t="b">
        <f t="shared" si="316"/>
        <v>1</v>
      </c>
      <c r="E377" t="b">
        <f t="shared" si="317"/>
        <v>0</v>
      </c>
      <c r="F377" t="b">
        <f t="shared" si="318"/>
        <v>0</v>
      </c>
      <c r="G377" t="s">
        <v>121</v>
      </c>
      <c r="H377">
        <f t="shared" ref="H377" si="367">COUNTIF(E372:E381,TRUE)</f>
        <v>0</v>
      </c>
    </row>
    <row r="378" spans="1:8" x14ac:dyDescent="0.25">
      <c r="A378" t="s">
        <v>91</v>
      </c>
      <c r="B378" t="s">
        <v>85</v>
      </c>
      <c r="C378">
        <v>1.5</v>
      </c>
      <c r="D378" t="b">
        <f t="shared" si="316"/>
        <v>1</v>
      </c>
      <c r="E378" t="b">
        <f t="shared" si="317"/>
        <v>0</v>
      </c>
      <c r="F378" t="b">
        <f t="shared" si="318"/>
        <v>0</v>
      </c>
      <c r="G378" t="s">
        <v>122</v>
      </c>
      <c r="H378">
        <f t="shared" ref="H378" si="368">COUNTIF(F373:F382,TRUE)</f>
        <v>0</v>
      </c>
    </row>
    <row r="379" spans="1:8" x14ac:dyDescent="0.25">
      <c r="A379" t="s">
        <v>92</v>
      </c>
      <c r="B379" t="s">
        <v>85</v>
      </c>
      <c r="C379">
        <v>1.5</v>
      </c>
      <c r="D379" t="b">
        <f t="shared" si="316"/>
        <v>1</v>
      </c>
      <c r="E379" t="b">
        <f t="shared" si="317"/>
        <v>0</v>
      </c>
      <c r="F379" t="b">
        <f t="shared" si="318"/>
        <v>0</v>
      </c>
      <c r="G379" s="2" t="s">
        <v>127</v>
      </c>
      <c r="H379">
        <f t="shared" ref="H379" si="369">H375/(H375+H378)</f>
        <v>1</v>
      </c>
    </row>
    <row r="380" spans="1:8" x14ac:dyDescent="0.25">
      <c r="A380" t="s">
        <v>93</v>
      </c>
      <c r="B380" t="s">
        <v>85</v>
      </c>
      <c r="C380">
        <v>1.5</v>
      </c>
      <c r="D380" t="b">
        <f t="shared" si="316"/>
        <v>1</v>
      </c>
      <c r="E380" t="b">
        <f t="shared" si="317"/>
        <v>0</v>
      </c>
      <c r="F380" t="b">
        <f t="shared" si="318"/>
        <v>0</v>
      </c>
      <c r="G380" s="2" t="s">
        <v>123</v>
      </c>
      <c r="H380" s="2">
        <f t="shared" ref="H380" si="370">SUM(H375:H376)/SUM(H375:H378)</f>
        <v>1</v>
      </c>
    </row>
    <row r="381" spans="1:8" x14ac:dyDescent="0.25">
      <c r="A381" t="s">
        <v>94</v>
      </c>
      <c r="B381" t="s">
        <v>85</v>
      </c>
      <c r="C381">
        <v>1.5</v>
      </c>
      <c r="D381" t="b">
        <f t="shared" si="316"/>
        <v>1</v>
      </c>
      <c r="E381" t="b">
        <f t="shared" si="317"/>
        <v>0</v>
      </c>
      <c r="F381" t="b">
        <f t="shared" si="318"/>
        <v>0</v>
      </c>
      <c r="G381" s="2" t="s">
        <v>124</v>
      </c>
      <c r="H381" s="2">
        <f t="shared" ref="H381" si="371">2*H375/(2*H375+H377+H378)</f>
        <v>1</v>
      </c>
    </row>
    <row r="382" spans="1:8" x14ac:dyDescent="0.25">
      <c r="A382" t="s">
        <v>95</v>
      </c>
      <c r="B382" t="s">
        <v>96</v>
      </c>
      <c r="C382">
        <v>1.5</v>
      </c>
      <c r="D382" t="b">
        <f t="shared" si="316"/>
        <v>1</v>
      </c>
      <c r="E382" t="b">
        <f t="shared" si="317"/>
        <v>0</v>
      </c>
      <c r="F382" t="b">
        <f t="shared" si="318"/>
        <v>0</v>
      </c>
      <c r="G382" t="s">
        <v>126</v>
      </c>
      <c r="H382" s="1" t="str">
        <f t="shared" ref="H382" si="372">B382</f>
        <v>shapes</v>
      </c>
    </row>
    <row r="383" spans="1:8" x14ac:dyDescent="0.25">
      <c r="A383" t="s">
        <v>97</v>
      </c>
      <c r="B383" t="s">
        <v>96</v>
      </c>
      <c r="C383">
        <v>1.5</v>
      </c>
      <c r="D383" t="b">
        <f t="shared" si="316"/>
        <v>1</v>
      </c>
      <c r="E383" t="b">
        <f t="shared" si="317"/>
        <v>0</v>
      </c>
      <c r="F383" t="b">
        <f t="shared" si="318"/>
        <v>0</v>
      </c>
      <c r="G383" t="s">
        <v>117</v>
      </c>
      <c r="H383">
        <f t="shared" ref="H383" si="373">COUNT(C382:C391)</f>
        <v>10</v>
      </c>
    </row>
    <row r="384" spans="1:8" x14ac:dyDescent="0.25">
      <c r="A384" t="s">
        <v>98</v>
      </c>
      <c r="B384" t="s">
        <v>96</v>
      </c>
      <c r="C384">
        <v>1.5</v>
      </c>
      <c r="D384" t="b">
        <f t="shared" si="316"/>
        <v>1</v>
      </c>
      <c r="E384" t="b">
        <f t="shared" si="317"/>
        <v>0</v>
      </c>
      <c r="F384" t="b">
        <f t="shared" si="318"/>
        <v>0</v>
      </c>
      <c r="G384" t="s">
        <v>118</v>
      </c>
      <c r="H384">
        <f t="shared" ref="H384" si="374">COUNTIF(D382:D391,TRUE)</f>
        <v>10</v>
      </c>
    </row>
    <row r="385" spans="1:8" x14ac:dyDescent="0.25">
      <c r="A385" t="s">
        <v>99</v>
      </c>
      <c r="B385" t="s">
        <v>96</v>
      </c>
      <c r="C385">
        <v>1.5</v>
      </c>
      <c r="D385" t="b">
        <f t="shared" si="316"/>
        <v>1</v>
      </c>
      <c r="E385" t="b">
        <f t="shared" si="317"/>
        <v>0</v>
      </c>
      <c r="F385" t="b">
        <f t="shared" si="318"/>
        <v>0</v>
      </c>
      <c r="G385" t="s">
        <v>119</v>
      </c>
      <c r="H385">
        <f t="shared" ref="H385" si="375">H384</f>
        <v>10</v>
      </c>
    </row>
    <row r="386" spans="1:8" x14ac:dyDescent="0.25">
      <c r="A386" t="s">
        <v>100</v>
      </c>
      <c r="B386" t="s">
        <v>96</v>
      </c>
      <c r="C386">
        <v>1.5</v>
      </c>
      <c r="D386" t="b">
        <f t="shared" si="316"/>
        <v>1</v>
      </c>
      <c r="E386" t="b">
        <f t="shared" si="317"/>
        <v>0</v>
      </c>
      <c r="F386" t="b">
        <f t="shared" si="318"/>
        <v>0</v>
      </c>
      <c r="G386" t="s">
        <v>120</v>
      </c>
      <c r="H386">
        <v>8</v>
      </c>
    </row>
    <row r="387" spans="1:8" x14ac:dyDescent="0.25">
      <c r="A387" t="s">
        <v>101</v>
      </c>
      <c r="B387" t="s">
        <v>96</v>
      </c>
      <c r="C387">
        <v>1.5</v>
      </c>
      <c r="D387" t="b">
        <f t="shared" ref="D387:D450" si="376">ISNUMBER(SEARCH(LEFT(B387,LEN(B387)-1),A387))</f>
        <v>1</v>
      </c>
      <c r="E387" t="b">
        <f t="shared" ref="E387:E450" si="377">AND(NOT(ISNUMBER(SEARCH(B387,"unknown"))),NOT(D387))</f>
        <v>0</v>
      </c>
      <c r="F387" t="b">
        <f t="shared" ref="F387:F450" si="378">ISNUMBER(SEARCH(B387,"unknown"))</f>
        <v>0</v>
      </c>
      <c r="G387" t="s">
        <v>121</v>
      </c>
      <c r="H387">
        <f t="shared" ref="H387" si="379">COUNTIF(E382:E391,TRUE)</f>
        <v>0</v>
      </c>
    </row>
    <row r="388" spans="1:8" x14ac:dyDescent="0.25">
      <c r="A388" t="s">
        <v>102</v>
      </c>
      <c r="B388" t="s">
        <v>96</v>
      </c>
      <c r="C388">
        <v>1.5</v>
      </c>
      <c r="D388" t="b">
        <f t="shared" si="376"/>
        <v>1</v>
      </c>
      <c r="E388" t="b">
        <f t="shared" si="377"/>
        <v>0</v>
      </c>
      <c r="F388" t="b">
        <f t="shared" si="378"/>
        <v>0</v>
      </c>
      <c r="G388" t="s">
        <v>122</v>
      </c>
      <c r="H388">
        <f t="shared" ref="H388" si="380">COUNTIF(F383:F392,TRUE)</f>
        <v>1</v>
      </c>
    </row>
    <row r="389" spans="1:8" x14ac:dyDescent="0.25">
      <c r="A389" t="s">
        <v>103</v>
      </c>
      <c r="B389" t="s">
        <v>96</v>
      </c>
      <c r="C389">
        <v>1.5</v>
      </c>
      <c r="D389" t="b">
        <f t="shared" si="376"/>
        <v>1</v>
      </c>
      <c r="E389" t="b">
        <f t="shared" si="377"/>
        <v>0</v>
      </c>
      <c r="F389" t="b">
        <f t="shared" si="378"/>
        <v>0</v>
      </c>
      <c r="G389" s="2" t="s">
        <v>127</v>
      </c>
      <c r="H389">
        <f t="shared" ref="H389" si="381">H385/(H385+H388)</f>
        <v>0.90909090909090906</v>
      </c>
    </row>
    <row r="390" spans="1:8" x14ac:dyDescent="0.25">
      <c r="A390" t="s">
        <v>104</v>
      </c>
      <c r="B390" t="s">
        <v>96</v>
      </c>
      <c r="C390">
        <v>1.5</v>
      </c>
      <c r="D390" t="b">
        <f t="shared" si="376"/>
        <v>1</v>
      </c>
      <c r="E390" t="b">
        <f t="shared" si="377"/>
        <v>0</v>
      </c>
      <c r="F390" t="b">
        <f t="shared" si="378"/>
        <v>0</v>
      </c>
      <c r="G390" s="2" t="s">
        <v>123</v>
      </c>
      <c r="H390" s="2">
        <f t="shared" ref="H390" si="382">SUM(H385:H386)/SUM(H385:H388)</f>
        <v>0.94736842105263153</v>
      </c>
    </row>
    <row r="391" spans="1:8" x14ac:dyDescent="0.25">
      <c r="A391" t="s">
        <v>105</v>
      </c>
      <c r="B391" t="s">
        <v>96</v>
      </c>
      <c r="C391">
        <v>1.5</v>
      </c>
      <c r="D391" t="b">
        <f t="shared" si="376"/>
        <v>1</v>
      </c>
      <c r="E391" t="b">
        <f t="shared" si="377"/>
        <v>0</v>
      </c>
      <c r="F391" t="b">
        <f t="shared" si="378"/>
        <v>0</v>
      </c>
      <c r="G391" s="2" t="s">
        <v>124</v>
      </c>
      <c r="H391" s="2">
        <f t="shared" ref="H391" si="383">2*H385/(2*H385+H387+H388)</f>
        <v>0.95238095238095233</v>
      </c>
    </row>
    <row r="392" spans="1:8" x14ac:dyDescent="0.25">
      <c r="A392" t="s">
        <v>106</v>
      </c>
      <c r="B392" t="s">
        <v>14</v>
      </c>
      <c r="C392">
        <v>1.5</v>
      </c>
      <c r="D392" t="b">
        <f t="shared" si="376"/>
        <v>0</v>
      </c>
      <c r="E392" t="b">
        <f t="shared" si="377"/>
        <v>0</v>
      </c>
      <c r="F392" t="b">
        <f t="shared" si="378"/>
        <v>1</v>
      </c>
      <c r="G392" t="s">
        <v>126</v>
      </c>
      <c r="H392" s="1" t="str">
        <f t="shared" ref="H392" si="384">B392</f>
        <v>unknown</v>
      </c>
    </row>
    <row r="393" spans="1:8" x14ac:dyDescent="0.25">
      <c r="A393" t="s">
        <v>108</v>
      </c>
      <c r="B393" t="s">
        <v>14</v>
      </c>
      <c r="C393">
        <v>1.5</v>
      </c>
      <c r="D393" t="b">
        <f t="shared" si="376"/>
        <v>0</v>
      </c>
      <c r="E393" t="b">
        <f t="shared" si="377"/>
        <v>0</v>
      </c>
      <c r="F393" t="b">
        <f t="shared" si="378"/>
        <v>1</v>
      </c>
      <c r="G393" t="s">
        <v>117</v>
      </c>
      <c r="H393">
        <f t="shared" ref="H393" si="385">COUNT(C392:C401)</f>
        <v>10</v>
      </c>
    </row>
    <row r="394" spans="1:8" x14ac:dyDescent="0.25">
      <c r="A394" t="s">
        <v>109</v>
      </c>
      <c r="B394" t="s">
        <v>14</v>
      </c>
      <c r="C394">
        <v>1.5</v>
      </c>
      <c r="D394" t="b">
        <f t="shared" si="376"/>
        <v>0</v>
      </c>
      <c r="E394" t="b">
        <f t="shared" si="377"/>
        <v>0</v>
      </c>
      <c r="F394" t="b">
        <f t="shared" si="378"/>
        <v>1</v>
      </c>
      <c r="G394" t="s">
        <v>118</v>
      </c>
      <c r="H394">
        <f t="shared" ref="H394" si="386">COUNTIF(D392:D401,TRUE)</f>
        <v>1</v>
      </c>
    </row>
    <row r="395" spans="1:8" x14ac:dyDescent="0.25">
      <c r="A395" t="s">
        <v>110</v>
      </c>
      <c r="B395" t="s">
        <v>14</v>
      </c>
      <c r="C395">
        <v>1.5</v>
      </c>
      <c r="D395" t="b">
        <f t="shared" si="376"/>
        <v>0</v>
      </c>
      <c r="E395" t="b">
        <f t="shared" si="377"/>
        <v>0</v>
      </c>
      <c r="F395" t="b">
        <f t="shared" si="378"/>
        <v>1</v>
      </c>
      <c r="G395" t="s">
        <v>119</v>
      </c>
      <c r="H395">
        <f t="shared" ref="H395" si="387">H394</f>
        <v>1</v>
      </c>
    </row>
    <row r="396" spans="1:8" x14ac:dyDescent="0.25">
      <c r="A396" t="s">
        <v>111</v>
      </c>
      <c r="B396" t="s">
        <v>14</v>
      </c>
      <c r="C396">
        <v>1.5</v>
      </c>
      <c r="D396" t="b">
        <f t="shared" si="376"/>
        <v>0</v>
      </c>
      <c r="E396" t="b">
        <f t="shared" si="377"/>
        <v>0</v>
      </c>
      <c r="F396" t="b">
        <f t="shared" si="378"/>
        <v>1</v>
      </c>
      <c r="G396" t="s">
        <v>120</v>
      </c>
      <c r="H396">
        <v>9</v>
      </c>
    </row>
    <row r="397" spans="1:8" x14ac:dyDescent="0.25">
      <c r="A397" t="s">
        <v>112</v>
      </c>
      <c r="B397" t="s">
        <v>14</v>
      </c>
      <c r="C397">
        <v>1.5</v>
      </c>
      <c r="D397" t="b">
        <f t="shared" si="376"/>
        <v>0</v>
      </c>
      <c r="E397" t="b">
        <f t="shared" si="377"/>
        <v>0</v>
      </c>
      <c r="F397" t="b">
        <f t="shared" si="378"/>
        <v>1</v>
      </c>
      <c r="G397" t="s">
        <v>121</v>
      </c>
      <c r="H397">
        <f t="shared" ref="H397" si="388">COUNTIF(E392:E401,TRUE)</f>
        <v>0</v>
      </c>
    </row>
    <row r="398" spans="1:8" x14ac:dyDescent="0.25">
      <c r="A398" t="s">
        <v>113</v>
      </c>
      <c r="B398" t="s">
        <v>14</v>
      </c>
      <c r="C398">
        <v>1.5</v>
      </c>
      <c r="D398" t="b">
        <f t="shared" si="376"/>
        <v>0</v>
      </c>
      <c r="E398" t="b">
        <f t="shared" si="377"/>
        <v>0</v>
      </c>
      <c r="F398" t="b">
        <f t="shared" si="378"/>
        <v>1</v>
      </c>
      <c r="G398" t="s">
        <v>122</v>
      </c>
      <c r="H398">
        <f t="shared" ref="H398" si="389">COUNTIF(F393:F402,TRUE)</f>
        <v>8</v>
      </c>
    </row>
    <row r="399" spans="1:8" x14ac:dyDescent="0.25">
      <c r="A399" t="s">
        <v>114</v>
      </c>
      <c r="B399" t="s">
        <v>14</v>
      </c>
      <c r="C399">
        <v>1.5</v>
      </c>
      <c r="D399" t="b">
        <f t="shared" si="376"/>
        <v>0</v>
      </c>
      <c r="E399" t="b">
        <f t="shared" si="377"/>
        <v>0</v>
      </c>
      <c r="F399" t="b">
        <f t="shared" si="378"/>
        <v>1</v>
      </c>
      <c r="G399" s="2" t="s">
        <v>127</v>
      </c>
      <c r="H399">
        <f t="shared" ref="H399" si="390">H395/(H395+H398)</f>
        <v>0.1111111111111111</v>
      </c>
    </row>
    <row r="400" spans="1:8" x14ac:dyDescent="0.25">
      <c r="A400" t="s">
        <v>115</v>
      </c>
      <c r="B400" t="s">
        <v>14</v>
      </c>
      <c r="C400">
        <v>1.5</v>
      </c>
      <c r="D400" t="b">
        <f t="shared" si="376"/>
        <v>0</v>
      </c>
      <c r="E400" t="b">
        <f t="shared" si="377"/>
        <v>0</v>
      </c>
      <c r="F400" t="b">
        <f t="shared" si="378"/>
        <v>1</v>
      </c>
      <c r="G400" s="2" t="s">
        <v>123</v>
      </c>
      <c r="H400" s="2">
        <f t="shared" ref="H400" si="391">SUM(H395:H396)/SUM(H395:H398)</f>
        <v>0.55555555555555558</v>
      </c>
    </row>
    <row r="401" spans="1:10" x14ac:dyDescent="0.25">
      <c r="A401" t="s">
        <v>116</v>
      </c>
      <c r="B401" t="s">
        <v>107</v>
      </c>
      <c r="C401">
        <v>1.5</v>
      </c>
      <c r="D401" t="b">
        <f t="shared" si="376"/>
        <v>1</v>
      </c>
      <c r="E401" t="b">
        <f t="shared" si="377"/>
        <v>0</v>
      </c>
      <c r="F401" t="b">
        <f t="shared" si="378"/>
        <v>0</v>
      </c>
      <c r="G401" s="2" t="s">
        <v>124</v>
      </c>
      <c r="H401" s="2">
        <f t="shared" ref="H401" si="392">2*H395/(2*H395+H397+H398)</f>
        <v>0.2</v>
      </c>
    </row>
    <row r="402" spans="1:10" x14ac:dyDescent="0.25">
      <c r="A402" t="s">
        <v>3</v>
      </c>
      <c r="B402" t="s">
        <v>4</v>
      </c>
      <c r="C402">
        <v>2</v>
      </c>
      <c r="D402" t="b">
        <f t="shared" si="376"/>
        <v>1</v>
      </c>
      <c r="E402" t="b">
        <f t="shared" si="377"/>
        <v>0</v>
      </c>
      <c r="F402" t="b">
        <f t="shared" si="378"/>
        <v>0</v>
      </c>
      <c r="G402" t="s">
        <v>126</v>
      </c>
      <c r="H402" s="1" t="str">
        <f t="shared" ref="H402" si="393">B402</f>
        <v>angle</v>
      </c>
      <c r="I402" t="s">
        <v>128</v>
      </c>
      <c r="J402">
        <f t="shared" ref="J402" si="394">C402</f>
        <v>2</v>
      </c>
    </row>
    <row r="403" spans="1:10" x14ac:dyDescent="0.25">
      <c r="A403" t="s">
        <v>5</v>
      </c>
      <c r="B403" t="s">
        <v>4</v>
      </c>
      <c r="C403">
        <v>2</v>
      </c>
      <c r="D403" t="b">
        <f t="shared" si="376"/>
        <v>1</v>
      </c>
      <c r="E403" t="b">
        <f t="shared" si="377"/>
        <v>0</v>
      </c>
      <c r="F403" t="b">
        <f t="shared" si="378"/>
        <v>0</v>
      </c>
      <c r="G403" t="s">
        <v>117</v>
      </c>
      <c r="H403">
        <f t="shared" ref="H403" si="395">COUNT(C402:C411)</f>
        <v>10</v>
      </c>
      <c r="I403" t="s">
        <v>119</v>
      </c>
      <c r="J403">
        <f t="shared" ref="J403" si="396">COUNTIF(D402:D501,TRUE)</f>
        <v>61</v>
      </c>
    </row>
    <row r="404" spans="1:10" x14ac:dyDescent="0.25">
      <c r="A404" t="s">
        <v>6</v>
      </c>
      <c r="B404" t="s">
        <v>4</v>
      </c>
      <c r="C404">
        <v>2</v>
      </c>
      <c r="D404" t="b">
        <f t="shared" si="376"/>
        <v>1</v>
      </c>
      <c r="E404" t="b">
        <f t="shared" si="377"/>
        <v>0</v>
      </c>
      <c r="F404" t="b">
        <f t="shared" si="378"/>
        <v>0</v>
      </c>
      <c r="G404" t="s">
        <v>118</v>
      </c>
      <c r="H404">
        <f t="shared" ref="H404" si="397">COUNTIF(D402:D411,TRUE)</f>
        <v>10</v>
      </c>
      <c r="I404" t="s">
        <v>120</v>
      </c>
      <c r="J404">
        <v>0</v>
      </c>
    </row>
    <row r="405" spans="1:10" x14ac:dyDescent="0.25">
      <c r="A405" t="s">
        <v>7</v>
      </c>
      <c r="B405" t="s">
        <v>4</v>
      </c>
      <c r="C405">
        <v>2</v>
      </c>
      <c r="D405" t="b">
        <f t="shared" si="376"/>
        <v>1</v>
      </c>
      <c r="E405" t="b">
        <f t="shared" si="377"/>
        <v>0</v>
      </c>
      <c r="F405" t="b">
        <f t="shared" si="378"/>
        <v>0</v>
      </c>
      <c r="G405" t="s">
        <v>119</v>
      </c>
      <c r="H405">
        <f t="shared" ref="H405" si="398">H404</f>
        <v>10</v>
      </c>
      <c r="I405" t="s">
        <v>121</v>
      </c>
      <c r="J405">
        <f t="shared" ref="J405" si="399">COUNTIF(E402:E501,TRUE)</f>
        <v>6</v>
      </c>
    </row>
    <row r="406" spans="1:10" x14ac:dyDescent="0.25">
      <c r="A406" t="s">
        <v>8</v>
      </c>
      <c r="B406" t="s">
        <v>4</v>
      </c>
      <c r="C406">
        <v>2</v>
      </c>
      <c r="D406" t="b">
        <f t="shared" si="376"/>
        <v>1</v>
      </c>
      <c r="E406" t="b">
        <f t="shared" si="377"/>
        <v>0</v>
      </c>
      <c r="F406" t="b">
        <f t="shared" si="378"/>
        <v>0</v>
      </c>
      <c r="G406" t="s">
        <v>120</v>
      </c>
      <c r="H406">
        <v>0</v>
      </c>
      <c r="I406" t="s">
        <v>122</v>
      </c>
      <c r="J406">
        <f t="shared" ref="J406" si="400">COUNTIF(F402:F501,TRUE)</f>
        <v>33</v>
      </c>
    </row>
    <row r="407" spans="1:10" x14ac:dyDescent="0.25">
      <c r="A407" t="s">
        <v>9</v>
      </c>
      <c r="B407" t="s">
        <v>4</v>
      </c>
      <c r="C407">
        <v>2</v>
      </c>
      <c r="D407" t="b">
        <f t="shared" si="376"/>
        <v>1</v>
      </c>
      <c r="E407" t="b">
        <f t="shared" si="377"/>
        <v>0</v>
      </c>
      <c r="F407" t="b">
        <f t="shared" si="378"/>
        <v>0</v>
      </c>
      <c r="G407" t="s">
        <v>121</v>
      </c>
      <c r="H407">
        <f t="shared" ref="H407" si="401">COUNTIF(E402:E411,TRUE)</f>
        <v>0</v>
      </c>
      <c r="I407" s="2" t="s">
        <v>127</v>
      </c>
      <c r="J407">
        <f t="shared" ref="J407" si="402">J403/(J403+J406)</f>
        <v>0.64893617021276595</v>
      </c>
    </row>
    <row r="408" spans="1:10" x14ac:dyDescent="0.25">
      <c r="A408" t="s">
        <v>10</v>
      </c>
      <c r="B408" t="s">
        <v>4</v>
      </c>
      <c r="C408">
        <v>2</v>
      </c>
      <c r="D408" t="b">
        <f t="shared" si="376"/>
        <v>1</v>
      </c>
      <c r="E408" t="b">
        <f t="shared" si="377"/>
        <v>0</v>
      </c>
      <c r="F408" t="b">
        <f t="shared" si="378"/>
        <v>0</v>
      </c>
      <c r="G408" t="s">
        <v>122</v>
      </c>
      <c r="H408">
        <f t="shared" ref="H408" si="403">COUNTIF(F403:F412,TRUE)</f>
        <v>0</v>
      </c>
      <c r="I408" s="2" t="s">
        <v>123</v>
      </c>
      <c r="J408">
        <f t="shared" ref="J408" si="404">SUM(J403:J404)/SUM(J403:J406)</f>
        <v>0.61</v>
      </c>
    </row>
    <row r="409" spans="1:10" x14ac:dyDescent="0.25">
      <c r="A409" t="s">
        <v>11</v>
      </c>
      <c r="B409" t="s">
        <v>4</v>
      </c>
      <c r="C409">
        <v>2</v>
      </c>
      <c r="D409" t="b">
        <f t="shared" si="376"/>
        <v>1</v>
      </c>
      <c r="E409" t="b">
        <f t="shared" si="377"/>
        <v>0</v>
      </c>
      <c r="F409" t="b">
        <f t="shared" si="378"/>
        <v>0</v>
      </c>
      <c r="G409" s="2" t="s">
        <v>127</v>
      </c>
      <c r="H409">
        <f t="shared" ref="H409" si="405">H405/(H405+H408)</f>
        <v>1</v>
      </c>
      <c r="I409" s="2" t="s">
        <v>124</v>
      </c>
      <c r="J409">
        <f t="shared" ref="J409" si="406">2*J403/(2*J403+J405+J406)</f>
        <v>0.75776397515527949</v>
      </c>
    </row>
    <row r="410" spans="1:10" x14ac:dyDescent="0.25">
      <c r="A410" t="s">
        <v>12</v>
      </c>
      <c r="B410" t="s">
        <v>4</v>
      </c>
      <c r="C410">
        <v>2</v>
      </c>
      <c r="D410" t="b">
        <f t="shared" si="376"/>
        <v>1</v>
      </c>
      <c r="E410" t="b">
        <f t="shared" si="377"/>
        <v>0</v>
      </c>
      <c r="F410" t="b">
        <f t="shared" si="378"/>
        <v>0</v>
      </c>
      <c r="G410" s="2" t="s">
        <v>123</v>
      </c>
      <c r="H410" s="2">
        <f t="shared" ref="H410" si="407">SUM(H405:H406)/SUM(H405:H408)</f>
        <v>1</v>
      </c>
    </row>
    <row r="411" spans="1:10" x14ac:dyDescent="0.25">
      <c r="A411" t="s">
        <v>13</v>
      </c>
      <c r="B411" t="s">
        <v>4</v>
      </c>
      <c r="C411">
        <v>2</v>
      </c>
      <c r="D411" t="b">
        <f t="shared" si="376"/>
        <v>1</v>
      </c>
      <c r="E411" t="b">
        <f t="shared" si="377"/>
        <v>0</v>
      </c>
      <c r="F411" t="b">
        <f t="shared" si="378"/>
        <v>0</v>
      </c>
      <c r="G411" s="2" t="s">
        <v>124</v>
      </c>
      <c r="H411" s="2">
        <f t="shared" ref="H411" si="408">2*H405/(2*H405+H407+H408)</f>
        <v>1</v>
      </c>
    </row>
    <row r="412" spans="1:10" x14ac:dyDescent="0.25">
      <c r="A412" t="s">
        <v>15</v>
      </c>
      <c r="B412" t="s">
        <v>16</v>
      </c>
      <c r="C412">
        <v>2</v>
      </c>
      <c r="D412" t="b">
        <f t="shared" si="376"/>
        <v>1</v>
      </c>
      <c r="E412" t="b">
        <f t="shared" si="377"/>
        <v>0</v>
      </c>
      <c r="F412" t="b">
        <f t="shared" si="378"/>
        <v>0</v>
      </c>
      <c r="G412" t="s">
        <v>126</v>
      </c>
      <c r="H412" s="1" t="str">
        <f t="shared" ref="H412" si="409">B412</f>
        <v>ball</v>
      </c>
    </row>
    <row r="413" spans="1:10" x14ac:dyDescent="0.25">
      <c r="A413" t="s">
        <v>17</v>
      </c>
      <c r="B413" t="s">
        <v>16</v>
      </c>
      <c r="C413">
        <v>2</v>
      </c>
      <c r="D413" t="b">
        <f t="shared" si="376"/>
        <v>1</v>
      </c>
      <c r="E413" t="b">
        <f t="shared" si="377"/>
        <v>0</v>
      </c>
      <c r="F413" t="b">
        <f t="shared" si="378"/>
        <v>0</v>
      </c>
      <c r="G413" t="s">
        <v>117</v>
      </c>
      <c r="H413">
        <f t="shared" ref="H413" si="410">COUNT(C412:C421)</f>
        <v>10</v>
      </c>
    </row>
    <row r="414" spans="1:10" x14ac:dyDescent="0.25">
      <c r="A414" t="s">
        <v>18</v>
      </c>
      <c r="B414" t="s">
        <v>16</v>
      </c>
      <c r="C414">
        <v>2</v>
      </c>
      <c r="D414" t="b">
        <f t="shared" si="376"/>
        <v>1</v>
      </c>
      <c r="E414" t="b">
        <f t="shared" si="377"/>
        <v>0</v>
      </c>
      <c r="F414" t="b">
        <f t="shared" si="378"/>
        <v>0</v>
      </c>
      <c r="G414" t="s">
        <v>118</v>
      </c>
      <c r="H414">
        <f t="shared" ref="H414" si="411">COUNTIF(D412:D421,TRUE)</f>
        <v>10</v>
      </c>
    </row>
    <row r="415" spans="1:10" x14ac:dyDescent="0.25">
      <c r="A415" t="s">
        <v>19</v>
      </c>
      <c r="B415" t="s">
        <v>16</v>
      </c>
      <c r="C415">
        <v>2</v>
      </c>
      <c r="D415" t="b">
        <f t="shared" si="376"/>
        <v>1</v>
      </c>
      <c r="E415" t="b">
        <f t="shared" si="377"/>
        <v>0</v>
      </c>
      <c r="F415" t="b">
        <f t="shared" si="378"/>
        <v>0</v>
      </c>
      <c r="G415" t="s">
        <v>119</v>
      </c>
      <c r="H415">
        <f t="shared" ref="H415" si="412">H414</f>
        <v>10</v>
      </c>
    </row>
    <row r="416" spans="1:10" x14ac:dyDescent="0.25">
      <c r="A416" t="s">
        <v>20</v>
      </c>
      <c r="B416" t="s">
        <v>16</v>
      </c>
      <c r="C416">
        <v>2</v>
      </c>
      <c r="D416" t="b">
        <f t="shared" si="376"/>
        <v>1</v>
      </c>
      <c r="E416" t="b">
        <f t="shared" si="377"/>
        <v>0</v>
      </c>
      <c r="F416" t="b">
        <f t="shared" si="378"/>
        <v>0</v>
      </c>
      <c r="G416" t="s">
        <v>120</v>
      </c>
      <c r="H416">
        <v>1</v>
      </c>
    </row>
    <row r="417" spans="1:8" x14ac:dyDescent="0.25">
      <c r="A417" t="s">
        <v>21</v>
      </c>
      <c r="B417" t="s">
        <v>16</v>
      </c>
      <c r="C417">
        <v>2</v>
      </c>
      <c r="D417" t="b">
        <f t="shared" si="376"/>
        <v>1</v>
      </c>
      <c r="E417" t="b">
        <f t="shared" si="377"/>
        <v>0</v>
      </c>
      <c r="F417" t="b">
        <f t="shared" si="378"/>
        <v>0</v>
      </c>
      <c r="G417" t="s">
        <v>121</v>
      </c>
      <c r="H417">
        <f t="shared" ref="H417" si="413">COUNTIF(E412:E421,TRUE)</f>
        <v>0</v>
      </c>
    </row>
    <row r="418" spans="1:8" x14ac:dyDescent="0.25">
      <c r="A418" t="s">
        <v>22</v>
      </c>
      <c r="B418" t="s">
        <v>16</v>
      </c>
      <c r="C418">
        <v>2</v>
      </c>
      <c r="D418" t="b">
        <f t="shared" si="376"/>
        <v>1</v>
      </c>
      <c r="E418" t="b">
        <f t="shared" si="377"/>
        <v>0</v>
      </c>
      <c r="F418" t="b">
        <f t="shared" si="378"/>
        <v>0</v>
      </c>
      <c r="G418" t="s">
        <v>122</v>
      </c>
      <c r="H418">
        <f t="shared" ref="H418" si="414">COUNTIF(F413:F422,TRUE)</f>
        <v>1</v>
      </c>
    </row>
    <row r="419" spans="1:8" x14ac:dyDescent="0.25">
      <c r="A419" t="s">
        <v>23</v>
      </c>
      <c r="B419" t="s">
        <v>16</v>
      </c>
      <c r="C419">
        <v>2</v>
      </c>
      <c r="D419" t="b">
        <f t="shared" si="376"/>
        <v>1</v>
      </c>
      <c r="E419" t="b">
        <f t="shared" si="377"/>
        <v>0</v>
      </c>
      <c r="F419" t="b">
        <f t="shared" si="378"/>
        <v>0</v>
      </c>
      <c r="G419" s="2" t="s">
        <v>127</v>
      </c>
      <c r="H419">
        <f t="shared" ref="H419" si="415">H415/(H415+H418)</f>
        <v>0.90909090909090906</v>
      </c>
    </row>
    <row r="420" spans="1:8" x14ac:dyDescent="0.25">
      <c r="A420" t="s">
        <v>24</v>
      </c>
      <c r="B420" t="s">
        <v>16</v>
      </c>
      <c r="C420">
        <v>2</v>
      </c>
      <c r="D420" t="b">
        <f t="shared" si="376"/>
        <v>1</v>
      </c>
      <c r="E420" t="b">
        <f t="shared" si="377"/>
        <v>0</v>
      </c>
      <c r="F420" t="b">
        <f t="shared" si="378"/>
        <v>0</v>
      </c>
      <c r="G420" s="2" t="s">
        <v>123</v>
      </c>
      <c r="H420" s="2">
        <f t="shared" ref="H420" si="416">SUM(H415:H416)/SUM(H415:H418)</f>
        <v>0.91666666666666663</v>
      </c>
    </row>
    <row r="421" spans="1:8" x14ac:dyDescent="0.25">
      <c r="A421" t="s">
        <v>25</v>
      </c>
      <c r="B421" t="s">
        <v>16</v>
      </c>
      <c r="C421">
        <v>2</v>
      </c>
      <c r="D421" t="b">
        <f t="shared" si="376"/>
        <v>1</v>
      </c>
      <c r="E421" t="b">
        <f t="shared" si="377"/>
        <v>0</v>
      </c>
      <c r="F421" t="b">
        <f t="shared" si="378"/>
        <v>0</v>
      </c>
      <c r="G421" s="2" t="s">
        <v>124</v>
      </c>
      <c r="H421" s="2">
        <f t="shared" ref="H421" si="417">2*H415/(2*H415+H417+H418)</f>
        <v>0.95238095238095233</v>
      </c>
    </row>
    <row r="422" spans="1:8" x14ac:dyDescent="0.25">
      <c r="A422" t="s">
        <v>26</v>
      </c>
      <c r="B422" t="s">
        <v>14</v>
      </c>
      <c r="C422">
        <v>2</v>
      </c>
      <c r="D422" t="b">
        <f t="shared" si="376"/>
        <v>0</v>
      </c>
      <c r="E422" t="b">
        <f t="shared" si="377"/>
        <v>0</v>
      </c>
      <c r="F422" t="b">
        <f t="shared" si="378"/>
        <v>1</v>
      </c>
      <c r="G422" t="s">
        <v>126</v>
      </c>
      <c r="H422" s="1" t="str">
        <f t="shared" ref="H422" si="418">B422</f>
        <v>unknown</v>
      </c>
    </row>
    <row r="423" spans="1:8" x14ac:dyDescent="0.25">
      <c r="A423" t="s">
        <v>28</v>
      </c>
      <c r="B423" t="s">
        <v>14</v>
      </c>
      <c r="C423">
        <v>2</v>
      </c>
      <c r="D423" t="b">
        <f t="shared" si="376"/>
        <v>0</v>
      </c>
      <c r="E423" t="b">
        <f t="shared" si="377"/>
        <v>0</v>
      </c>
      <c r="F423" t="b">
        <f t="shared" si="378"/>
        <v>1</v>
      </c>
      <c r="G423" t="s">
        <v>117</v>
      </c>
      <c r="H423">
        <f t="shared" ref="H423" si="419">COUNT(C422:C431)</f>
        <v>10</v>
      </c>
    </row>
    <row r="424" spans="1:8" x14ac:dyDescent="0.25">
      <c r="A424" t="s">
        <v>29</v>
      </c>
      <c r="B424" t="s">
        <v>14</v>
      </c>
      <c r="C424">
        <v>2</v>
      </c>
      <c r="D424" t="b">
        <f t="shared" si="376"/>
        <v>0</v>
      </c>
      <c r="E424" t="b">
        <f t="shared" si="377"/>
        <v>0</v>
      </c>
      <c r="F424" t="b">
        <f t="shared" si="378"/>
        <v>1</v>
      </c>
      <c r="G424" t="s">
        <v>118</v>
      </c>
      <c r="H424">
        <f t="shared" ref="H424" si="420">COUNTIF(D422:D431,TRUE)</f>
        <v>1</v>
      </c>
    </row>
    <row r="425" spans="1:8" x14ac:dyDescent="0.25">
      <c r="A425" t="s">
        <v>30</v>
      </c>
      <c r="B425" t="s">
        <v>14</v>
      </c>
      <c r="C425">
        <v>2</v>
      </c>
      <c r="D425" t="b">
        <f t="shared" si="376"/>
        <v>0</v>
      </c>
      <c r="E425" t="b">
        <f t="shared" si="377"/>
        <v>0</v>
      </c>
      <c r="F425" t="b">
        <f t="shared" si="378"/>
        <v>1</v>
      </c>
      <c r="G425" t="s">
        <v>119</v>
      </c>
      <c r="H425">
        <f t="shared" ref="H425" si="421">H424</f>
        <v>1</v>
      </c>
    </row>
    <row r="426" spans="1:8" x14ac:dyDescent="0.25">
      <c r="A426" t="s">
        <v>31</v>
      </c>
      <c r="B426" t="s">
        <v>14</v>
      </c>
      <c r="C426">
        <v>2</v>
      </c>
      <c r="D426" t="b">
        <f t="shared" si="376"/>
        <v>0</v>
      </c>
      <c r="E426" t="b">
        <f t="shared" si="377"/>
        <v>0</v>
      </c>
      <c r="F426" t="b">
        <f t="shared" si="378"/>
        <v>1</v>
      </c>
      <c r="G426" t="s">
        <v>120</v>
      </c>
      <c r="H426">
        <v>2</v>
      </c>
    </row>
    <row r="427" spans="1:8" x14ac:dyDescent="0.25">
      <c r="A427" t="s">
        <v>32</v>
      </c>
      <c r="B427" t="s">
        <v>14</v>
      </c>
      <c r="C427">
        <v>2</v>
      </c>
      <c r="D427" t="b">
        <f t="shared" si="376"/>
        <v>0</v>
      </c>
      <c r="E427" t="b">
        <f t="shared" si="377"/>
        <v>0</v>
      </c>
      <c r="F427" t="b">
        <f t="shared" si="378"/>
        <v>1</v>
      </c>
      <c r="G427" t="s">
        <v>121</v>
      </c>
      <c r="H427">
        <f t="shared" ref="H427" si="422">COUNTIF(E422:E431,TRUE)</f>
        <v>0</v>
      </c>
    </row>
    <row r="428" spans="1:8" x14ac:dyDescent="0.25">
      <c r="A428" t="s">
        <v>33</v>
      </c>
      <c r="B428" t="s">
        <v>14</v>
      </c>
      <c r="C428">
        <v>2</v>
      </c>
      <c r="D428" t="b">
        <f t="shared" si="376"/>
        <v>0</v>
      </c>
      <c r="E428" t="b">
        <f t="shared" si="377"/>
        <v>0</v>
      </c>
      <c r="F428" t="b">
        <f t="shared" si="378"/>
        <v>1</v>
      </c>
      <c r="G428" t="s">
        <v>122</v>
      </c>
      <c r="H428">
        <f t="shared" ref="H428" si="423">COUNTIF(F423:F432,TRUE)</f>
        <v>8</v>
      </c>
    </row>
    <row r="429" spans="1:8" x14ac:dyDescent="0.25">
      <c r="A429" t="s">
        <v>34</v>
      </c>
      <c r="B429" t="s">
        <v>14</v>
      </c>
      <c r="C429">
        <v>2</v>
      </c>
      <c r="D429" t="b">
        <f t="shared" si="376"/>
        <v>0</v>
      </c>
      <c r="E429" t="b">
        <f t="shared" si="377"/>
        <v>0</v>
      </c>
      <c r="F429" t="b">
        <f t="shared" si="378"/>
        <v>1</v>
      </c>
      <c r="G429" s="2" t="s">
        <v>127</v>
      </c>
      <c r="H429">
        <f t="shared" ref="H429" si="424">H425/(H425+H428)</f>
        <v>0.1111111111111111</v>
      </c>
    </row>
    <row r="430" spans="1:8" x14ac:dyDescent="0.25">
      <c r="A430" t="s">
        <v>35</v>
      </c>
      <c r="B430" t="s">
        <v>14</v>
      </c>
      <c r="C430">
        <v>2</v>
      </c>
      <c r="D430" t="b">
        <f t="shared" si="376"/>
        <v>0</v>
      </c>
      <c r="E430" t="b">
        <f t="shared" si="377"/>
        <v>0</v>
      </c>
      <c r="F430" t="b">
        <f t="shared" si="378"/>
        <v>1</v>
      </c>
      <c r="G430" s="2" t="s">
        <v>123</v>
      </c>
      <c r="H430" s="2">
        <f t="shared" ref="H430" si="425">SUM(H425:H426)/SUM(H425:H428)</f>
        <v>0.27272727272727271</v>
      </c>
    </row>
    <row r="431" spans="1:8" x14ac:dyDescent="0.25">
      <c r="A431" t="s">
        <v>36</v>
      </c>
      <c r="B431" t="s">
        <v>27</v>
      </c>
      <c r="C431">
        <v>2</v>
      </c>
      <c r="D431" t="b">
        <f t="shared" si="376"/>
        <v>1</v>
      </c>
      <c r="E431" t="b">
        <f t="shared" si="377"/>
        <v>0</v>
      </c>
      <c r="F431" t="b">
        <f t="shared" si="378"/>
        <v>0</v>
      </c>
      <c r="G431" s="2" t="s">
        <v>124</v>
      </c>
      <c r="H431" s="2">
        <f t="shared" ref="H431" si="426">2*H425/(2*H425+H427+H428)</f>
        <v>0.2</v>
      </c>
    </row>
    <row r="432" spans="1:8" x14ac:dyDescent="0.25">
      <c r="A432" t="s">
        <v>37</v>
      </c>
      <c r="B432" t="s">
        <v>38</v>
      </c>
      <c r="C432">
        <v>2</v>
      </c>
      <c r="D432" t="b">
        <f t="shared" si="376"/>
        <v>1</v>
      </c>
      <c r="E432" t="b">
        <f t="shared" si="377"/>
        <v>0</v>
      </c>
      <c r="F432" t="b">
        <f t="shared" si="378"/>
        <v>0</v>
      </c>
      <c r="G432" t="s">
        <v>126</v>
      </c>
      <c r="H432" s="1" t="str">
        <f t="shared" ref="H432" si="427">B432</f>
        <v>color_blue2</v>
      </c>
    </row>
    <row r="433" spans="1:8" x14ac:dyDescent="0.25">
      <c r="A433" t="s">
        <v>40</v>
      </c>
      <c r="B433" t="s">
        <v>38</v>
      </c>
      <c r="C433">
        <v>2</v>
      </c>
      <c r="D433" t="b">
        <f t="shared" si="376"/>
        <v>1</v>
      </c>
      <c r="E433" t="b">
        <f t="shared" si="377"/>
        <v>0</v>
      </c>
      <c r="F433" t="b">
        <f t="shared" si="378"/>
        <v>0</v>
      </c>
      <c r="G433" t="s">
        <v>117</v>
      </c>
      <c r="H433">
        <f t="shared" ref="H433" si="428">COUNT(C432:C441)</f>
        <v>10</v>
      </c>
    </row>
    <row r="434" spans="1:8" x14ac:dyDescent="0.25">
      <c r="A434" t="s">
        <v>41</v>
      </c>
      <c r="B434" t="s">
        <v>38</v>
      </c>
      <c r="C434">
        <v>2</v>
      </c>
      <c r="D434" t="b">
        <f t="shared" si="376"/>
        <v>1</v>
      </c>
      <c r="E434" t="b">
        <f t="shared" si="377"/>
        <v>0</v>
      </c>
      <c r="F434" t="b">
        <f t="shared" si="378"/>
        <v>0</v>
      </c>
      <c r="G434" t="s">
        <v>118</v>
      </c>
      <c r="H434">
        <f t="shared" ref="H434" si="429">COUNTIF(D432:D441,TRUE)</f>
        <v>9</v>
      </c>
    </row>
    <row r="435" spans="1:8" x14ac:dyDescent="0.25">
      <c r="A435" t="s">
        <v>42</v>
      </c>
      <c r="B435" t="s">
        <v>38</v>
      </c>
      <c r="C435">
        <v>2</v>
      </c>
      <c r="D435" t="b">
        <f t="shared" si="376"/>
        <v>1</v>
      </c>
      <c r="E435" t="b">
        <f t="shared" si="377"/>
        <v>0</v>
      </c>
      <c r="F435" t="b">
        <f t="shared" si="378"/>
        <v>0</v>
      </c>
      <c r="G435" t="s">
        <v>119</v>
      </c>
      <c r="H435">
        <f t="shared" ref="H435" si="430">H434</f>
        <v>9</v>
      </c>
    </row>
    <row r="436" spans="1:8" x14ac:dyDescent="0.25">
      <c r="A436" t="s">
        <v>43</v>
      </c>
      <c r="B436" t="s">
        <v>38</v>
      </c>
      <c r="C436">
        <v>2</v>
      </c>
      <c r="D436" t="b">
        <f t="shared" si="376"/>
        <v>1</v>
      </c>
      <c r="E436" t="b">
        <f t="shared" si="377"/>
        <v>0</v>
      </c>
      <c r="F436" t="b">
        <f t="shared" si="378"/>
        <v>0</v>
      </c>
      <c r="G436" t="s">
        <v>120</v>
      </c>
      <c r="H436">
        <v>3</v>
      </c>
    </row>
    <row r="437" spans="1:8" x14ac:dyDescent="0.25">
      <c r="A437" t="s">
        <v>44</v>
      </c>
      <c r="B437" t="s">
        <v>38</v>
      </c>
      <c r="C437">
        <v>2</v>
      </c>
      <c r="D437" t="b">
        <f t="shared" si="376"/>
        <v>1</v>
      </c>
      <c r="E437" t="b">
        <f t="shared" si="377"/>
        <v>0</v>
      </c>
      <c r="F437" t="b">
        <f t="shared" si="378"/>
        <v>0</v>
      </c>
      <c r="G437" t="s">
        <v>121</v>
      </c>
      <c r="H437">
        <f t="shared" ref="H437" si="431">COUNTIF(E432:E441,TRUE)</f>
        <v>0</v>
      </c>
    </row>
    <row r="438" spans="1:8" x14ac:dyDescent="0.25">
      <c r="A438" t="s">
        <v>45</v>
      </c>
      <c r="B438" t="s">
        <v>38</v>
      </c>
      <c r="C438">
        <v>2</v>
      </c>
      <c r="D438" t="b">
        <f t="shared" si="376"/>
        <v>1</v>
      </c>
      <c r="E438" t="b">
        <f t="shared" si="377"/>
        <v>0</v>
      </c>
      <c r="F438" t="b">
        <f t="shared" si="378"/>
        <v>0</v>
      </c>
      <c r="G438" t="s">
        <v>122</v>
      </c>
      <c r="H438">
        <f t="shared" ref="H438" si="432">COUNTIF(F433:F442,TRUE)</f>
        <v>1</v>
      </c>
    </row>
    <row r="439" spans="1:8" x14ac:dyDescent="0.25">
      <c r="A439" t="s">
        <v>46</v>
      </c>
      <c r="B439" t="s">
        <v>38</v>
      </c>
      <c r="C439">
        <v>2</v>
      </c>
      <c r="D439" t="b">
        <f t="shared" si="376"/>
        <v>1</v>
      </c>
      <c r="E439" t="b">
        <f t="shared" si="377"/>
        <v>0</v>
      </c>
      <c r="F439" t="b">
        <f t="shared" si="378"/>
        <v>0</v>
      </c>
      <c r="G439" s="2" t="s">
        <v>127</v>
      </c>
      <c r="H439">
        <f t="shared" ref="H439" si="433">H435/(H435+H438)</f>
        <v>0.9</v>
      </c>
    </row>
    <row r="440" spans="1:8" x14ac:dyDescent="0.25">
      <c r="A440" t="s">
        <v>47</v>
      </c>
      <c r="B440" t="s">
        <v>14</v>
      </c>
      <c r="C440">
        <v>2</v>
      </c>
      <c r="D440" t="b">
        <f t="shared" si="376"/>
        <v>0</v>
      </c>
      <c r="E440" t="b">
        <f t="shared" si="377"/>
        <v>0</v>
      </c>
      <c r="F440" t="b">
        <f t="shared" si="378"/>
        <v>1</v>
      </c>
      <c r="G440" s="2" t="s">
        <v>123</v>
      </c>
      <c r="H440" s="2">
        <f t="shared" ref="H440" si="434">SUM(H435:H436)/SUM(H435:H438)</f>
        <v>0.92307692307692313</v>
      </c>
    </row>
    <row r="441" spans="1:8" x14ac:dyDescent="0.25">
      <c r="A441" t="s">
        <v>48</v>
      </c>
      <c r="B441" t="s">
        <v>38</v>
      </c>
      <c r="C441">
        <v>2</v>
      </c>
      <c r="D441" t="b">
        <f t="shared" si="376"/>
        <v>1</v>
      </c>
      <c r="E441" t="b">
        <f t="shared" si="377"/>
        <v>0</v>
      </c>
      <c r="F441" t="b">
        <f t="shared" si="378"/>
        <v>0</v>
      </c>
      <c r="G441" s="2" t="s">
        <v>124</v>
      </c>
      <c r="H441" s="2">
        <f t="shared" ref="H441" si="435">2*H435/(2*H435+H437+H438)</f>
        <v>0.94736842105263153</v>
      </c>
    </row>
    <row r="442" spans="1:8" x14ac:dyDescent="0.25">
      <c r="A442" t="s">
        <v>49</v>
      </c>
      <c r="B442" t="s">
        <v>50</v>
      </c>
      <c r="C442">
        <v>2</v>
      </c>
      <c r="D442" t="b">
        <f t="shared" si="376"/>
        <v>1</v>
      </c>
      <c r="E442" t="b">
        <f t="shared" si="377"/>
        <v>0</v>
      </c>
      <c r="F442" t="b">
        <f t="shared" si="378"/>
        <v>0</v>
      </c>
      <c r="G442" t="s">
        <v>126</v>
      </c>
      <c r="H442" s="1" t="str">
        <f t="shared" ref="H442" si="436">B442</f>
        <v>color_green2</v>
      </c>
    </row>
    <row r="443" spans="1:8" x14ac:dyDescent="0.25">
      <c r="A443" t="s">
        <v>51</v>
      </c>
      <c r="B443" t="s">
        <v>50</v>
      </c>
      <c r="C443">
        <v>2</v>
      </c>
      <c r="D443" t="b">
        <f t="shared" si="376"/>
        <v>1</v>
      </c>
      <c r="E443" t="b">
        <f t="shared" si="377"/>
        <v>0</v>
      </c>
      <c r="F443" t="b">
        <f t="shared" si="378"/>
        <v>0</v>
      </c>
      <c r="G443" t="s">
        <v>117</v>
      </c>
      <c r="H443">
        <f t="shared" ref="H443" si="437">COUNT(C442:C451)</f>
        <v>10</v>
      </c>
    </row>
    <row r="444" spans="1:8" x14ac:dyDescent="0.25">
      <c r="A444" t="s">
        <v>52</v>
      </c>
      <c r="B444" t="s">
        <v>14</v>
      </c>
      <c r="C444">
        <v>2</v>
      </c>
      <c r="D444" t="b">
        <f t="shared" si="376"/>
        <v>0</v>
      </c>
      <c r="E444" t="b">
        <f t="shared" si="377"/>
        <v>0</v>
      </c>
      <c r="F444" t="b">
        <f t="shared" si="378"/>
        <v>1</v>
      </c>
      <c r="G444" t="s">
        <v>118</v>
      </c>
      <c r="H444">
        <f t="shared" ref="H444" si="438">COUNTIF(D442:D451,TRUE)</f>
        <v>4</v>
      </c>
    </row>
    <row r="445" spans="1:8" x14ac:dyDescent="0.25">
      <c r="A445" t="s">
        <v>53</v>
      </c>
      <c r="B445" t="s">
        <v>14</v>
      </c>
      <c r="C445">
        <v>2</v>
      </c>
      <c r="D445" t="b">
        <f t="shared" si="376"/>
        <v>0</v>
      </c>
      <c r="E445" t="b">
        <f t="shared" si="377"/>
        <v>0</v>
      </c>
      <c r="F445" t="b">
        <f t="shared" si="378"/>
        <v>1</v>
      </c>
      <c r="G445" t="s">
        <v>119</v>
      </c>
      <c r="H445">
        <f t="shared" ref="H445" si="439">H444</f>
        <v>4</v>
      </c>
    </row>
    <row r="446" spans="1:8" x14ac:dyDescent="0.25">
      <c r="A446" t="s">
        <v>54</v>
      </c>
      <c r="B446" t="s">
        <v>14</v>
      </c>
      <c r="C446">
        <v>2</v>
      </c>
      <c r="D446" t="b">
        <f t="shared" si="376"/>
        <v>0</v>
      </c>
      <c r="E446" t="b">
        <f t="shared" si="377"/>
        <v>0</v>
      </c>
      <c r="F446" t="b">
        <f t="shared" si="378"/>
        <v>1</v>
      </c>
      <c r="G446" t="s">
        <v>120</v>
      </c>
      <c r="H446">
        <v>4</v>
      </c>
    </row>
    <row r="447" spans="1:8" x14ac:dyDescent="0.25">
      <c r="A447" t="s">
        <v>55</v>
      </c>
      <c r="B447" t="s">
        <v>14</v>
      </c>
      <c r="C447">
        <v>2</v>
      </c>
      <c r="D447" t="b">
        <f t="shared" si="376"/>
        <v>0</v>
      </c>
      <c r="E447" t="b">
        <f t="shared" si="377"/>
        <v>0</v>
      </c>
      <c r="F447" t="b">
        <f t="shared" si="378"/>
        <v>1</v>
      </c>
      <c r="G447" t="s">
        <v>121</v>
      </c>
      <c r="H447">
        <f t="shared" ref="H447" si="440">COUNTIF(E442:E451,TRUE)</f>
        <v>0</v>
      </c>
    </row>
    <row r="448" spans="1:8" x14ac:dyDescent="0.25">
      <c r="A448" t="s">
        <v>56</v>
      </c>
      <c r="B448" t="s">
        <v>14</v>
      </c>
      <c r="C448">
        <v>2</v>
      </c>
      <c r="D448" t="b">
        <f t="shared" si="376"/>
        <v>0</v>
      </c>
      <c r="E448" t="b">
        <f t="shared" si="377"/>
        <v>0</v>
      </c>
      <c r="F448" t="b">
        <f t="shared" si="378"/>
        <v>1</v>
      </c>
      <c r="G448" t="s">
        <v>122</v>
      </c>
      <c r="H448">
        <f t="shared" ref="H448" si="441">COUNTIF(F443:F452,TRUE)</f>
        <v>6</v>
      </c>
    </row>
    <row r="449" spans="1:8" x14ac:dyDescent="0.25">
      <c r="A449" t="s">
        <v>57</v>
      </c>
      <c r="B449" t="s">
        <v>50</v>
      </c>
      <c r="C449">
        <v>2</v>
      </c>
      <c r="D449" t="b">
        <f t="shared" si="376"/>
        <v>1</v>
      </c>
      <c r="E449" t="b">
        <f t="shared" si="377"/>
        <v>0</v>
      </c>
      <c r="F449" t="b">
        <f t="shared" si="378"/>
        <v>0</v>
      </c>
      <c r="G449" s="2" t="s">
        <v>127</v>
      </c>
      <c r="H449">
        <f t="shared" ref="H449" si="442">H445/(H445+H448)</f>
        <v>0.4</v>
      </c>
    </row>
    <row r="450" spans="1:8" x14ac:dyDescent="0.25">
      <c r="A450" t="s">
        <v>58</v>
      </c>
      <c r="B450" t="s">
        <v>14</v>
      </c>
      <c r="C450">
        <v>2</v>
      </c>
      <c r="D450" t="b">
        <f t="shared" si="376"/>
        <v>0</v>
      </c>
      <c r="E450" t="b">
        <f t="shared" si="377"/>
        <v>0</v>
      </c>
      <c r="F450" t="b">
        <f t="shared" si="378"/>
        <v>1</v>
      </c>
      <c r="G450" s="2" t="s">
        <v>123</v>
      </c>
      <c r="H450" s="2">
        <f t="shared" ref="H450" si="443">SUM(H445:H446)/SUM(H445:H448)</f>
        <v>0.5714285714285714</v>
      </c>
    </row>
    <row r="451" spans="1:8" x14ac:dyDescent="0.25">
      <c r="A451" t="s">
        <v>59</v>
      </c>
      <c r="B451" t="s">
        <v>50</v>
      </c>
      <c r="C451">
        <v>2</v>
      </c>
      <c r="D451" t="b">
        <f t="shared" ref="D451:D514" si="444">ISNUMBER(SEARCH(LEFT(B451,LEN(B451)-1),A451))</f>
        <v>1</v>
      </c>
      <c r="E451" t="b">
        <f t="shared" ref="E451:E514" si="445">AND(NOT(ISNUMBER(SEARCH(B451,"unknown"))),NOT(D451))</f>
        <v>0</v>
      </c>
      <c r="F451" t="b">
        <f t="shared" ref="F451:F514" si="446">ISNUMBER(SEARCH(B451,"unknown"))</f>
        <v>0</v>
      </c>
      <c r="G451" s="2" t="s">
        <v>124</v>
      </c>
      <c r="H451" s="2">
        <f t="shared" ref="H451" si="447">2*H445/(2*H445+H447+H448)</f>
        <v>0.5714285714285714</v>
      </c>
    </row>
    <row r="452" spans="1:8" x14ac:dyDescent="0.25">
      <c r="A452" t="s">
        <v>60</v>
      </c>
      <c r="B452" t="s">
        <v>61</v>
      </c>
      <c r="C452">
        <v>2</v>
      </c>
      <c r="D452" t="b">
        <f t="shared" si="444"/>
        <v>1</v>
      </c>
      <c r="E452" t="b">
        <f t="shared" si="445"/>
        <v>0</v>
      </c>
      <c r="F452" t="b">
        <f t="shared" si="446"/>
        <v>0</v>
      </c>
      <c r="G452" t="s">
        <v>126</v>
      </c>
      <c r="H452" s="1" t="str">
        <f t="shared" ref="H452" si="448">B452</f>
        <v>color_red</v>
      </c>
    </row>
    <row r="453" spans="1:8" x14ac:dyDescent="0.25">
      <c r="A453" t="s">
        <v>62</v>
      </c>
      <c r="B453" t="s">
        <v>61</v>
      </c>
      <c r="C453">
        <v>2</v>
      </c>
      <c r="D453" t="b">
        <f t="shared" si="444"/>
        <v>1</v>
      </c>
      <c r="E453" t="b">
        <f t="shared" si="445"/>
        <v>0</v>
      </c>
      <c r="F453" t="b">
        <f t="shared" si="446"/>
        <v>0</v>
      </c>
      <c r="G453" t="s">
        <v>117</v>
      </c>
      <c r="H453">
        <f t="shared" ref="H453" si="449">COUNT(C452:C461)</f>
        <v>10</v>
      </c>
    </row>
    <row r="454" spans="1:8" x14ac:dyDescent="0.25">
      <c r="A454" t="s">
        <v>64</v>
      </c>
      <c r="B454" t="s">
        <v>14</v>
      </c>
      <c r="C454">
        <v>2</v>
      </c>
      <c r="D454" t="b">
        <f t="shared" si="444"/>
        <v>0</v>
      </c>
      <c r="E454" t="b">
        <f t="shared" si="445"/>
        <v>0</v>
      </c>
      <c r="F454" t="b">
        <f t="shared" si="446"/>
        <v>1</v>
      </c>
      <c r="G454" t="s">
        <v>118</v>
      </c>
      <c r="H454">
        <f t="shared" ref="H454" si="450">COUNTIF(D452:D461,TRUE)</f>
        <v>5</v>
      </c>
    </row>
    <row r="455" spans="1:8" x14ac:dyDescent="0.25">
      <c r="A455" t="s">
        <v>65</v>
      </c>
      <c r="B455" t="s">
        <v>63</v>
      </c>
      <c r="C455">
        <v>2</v>
      </c>
      <c r="D455" t="b">
        <f t="shared" si="444"/>
        <v>1</v>
      </c>
      <c r="E455" t="b">
        <f t="shared" si="445"/>
        <v>0</v>
      </c>
      <c r="F455" t="b">
        <f t="shared" si="446"/>
        <v>0</v>
      </c>
      <c r="G455" t="s">
        <v>119</v>
      </c>
      <c r="H455">
        <f t="shared" ref="H455" si="451">H454</f>
        <v>5</v>
      </c>
    </row>
    <row r="456" spans="1:8" x14ac:dyDescent="0.25">
      <c r="A456" t="s">
        <v>66</v>
      </c>
      <c r="B456" t="s">
        <v>50</v>
      </c>
      <c r="C456">
        <v>2</v>
      </c>
      <c r="D456" t="b">
        <f t="shared" si="444"/>
        <v>0</v>
      </c>
      <c r="E456" t="b">
        <f t="shared" si="445"/>
        <v>1</v>
      </c>
      <c r="F456" t="b">
        <f t="shared" si="446"/>
        <v>0</v>
      </c>
      <c r="G456" t="s">
        <v>120</v>
      </c>
      <c r="H456">
        <v>5</v>
      </c>
    </row>
    <row r="457" spans="1:8" x14ac:dyDescent="0.25">
      <c r="A457" t="s">
        <v>67</v>
      </c>
      <c r="B457" t="s">
        <v>14</v>
      </c>
      <c r="C457">
        <v>2</v>
      </c>
      <c r="D457" t="b">
        <f t="shared" si="444"/>
        <v>0</v>
      </c>
      <c r="E457" t="b">
        <f t="shared" si="445"/>
        <v>0</v>
      </c>
      <c r="F457" t="b">
        <f t="shared" si="446"/>
        <v>1</v>
      </c>
      <c r="G457" t="s">
        <v>121</v>
      </c>
      <c r="H457">
        <f t="shared" ref="H457" si="452">COUNTIF(E452:E461,TRUE)</f>
        <v>1</v>
      </c>
    </row>
    <row r="458" spans="1:8" x14ac:dyDescent="0.25">
      <c r="A458" t="s">
        <v>68</v>
      </c>
      <c r="B458" t="s">
        <v>14</v>
      </c>
      <c r="C458">
        <v>2</v>
      </c>
      <c r="D458" t="b">
        <f t="shared" si="444"/>
        <v>0</v>
      </c>
      <c r="E458" t="b">
        <f t="shared" si="445"/>
        <v>0</v>
      </c>
      <c r="F458" t="b">
        <f t="shared" si="446"/>
        <v>1</v>
      </c>
      <c r="G458" t="s">
        <v>122</v>
      </c>
      <c r="H458">
        <f t="shared" ref="H458" si="453">COUNTIF(F453:F462,TRUE)</f>
        <v>4</v>
      </c>
    </row>
    <row r="459" spans="1:8" x14ac:dyDescent="0.25">
      <c r="A459" t="s">
        <v>69</v>
      </c>
      <c r="B459" t="s">
        <v>14</v>
      </c>
      <c r="C459">
        <v>2</v>
      </c>
      <c r="D459" t="b">
        <f t="shared" si="444"/>
        <v>0</v>
      </c>
      <c r="E459" t="b">
        <f t="shared" si="445"/>
        <v>0</v>
      </c>
      <c r="F459" t="b">
        <f t="shared" si="446"/>
        <v>1</v>
      </c>
      <c r="G459" s="2" t="s">
        <v>127</v>
      </c>
      <c r="H459">
        <f t="shared" ref="H459" si="454">H455/(H455+H458)</f>
        <v>0.55555555555555558</v>
      </c>
    </row>
    <row r="460" spans="1:8" x14ac:dyDescent="0.25">
      <c r="A460" t="s">
        <v>70</v>
      </c>
      <c r="B460" t="s">
        <v>61</v>
      </c>
      <c r="C460">
        <v>2</v>
      </c>
      <c r="D460" t="b">
        <f t="shared" si="444"/>
        <v>1</v>
      </c>
      <c r="E460" t="b">
        <f t="shared" si="445"/>
        <v>0</v>
      </c>
      <c r="F460" t="b">
        <f t="shared" si="446"/>
        <v>0</v>
      </c>
      <c r="G460" s="2" t="s">
        <v>123</v>
      </c>
      <c r="H460" s="2">
        <f t="shared" ref="H460" si="455">SUM(H455:H456)/SUM(H455:H458)</f>
        <v>0.66666666666666663</v>
      </c>
    </row>
    <row r="461" spans="1:8" x14ac:dyDescent="0.25">
      <c r="A461" t="s">
        <v>71</v>
      </c>
      <c r="B461" t="s">
        <v>61</v>
      </c>
      <c r="C461">
        <v>2</v>
      </c>
      <c r="D461" t="b">
        <f t="shared" si="444"/>
        <v>1</v>
      </c>
      <c r="E461" t="b">
        <f t="shared" si="445"/>
        <v>0</v>
      </c>
      <c r="F461" t="b">
        <f t="shared" si="446"/>
        <v>0</v>
      </c>
      <c r="G461" s="2" t="s">
        <v>124</v>
      </c>
      <c r="H461" s="2">
        <f t="shared" ref="H461" si="456">2*H455/(2*H455+H457+H458)</f>
        <v>0.66666666666666663</v>
      </c>
    </row>
    <row r="462" spans="1:8" x14ac:dyDescent="0.25">
      <c r="A462" t="s">
        <v>72</v>
      </c>
      <c r="B462" t="s">
        <v>74</v>
      </c>
      <c r="C462">
        <v>2</v>
      </c>
      <c r="D462" t="b">
        <f t="shared" si="444"/>
        <v>1</v>
      </c>
      <c r="E462" t="b">
        <f t="shared" si="445"/>
        <v>0</v>
      </c>
      <c r="F462" t="b">
        <f t="shared" si="446"/>
        <v>0</v>
      </c>
      <c r="G462" t="s">
        <v>126</v>
      </c>
      <c r="H462" s="1" t="str">
        <f t="shared" ref="H462" si="457">B462</f>
        <v>color_yellow2</v>
      </c>
    </row>
    <row r="463" spans="1:8" x14ac:dyDescent="0.25">
      <c r="A463" t="s">
        <v>75</v>
      </c>
      <c r="B463" t="s">
        <v>38</v>
      </c>
      <c r="C463">
        <v>2</v>
      </c>
      <c r="D463" t="b">
        <f t="shared" si="444"/>
        <v>0</v>
      </c>
      <c r="E463" t="b">
        <f t="shared" si="445"/>
        <v>1</v>
      </c>
      <c r="F463" t="b">
        <f t="shared" si="446"/>
        <v>0</v>
      </c>
      <c r="G463" t="s">
        <v>117</v>
      </c>
      <c r="H463">
        <f t="shared" ref="H463" si="458">COUNT(C462:C471)</f>
        <v>10</v>
      </c>
    </row>
    <row r="464" spans="1:8" x14ac:dyDescent="0.25">
      <c r="A464" t="s">
        <v>76</v>
      </c>
      <c r="B464" t="s">
        <v>14</v>
      </c>
      <c r="C464">
        <v>2</v>
      </c>
      <c r="D464" t="b">
        <f t="shared" si="444"/>
        <v>0</v>
      </c>
      <c r="E464" t="b">
        <f t="shared" si="445"/>
        <v>0</v>
      </c>
      <c r="F464" t="b">
        <f t="shared" si="446"/>
        <v>1</v>
      </c>
      <c r="G464" t="s">
        <v>118</v>
      </c>
      <c r="H464">
        <f t="shared" ref="H464" si="459">COUNTIF(D462:D471,TRUE)</f>
        <v>2</v>
      </c>
    </row>
    <row r="465" spans="1:8" x14ac:dyDescent="0.25">
      <c r="A465" t="s">
        <v>77</v>
      </c>
      <c r="B465" t="s">
        <v>50</v>
      </c>
      <c r="C465">
        <v>2</v>
      </c>
      <c r="D465" t="b">
        <f t="shared" si="444"/>
        <v>0</v>
      </c>
      <c r="E465" t="b">
        <f t="shared" si="445"/>
        <v>1</v>
      </c>
      <c r="F465" t="b">
        <f t="shared" si="446"/>
        <v>0</v>
      </c>
      <c r="G465" t="s">
        <v>119</v>
      </c>
      <c r="H465">
        <f t="shared" ref="H465" si="460">H464</f>
        <v>2</v>
      </c>
    </row>
    <row r="466" spans="1:8" x14ac:dyDescent="0.25">
      <c r="A466" t="s">
        <v>78</v>
      </c>
      <c r="B466" t="s">
        <v>63</v>
      </c>
      <c r="C466">
        <v>2</v>
      </c>
      <c r="D466" t="b">
        <f t="shared" si="444"/>
        <v>0</v>
      </c>
      <c r="E466" t="b">
        <f t="shared" si="445"/>
        <v>1</v>
      </c>
      <c r="F466" t="b">
        <f t="shared" si="446"/>
        <v>0</v>
      </c>
      <c r="G466" t="s">
        <v>120</v>
      </c>
      <c r="H466">
        <v>6</v>
      </c>
    </row>
    <row r="467" spans="1:8" x14ac:dyDescent="0.25">
      <c r="A467" t="s">
        <v>79</v>
      </c>
      <c r="B467" t="s">
        <v>50</v>
      </c>
      <c r="C467">
        <v>2</v>
      </c>
      <c r="D467" t="b">
        <f t="shared" si="444"/>
        <v>0</v>
      </c>
      <c r="E467" t="b">
        <f t="shared" si="445"/>
        <v>1</v>
      </c>
      <c r="F467" t="b">
        <f t="shared" si="446"/>
        <v>0</v>
      </c>
      <c r="G467" t="s">
        <v>121</v>
      </c>
      <c r="H467">
        <f t="shared" ref="H467" si="461">COUNTIF(E462:E471,TRUE)</f>
        <v>5</v>
      </c>
    </row>
    <row r="468" spans="1:8" x14ac:dyDescent="0.25">
      <c r="A468" t="s">
        <v>80</v>
      </c>
      <c r="B468" t="s">
        <v>14</v>
      </c>
      <c r="C468">
        <v>2</v>
      </c>
      <c r="D468" t="b">
        <f t="shared" si="444"/>
        <v>0</v>
      </c>
      <c r="E468" t="b">
        <f t="shared" si="445"/>
        <v>0</v>
      </c>
      <c r="F468" t="b">
        <f t="shared" si="446"/>
        <v>1</v>
      </c>
      <c r="G468" t="s">
        <v>122</v>
      </c>
      <c r="H468">
        <f t="shared" ref="H468" si="462">COUNTIF(F463:F472,TRUE)</f>
        <v>3</v>
      </c>
    </row>
    <row r="469" spans="1:8" x14ac:dyDescent="0.25">
      <c r="A469" t="s">
        <v>81</v>
      </c>
      <c r="B469" t="s">
        <v>14</v>
      </c>
      <c r="C469">
        <v>2</v>
      </c>
      <c r="D469" t="b">
        <f t="shared" si="444"/>
        <v>0</v>
      </c>
      <c r="E469" t="b">
        <f t="shared" si="445"/>
        <v>0</v>
      </c>
      <c r="F469" t="b">
        <f t="shared" si="446"/>
        <v>1</v>
      </c>
      <c r="G469" s="2" t="s">
        <v>127</v>
      </c>
      <c r="H469">
        <f t="shared" ref="H469" si="463">H465/(H465+H468)</f>
        <v>0.4</v>
      </c>
    </row>
    <row r="470" spans="1:8" x14ac:dyDescent="0.25">
      <c r="A470" t="s">
        <v>82</v>
      </c>
      <c r="B470" t="s">
        <v>38</v>
      </c>
      <c r="C470">
        <v>2</v>
      </c>
      <c r="D470" t="b">
        <f t="shared" si="444"/>
        <v>0</v>
      </c>
      <c r="E470" t="b">
        <f t="shared" si="445"/>
        <v>1</v>
      </c>
      <c r="F470" t="b">
        <f t="shared" si="446"/>
        <v>0</v>
      </c>
      <c r="G470" s="2" t="s">
        <v>123</v>
      </c>
      <c r="H470" s="2">
        <f t="shared" ref="H470" si="464">SUM(H465:H466)/SUM(H465:H468)</f>
        <v>0.5</v>
      </c>
    </row>
    <row r="471" spans="1:8" x14ac:dyDescent="0.25">
      <c r="A471" t="s">
        <v>83</v>
      </c>
      <c r="B471" t="s">
        <v>74</v>
      </c>
      <c r="C471">
        <v>2</v>
      </c>
      <c r="D471" t="b">
        <f t="shared" si="444"/>
        <v>1</v>
      </c>
      <c r="E471" t="b">
        <f t="shared" si="445"/>
        <v>0</v>
      </c>
      <c r="F471" t="b">
        <f t="shared" si="446"/>
        <v>0</v>
      </c>
      <c r="G471" s="2" t="s">
        <v>124</v>
      </c>
      <c r="H471" s="2">
        <f t="shared" ref="H471" si="465">2*H465/(2*H465+H467+H468)</f>
        <v>0.33333333333333331</v>
      </c>
    </row>
    <row r="472" spans="1:8" x14ac:dyDescent="0.25">
      <c r="A472" t="s">
        <v>84</v>
      </c>
      <c r="B472" t="s">
        <v>85</v>
      </c>
      <c r="C472">
        <v>2</v>
      </c>
      <c r="D472" t="b">
        <f t="shared" si="444"/>
        <v>1</v>
      </c>
      <c r="E472" t="b">
        <f t="shared" si="445"/>
        <v>0</v>
      </c>
      <c r="F472" t="b">
        <f t="shared" si="446"/>
        <v>0</v>
      </c>
      <c r="G472" t="s">
        <v>126</v>
      </c>
      <c r="H472" s="1" t="str">
        <f t="shared" ref="H472" si="466">B472</f>
        <v>dist</v>
      </c>
    </row>
    <row r="473" spans="1:8" x14ac:dyDescent="0.25">
      <c r="A473" t="s">
        <v>86</v>
      </c>
      <c r="B473" t="s">
        <v>85</v>
      </c>
      <c r="C473">
        <v>2</v>
      </c>
      <c r="D473" t="b">
        <f t="shared" si="444"/>
        <v>1</v>
      </c>
      <c r="E473" t="b">
        <f t="shared" si="445"/>
        <v>0</v>
      </c>
      <c r="F473" t="b">
        <f t="shared" si="446"/>
        <v>0</v>
      </c>
      <c r="G473" t="s">
        <v>117</v>
      </c>
      <c r="H473">
        <f t="shared" ref="H473" si="467">COUNT(C472:C481)</f>
        <v>10</v>
      </c>
    </row>
    <row r="474" spans="1:8" x14ac:dyDescent="0.25">
      <c r="A474" t="s">
        <v>87</v>
      </c>
      <c r="B474" t="s">
        <v>85</v>
      </c>
      <c r="C474">
        <v>2</v>
      </c>
      <c r="D474" t="b">
        <f t="shared" si="444"/>
        <v>1</v>
      </c>
      <c r="E474" t="b">
        <f t="shared" si="445"/>
        <v>0</v>
      </c>
      <c r="F474" t="b">
        <f t="shared" si="446"/>
        <v>0</v>
      </c>
      <c r="G474" t="s">
        <v>118</v>
      </c>
      <c r="H474">
        <f t="shared" ref="H474" si="468">COUNTIF(D472:D481,TRUE)</f>
        <v>10</v>
      </c>
    </row>
    <row r="475" spans="1:8" x14ac:dyDescent="0.25">
      <c r="A475" t="s">
        <v>88</v>
      </c>
      <c r="B475" t="s">
        <v>85</v>
      </c>
      <c r="C475">
        <v>2</v>
      </c>
      <c r="D475" t="b">
        <f t="shared" si="444"/>
        <v>1</v>
      </c>
      <c r="E475" t="b">
        <f t="shared" si="445"/>
        <v>0</v>
      </c>
      <c r="F475" t="b">
        <f t="shared" si="446"/>
        <v>0</v>
      </c>
      <c r="G475" t="s">
        <v>119</v>
      </c>
      <c r="H475">
        <f t="shared" ref="H475" si="469">H474</f>
        <v>10</v>
      </c>
    </row>
    <row r="476" spans="1:8" x14ac:dyDescent="0.25">
      <c r="A476" t="s">
        <v>89</v>
      </c>
      <c r="B476" t="s">
        <v>85</v>
      </c>
      <c r="C476">
        <v>2</v>
      </c>
      <c r="D476" t="b">
        <f t="shared" si="444"/>
        <v>1</v>
      </c>
      <c r="E476" t="b">
        <f t="shared" si="445"/>
        <v>0</v>
      </c>
      <c r="F476" t="b">
        <f t="shared" si="446"/>
        <v>0</v>
      </c>
      <c r="G476" t="s">
        <v>120</v>
      </c>
      <c r="H476">
        <v>7</v>
      </c>
    </row>
    <row r="477" spans="1:8" x14ac:dyDescent="0.25">
      <c r="A477" t="s">
        <v>90</v>
      </c>
      <c r="B477" t="s">
        <v>85</v>
      </c>
      <c r="C477">
        <v>2</v>
      </c>
      <c r="D477" t="b">
        <f t="shared" si="444"/>
        <v>1</v>
      </c>
      <c r="E477" t="b">
        <f t="shared" si="445"/>
        <v>0</v>
      </c>
      <c r="F477" t="b">
        <f t="shared" si="446"/>
        <v>0</v>
      </c>
      <c r="G477" t="s">
        <v>121</v>
      </c>
      <c r="H477">
        <f t="shared" ref="H477" si="470">COUNTIF(E472:E481,TRUE)</f>
        <v>0</v>
      </c>
    </row>
    <row r="478" spans="1:8" x14ac:dyDescent="0.25">
      <c r="A478" t="s">
        <v>91</v>
      </c>
      <c r="B478" t="s">
        <v>85</v>
      </c>
      <c r="C478">
        <v>2</v>
      </c>
      <c r="D478" t="b">
        <f t="shared" si="444"/>
        <v>1</v>
      </c>
      <c r="E478" t="b">
        <f t="shared" si="445"/>
        <v>0</v>
      </c>
      <c r="F478" t="b">
        <f t="shared" si="446"/>
        <v>0</v>
      </c>
      <c r="G478" t="s">
        <v>122</v>
      </c>
      <c r="H478">
        <f t="shared" ref="H478" si="471">COUNTIF(F473:F482,TRUE)</f>
        <v>0</v>
      </c>
    </row>
    <row r="479" spans="1:8" x14ac:dyDescent="0.25">
      <c r="A479" t="s">
        <v>92</v>
      </c>
      <c r="B479" t="s">
        <v>85</v>
      </c>
      <c r="C479">
        <v>2</v>
      </c>
      <c r="D479" t="b">
        <f t="shared" si="444"/>
        <v>1</v>
      </c>
      <c r="E479" t="b">
        <f t="shared" si="445"/>
        <v>0</v>
      </c>
      <c r="F479" t="b">
        <f t="shared" si="446"/>
        <v>0</v>
      </c>
      <c r="G479" s="2" t="s">
        <v>127</v>
      </c>
      <c r="H479">
        <f t="shared" ref="H479" si="472">H475/(H475+H478)</f>
        <v>1</v>
      </c>
    </row>
    <row r="480" spans="1:8" x14ac:dyDescent="0.25">
      <c r="A480" t="s">
        <v>93</v>
      </c>
      <c r="B480" t="s">
        <v>85</v>
      </c>
      <c r="C480">
        <v>2</v>
      </c>
      <c r="D480" t="b">
        <f t="shared" si="444"/>
        <v>1</v>
      </c>
      <c r="E480" t="b">
        <f t="shared" si="445"/>
        <v>0</v>
      </c>
      <c r="F480" t="b">
        <f t="shared" si="446"/>
        <v>0</v>
      </c>
      <c r="G480" s="2" t="s">
        <v>123</v>
      </c>
      <c r="H480" s="2">
        <f t="shared" ref="H480" si="473">SUM(H475:H476)/SUM(H475:H478)</f>
        <v>1</v>
      </c>
    </row>
    <row r="481" spans="1:8" x14ac:dyDescent="0.25">
      <c r="A481" t="s">
        <v>94</v>
      </c>
      <c r="B481" t="s">
        <v>85</v>
      </c>
      <c r="C481">
        <v>2</v>
      </c>
      <c r="D481" t="b">
        <f t="shared" si="444"/>
        <v>1</v>
      </c>
      <c r="E481" t="b">
        <f t="shared" si="445"/>
        <v>0</v>
      </c>
      <c r="F481" t="b">
        <f t="shared" si="446"/>
        <v>0</v>
      </c>
      <c r="G481" s="2" t="s">
        <v>124</v>
      </c>
      <c r="H481" s="2">
        <f t="shared" ref="H481" si="474">2*H475/(2*H475+H477+H478)</f>
        <v>1</v>
      </c>
    </row>
    <row r="482" spans="1:8" x14ac:dyDescent="0.25">
      <c r="A482" t="s">
        <v>95</v>
      </c>
      <c r="B482" t="s">
        <v>96</v>
      </c>
      <c r="C482">
        <v>2</v>
      </c>
      <c r="D482" t="b">
        <f t="shared" si="444"/>
        <v>1</v>
      </c>
      <c r="E482" t="b">
        <f t="shared" si="445"/>
        <v>0</v>
      </c>
      <c r="F482" t="b">
        <f t="shared" si="446"/>
        <v>0</v>
      </c>
      <c r="G482" t="s">
        <v>126</v>
      </c>
      <c r="H482" s="1" t="str">
        <f t="shared" ref="H482" si="475">B482</f>
        <v>shapes</v>
      </c>
    </row>
    <row r="483" spans="1:8" x14ac:dyDescent="0.25">
      <c r="A483" t="s">
        <v>97</v>
      </c>
      <c r="B483" t="s">
        <v>96</v>
      </c>
      <c r="C483">
        <v>2</v>
      </c>
      <c r="D483" t="b">
        <f t="shared" si="444"/>
        <v>1</v>
      </c>
      <c r="E483" t="b">
        <f t="shared" si="445"/>
        <v>0</v>
      </c>
      <c r="F483" t="b">
        <f t="shared" si="446"/>
        <v>0</v>
      </c>
      <c r="G483" t="s">
        <v>117</v>
      </c>
      <c r="H483">
        <f t="shared" ref="H483" si="476">COUNT(C482:C491)</f>
        <v>10</v>
      </c>
    </row>
    <row r="484" spans="1:8" x14ac:dyDescent="0.25">
      <c r="A484" t="s">
        <v>98</v>
      </c>
      <c r="B484" t="s">
        <v>96</v>
      </c>
      <c r="C484">
        <v>2</v>
      </c>
      <c r="D484" t="b">
        <f t="shared" si="444"/>
        <v>1</v>
      </c>
      <c r="E484" t="b">
        <f t="shared" si="445"/>
        <v>0</v>
      </c>
      <c r="F484" t="b">
        <f t="shared" si="446"/>
        <v>0</v>
      </c>
      <c r="G484" t="s">
        <v>118</v>
      </c>
      <c r="H484">
        <f t="shared" ref="H484" si="477">COUNTIF(D482:D491,TRUE)</f>
        <v>9</v>
      </c>
    </row>
    <row r="485" spans="1:8" x14ac:dyDescent="0.25">
      <c r="A485" t="s">
        <v>99</v>
      </c>
      <c r="B485" t="s">
        <v>96</v>
      </c>
      <c r="C485">
        <v>2</v>
      </c>
      <c r="D485" t="b">
        <f t="shared" si="444"/>
        <v>1</v>
      </c>
      <c r="E485" t="b">
        <f t="shared" si="445"/>
        <v>0</v>
      </c>
      <c r="F485" t="b">
        <f t="shared" si="446"/>
        <v>0</v>
      </c>
      <c r="G485" t="s">
        <v>119</v>
      </c>
      <c r="H485">
        <f t="shared" ref="H485" si="478">H484</f>
        <v>9</v>
      </c>
    </row>
    <row r="486" spans="1:8" x14ac:dyDescent="0.25">
      <c r="A486" t="s">
        <v>100</v>
      </c>
      <c r="B486" t="s">
        <v>14</v>
      </c>
      <c r="C486">
        <v>2</v>
      </c>
      <c r="D486" t="b">
        <f t="shared" si="444"/>
        <v>0</v>
      </c>
      <c r="E486" t="b">
        <f t="shared" si="445"/>
        <v>0</v>
      </c>
      <c r="F486" t="b">
        <f t="shared" si="446"/>
        <v>1</v>
      </c>
      <c r="G486" t="s">
        <v>120</v>
      </c>
      <c r="H486">
        <v>8</v>
      </c>
    </row>
    <row r="487" spans="1:8" x14ac:dyDescent="0.25">
      <c r="A487" t="s">
        <v>101</v>
      </c>
      <c r="B487" t="s">
        <v>96</v>
      </c>
      <c r="C487">
        <v>2</v>
      </c>
      <c r="D487" t="b">
        <f t="shared" si="444"/>
        <v>1</v>
      </c>
      <c r="E487" t="b">
        <f t="shared" si="445"/>
        <v>0</v>
      </c>
      <c r="F487" t="b">
        <f t="shared" si="446"/>
        <v>0</v>
      </c>
      <c r="G487" t="s">
        <v>121</v>
      </c>
      <c r="H487">
        <f t="shared" ref="H487" si="479">COUNTIF(E482:E491,TRUE)</f>
        <v>0</v>
      </c>
    </row>
    <row r="488" spans="1:8" x14ac:dyDescent="0.25">
      <c r="A488" t="s">
        <v>102</v>
      </c>
      <c r="B488" t="s">
        <v>96</v>
      </c>
      <c r="C488">
        <v>2</v>
      </c>
      <c r="D488" t="b">
        <f t="shared" si="444"/>
        <v>1</v>
      </c>
      <c r="E488" t="b">
        <f t="shared" si="445"/>
        <v>0</v>
      </c>
      <c r="F488" t="b">
        <f t="shared" si="446"/>
        <v>0</v>
      </c>
      <c r="G488" t="s">
        <v>122</v>
      </c>
      <c r="H488">
        <f t="shared" ref="H488" si="480">COUNTIF(F483:F492,TRUE)</f>
        <v>2</v>
      </c>
    </row>
    <row r="489" spans="1:8" x14ac:dyDescent="0.25">
      <c r="A489" t="s">
        <v>103</v>
      </c>
      <c r="B489" t="s">
        <v>96</v>
      </c>
      <c r="C489">
        <v>2</v>
      </c>
      <c r="D489" t="b">
        <f t="shared" si="444"/>
        <v>1</v>
      </c>
      <c r="E489" t="b">
        <f t="shared" si="445"/>
        <v>0</v>
      </c>
      <c r="F489" t="b">
        <f t="shared" si="446"/>
        <v>0</v>
      </c>
      <c r="G489" s="2" t="s">
        <v>127</v>
      </c>
      <c r="H489">
        <f t="shared" ref="H489" si="481">H485/(H485+H488)</f>
        <v>0.81818181818181823</v>
      </c>
    </row>
    <row r="490" spans="1:8" x14ac:dyDescent="0.25">
      <c r="A490" t="s">
        <v>104</v>
      </c>
      <c r="B490" t="s">
        <v>96</v>
      </c>
      <c r="C490">
        <v>2</v>
      </c>
      <c r="D490" t="b">
        <f t="shared" si="444"/>
        <v>1</v>
      </c>
      <c r="E490" t="b">
        <f t="shared" si="445"/>
        <v>0</v>
      </c>
      <c r="F490" t="b">
        <f t="shared" si="446"/>
        <v>0</v>
      </c>
      <c r="G490" s="2" t="s">
        <v>123</v>
      </c>
      <c r="H490" s="2">
        <f t="shared" ref="H490" si="482">SUM(H485:H486)/SUM(H485:H488)</f>
        <v>0.89473684210526316</v>
      </c>
    </row>
    <row r="491" spans="1:8" x14ac:dyDescent="0.25">
      <c r="A491" t="s">
        <v>105</v>
      </c>
      <c r="B491" t="s">
        <v>96</v>
      </c>
      <c r="C491">
        <v>2</v>
      </c>
      <c r="D491" t="b">
        <f t="shared" si="444"/>
        <v>1</v>
      </c>
      <c r="E491" t="b">
        <f t="shared" si="445"/>
        <v>0</v>
      </c>
      <c r="F491" t="b">
        <f t="shared" si="446"/>
        <v>0</v>
      </c>
      <c r="G491" s="2" t="s">
        <v>124</v>
      </c>
      <c r="H491" s="2">
        <f t="shared" ref="H491" si="483">2*H485/(2*H485+H487+H488)</f>
        <v>0.9</v>
      </c>
    </row>
    <row r="492" spans="1:8" x14ac:dyDescent="0.25">
      <c r="A492" t="s">
        <v>106</v>
      </c>
      <c r="B492" t="s">
        <v>14</v>
      </c>
      <c r="C492">
        <v>2</v>
      </c>
      <c r="D492" t="b">
        <f t="shared" si="444"/>
        <v>0</v>
      </c>
      <c r="E492" t="b">
        <f t="shared" si="445"/>
        <v>0</v>
      </c>
      <c r="F492" t="b">
        <f t="shared" si="446"/>
        <v>1</v>
      </c>
      <c r="G492" t="s">
        <v>126</v>
      </c>
      <c r="H492" s="1" t="str">
        <f t="shared" ref="H492" si="484">B492</f>
        <v>unknown</v>
      </c>
    </row>
    <row r="493" spans="1:8" x14ac:dyDescent="0.25">
      <c r="A493" t="s">
        <v>108</v>
      </c>
      <c r="B493" t="s">
        <v>14</v>
      </c>
      <c r="C493">
        <v>2</v>
      </c>
      <c r="D493" t="b">
        <f t="shared" si="444"/>
        <v>0</v>
      </c>
      <c r="E493" t="b">
        <f t="shared" si="445"/>
        <v>0</v>
      </c>
      <c r="F493" t="b">
        <f t="shared" si="446"/>
        <v>1</v>
      </c>
      <c r="G493" t="s">
        <v>117</v>
      </c>
      <c r="H493">
        <f t="shared" ref="H493" si="485">COUNT(C492:C501)</f>
        <v>10</v>
      </c>
    </row>
    <row r="494" spans="1:8" x14ac:dyDescent="0.25">
      <c r="A494" t="s">
        <v>109</v>
      </c>
      <c r="B494" t="s">
        <v>14</v>
      </c>
      <c r="C494">
        <v>2</v>
      </c>
      <c r="D494" t="b">
        <f t="shared" si="444"/>
        <v>0</v>
      </c>
      <c r="E494" t="b">
        <f t="shared" si="445"/>
        <v>0</v>
      </c>
      <c r="F494" t="b">
        <f t="shared" si="446"/>
        <v>1</v>
      </c>
      <c r="G494" t="s">
        <v>118</v>
      </c>
      <c r="H494">
        <f t="shared" ref="H494" si="486">COUNTIF(D492:D501,TRUE)</f>
        <v>1</v>
      </c>
    </row>
    <row r="495" spans="1:8" x14ac:dyDescent="0.25">
      <c r="A495" t="s">
        <v>110</v>
      </c>
      <c r="B495" t="s">
        <v>14</v>
      </c>
      <c r="C495">
        <v>2</v>
      </c>
      <c r="D495" t="b">
        <f t="shared" si="444"/>
        <v>0</v>
      </c>
      <c r="E495" t="b">
        <f t="shared" si="445"/>
        <v>0</v>
      </c>
      <c r="F495" t="b">
        <f t="shared" si="446"/>
        <v>1</v>
      </c>
      <c r="G495" t="s">
        <v>119</v>
      </c>
      <c r="H495">
        <f t="shared" ref="H495" si="487">H494</f>
        <v>1</v>
      </c>
    </row>
    <row r="496" spans="1:8" x14ac:dyDescent="0.25">
      <c r="A496" t="s">
        <v>111</v>
      </c>
      <c r="B496" t="s">
        <v>14</v>
      </c>
      <c r="C496">
        <v>2</v>
      </c>
      <c r="D496" t="b">
        <f t="shared" si="444"/>
        <v>0</v>
      </c>
      <c r="E496" t="b">
        <f t="shared" si="445"/>
        <v>0</v>
      </c>
      <c r="F496" t="b">
        <f t="shared" si="446"/>
        <v>1</v>
      </c>
      <c r="G496" t="s">
        <v>120</v>
      </c>
      <c r="H496">
        <v>9</v>
      </c>
    </row>
    <row r="497" spans="1:10" x14ac:dyDescent="0.25">
      <c r="A497" t="s">
        <v>112</v>
      </c>
      <c r="B497" t="s">
        <v>14</v>
      </c>
      <c r="C497">
        <v>2</v>
      </c>
      <c r="D497" t="b">
        <f t="shared" si="444"/>
        <v>0</v>
      </c>
      <c r="E497" t="b">
        <f t="shared" si="445"/>
        <v>0</v>
      </c>
      <c r="F497" t="b">
        <f t="shared" si="446"/>
        <v>1</v>
      </c>
      <c r="G497" t="s">
        <v>121</v>
      </c>
      <c r="H497">
        <f t="shared" ref="H497" si="488">COUNTIF(E492:E501,TRUE)</f>
        <v>0</v>
      </c>
    </row>
    <row r="498" spans="1:10" x14ac:dyDescent="0.25">
      <c r="A498" t="s">
        <v>113</v>
      </c>
      <c r="B498" t="s">
        <v>14</v>
      </c>
      <c r="C498">
        <v>2</v>
      </c>
      <c r="D498" t="b">
        <f t="shared" si="444"/>
        <v>0</v>
      </c>
      <c r="E498" t="b">
        <f t="shared" si="445"/>
        <v>0</v>
      </c>
      <c r="F498" t="b">
        <f t="shared" si="446"/>
        <v>1</v>
      </c>
      <c r="G498" t="s">
        <v>122</v>
      </c>
      <c r="H498">
        <f t="shared" ref="H498" si="489">COUNTIF(F493:F502,TRUE)</f>
        <v>8</v>
      </c>
    </row>
    <row r="499" spans="1:10" x14ac:dyDescent="0.25">
      <c r="A499" t="s">
        <v>114</v>
      </c>
      <c r="B499" t="s">
        <v>14</v>
      </c>
      <c r="C499">
        <v>2</v>
      </c>
      <c r="D499" t="b">
        <f t="shared" si="444"/>
        <v>0</v>
      </c>
      <c r="E499" t="b">
        <f t="shared" si="445"/>
        <v>0</v>
      </c>
      <c r="F499" t="b">
        <f t="shared" si="446"/>
        <v>1</v>
      </c>
      <c r="G499" s="2" t="s">
        <v>127</v>
      </c>
      <c r="H499">
        <f t="shared" ref="H499" si="490">H495/(H495+H498)</f>
        <v>0.1111111111111111</v>
      </c>
    </row>
    <row r="500" spans="1:10" x14ac:dyDescent="0.25">
      <c r="A500" t="s">
        <v>115</v>
      </c>
      <c r="B500" t="s">
        <v>107</v>
      </c>
      <c r="C500">
        <v>2</v>
      </c>
      <c r="D500" t="b">
        <f t="shared" si="444"/>
        <v>1</v>
      </c>
      <c r="E500" t="b">
        <f t="shared" si="445"/>
        <v>0</v>
      </c>
      <c r="F500" t="b">
        <f t="shared" si="446"/>
        <v>0</v>
      </c>
      <c r="G500" s="2" t="s">
        <v>123</v>
      </c>
      <c r="H500" s="2">
        <f t="shared" ref="H500" si="491">SUM(H495:H496)/SUM(H495:H498)</f>
        <v>0.55555555555555558</v>
      </c>
    </row>
    <row r="501" spans="1:10" x14ac:dyDescent="0.25">
      <c r="A501" t="s">
        <v>116</v>
      </c>
      <c r="B501" t="s">
        <v>14</v>
      </c>
      <c r="C501">
        <v>2</v>
      </c>
      <c r="D501" t="b">
        <f t="shared" si="444"/>
        <v>0</v>
      </c>
      <c r="E501" t="b">
        <f t="shared" si="445"/>
        <v>0</v>
      </c>
      <c r="F501" t="b">
        <f t="shared" si="446"/>
        <v>1</v>
      </c>
      <c r="G501" s="2" t="s">
        <v>124</v>
      </c>
      <c r="H501" s="2">
        <f t="shared" ref="H501" si="492">2*H495/(2*H495+H497+H498)</f>
        <v>0.2</v>
      </c>
    </row>
    <row r="502" spans="1:10" x14ac:dyDescent="0.25">
      <c r="A502" t="s">
        <v>3</v>
      </c>
      <c r="B502" t="s">
        <v>4</v>
      </c>
      <c r="C502">
        <v>2.5</v>
      </c>
      <c r="D502" t="b">
        <f t="shared" si="444"/>
        <v>1</v>
      </c>
      <c r="E502" t="b">
        <f t="shared" si="445"/>
        <v>0</v>
      </c>
      <c r="F502" t="b">
        <f t="shared" si="446"/>
        <v>0</v>
      </c>
      <c r="G502" t="s">
        <v>126</v>
      </c>
      <c r="H502" s="1" t="str">
        <f t="shared" ref="H502" si="493">B502</f>
        <v>angle</v>
      </c>
      <c r="I502" t="s">
        <v>128</v>
      </c>
      <c r="J502">
        <f t="shared" ref="J502" si="494">C502</f>
        <v>2.5</v>
      </c>
    </row>
    <row r="503" spans="1:10" x14ac:dyDescent="0.25">
      <c r="A503" t="s">
        <v>5</v>
      </c>
      <c r="B503" t="s">
        <v>4</v>
      </c>
      <c r="C503">
        <v>2.5</v>
      </c>
      <c r="D503" t="b">
        <f t="shared" si="444"/>
        <v>1</v>
      </c>
      <c r="E503" t="b">
        <f t="shared" si="445"/>
        <v>0</v>
      </c>
      <c r="F503" t="b">
        <f t="shared" si="446"/>
        <v>0</v>
      </c>
      <c r="G503" t="s">
        <v>117</v>
      </c>
      <c r="H503">
        <f t="shared" ref="H503" si="495">COUNT(C502:C511)</f>
        <v>10</v>
      </c>
      <c r="I503" t="s">
        <v>119</v>
      </c>
      <c r="J503">
        <f t="shared" ref="J503" si="496">COUNTIF(D502:D601,TRUE)</f>
        <v>58</v>
      </c>
    </row>
    <row r="504" spans="1:10" x14ac:dyDescent="0.25">
      <c r="A504" t="s">
        <v>6</v>
      </c>
      <c r="B504" t="s">
        <v>4</v>
      </c>
      <c r="C504">
        <v>2.5</v>
      </c>
      <c r="D504" t="b">
        <f t="shared" si="444"/>
        <v>1</v>
      </c>
      <c r="E504" t="b">
        <f t="shared" si="445"/>
        <v>0</v>
      </c>
      <c r="F504" t="b">
        <f t="shared" si="446"/>
        <v>0</v>
      </c>
      <c r="G504" t="s">
        <v>118</v>
      </c>
      <c r="H504">
        <f t="shared" ref="H504" si="497">COUNTIF(D502:D511,TRUE)</f>
        <v>10</v>
      </c>
      <c r="I504" t="s">
        <v>120</v>
      </c>
      <c r="J504">
        <v>0</v>
      </c>
    </row>
    <row r="505" spans="1:10" x14ac:dyDescent="0.25">
      <c r="A505" t="s">
        <v>7</v>
      </c>
      <c r="B505" t="s">
        <v>4</v>
      </c>
      <c r="C505">
        <v>2.5</v>
      </c>
      <c r="D505" t="b">
        <f t="shared" si="444"/>
        <v>1</v>
      </c>
      <c r="E505" t="b">
        <f t="shared" si="445"/>
        <v>0</v>
      </c>
      <c r="F505" t="b">
        <f t="shared" si="446"/>
        <v>0</v>
      </c>
      <c r="G505" t="s">
        <v>119</v>
      </c>
      <c r="H505">
        <f t="shared" ref="H505" si="498">H504</f>
        <v>10</v>
      </c>
      <c r="I505" t="s">
        <v>121</v>
      </c>
      <c r="J505">
        <f t="shared" ref="J505" si="499">COUNTIF(E502:E601,TRUE)</f>
        <v>2</v>
      </c>
    </row>
    <row r="506" spans="1:10" x14ac:dyDescent="0.25">
      <c r="A506" t="s">
        <v>8</v>
      </c>
      <c r="B506" t="s">
        <v>4</v>
      </c>
      <c r="C506">
        <v>2.5</v>
      </c>
      <c r="D506" t="b">
        <f t="shared" si="444"/>
        <v>1</v>
      </c>
      <c r="E506" t="b">
        <f t="shared" si="445"/>
        <v>0</v>
      </c>
      <c r="F506" t="b">
        <f t="shared" si="446"/>
        <v>0</v>
      </c>
      <c r="G506" t="s">
        <v>120</v>
      </c>
      <c r="H506">
        <v>0</v>
      </c>
      <c r="I506" t="s">
        <v>122</v>
      </c>
      <c r="J506">
        <f t="shared" ref="J506" si="500">COUNTIF(F502:F601,TRUE)</f>
        <v>40</v>
      </c>
    </row>
    <row r="507" spans="1:10" x14ac:dyDescent="0.25">
      <c r="A507" t="s">
        <v>9</v>
      </c>
      <c r="B507" t="s">
        <v>4</v>
      </c>
      <c r="C507">
        <v>2.5</v>
      </c>
      <c r="D507" t="b">
        <f t="shared" si="444"/>
        <v>1</v>
      </c>
      <c r="E507" t="b">
        <f t="shared" si="445"/>
        <v>0</v>
      </c>
      <c r="F507" t="b">
        <f t="shared" si="446"/>
        <v>0</v>
      </c>
      <c r="G507" t="s">
        <v>121</v>
      </c>
      <c r="H507">
        <f t="shared" ref="H507" si="501">COUNTIF(E502:E511,TRUE)</f>
        <v>0</v>
      </c>
      <c r="I507" s="2" t="s">
        <v>127</v>
      </c>
      <c r="J507">
        <f t="shared" ref="J507" si="502">J503/(J503+J506)</f>
        <v>0.59183673469387754</v>
      </c>
    </row>
    <row r="508" spans="1:10" x14ac:dyDescent="0.25">
      <c r="A508" t="s">
        <v>10</v>
      </c>
      <c r="B508" t="s">
        <v>4</v>
      </c>
      <c r="C508">
        <v>2.5</v>
      </c>
      <c r="D508" t="b">
        <f t="shared" si="444"/>
        <v>1</v>
      </c>
      <c r="E508" t="b">
        <f t="shared" si="445"/>
        <v>0</v>
      </c>
      <c r="F508" t="b">
        <f t="shared" si="446"/>
        <v>0</v>
      </c>
      <c r="G508" t="s">
        <v>122</v>
      </c>
      <c r="H508">
        <f t="shared" ref="H508" si="503">COUNTIF(F503:F512,TRUE)</f>
        <v>0</v>
      </c>
      <c r="I508" s="2" t="s">
        <v>123</v>
      </c>
      <c r="J508">
        <f t="shared" ref="J508" si="504">SUM(J503:J504)/SUM(J503:J506)</f>
        <v>0.57999999999999996</v>
      </c>
    </row>
    <row r="509" spans="1:10" x14ac:dyDescent="0.25">
      <c r="A509" t="s">
        <v>11</v>
      </c>
      <c r="B509" t="s">
        <v>4</v>
      </c>
      <c r="C509">
        <v>2.5</v>
      </c>
      <c r="D509" t="b">
        <f t="shared" si="444"/>
        <v>1</v>
      </c>
      <c r="E509" t="b">
        <f t="shared" si="445"/>
        <v>0</v>
      </c>
      <c r="F509" t="b">
        <f t="shared" si="446"/>
        <v>0</v>
      </c>
      <c r="G509" s="2" t="s">
        <v>127</v>
      </c>
      <c r="H509">
        <f t="shared" ref="H509" si="505">H505/(H505+H508)</f>
        <v>1</v>
      </c>
      <c r="I509" s="2" t="s">
        <v>124</v>
      </c>
      <c r="J509">
        <f t="shared" ref="J509" si="506">2*J503/(2*J503+J505+J506)</f>
        <v>0.73417721518987344</v>
      </c>
    </row>
    <row r="510" spans="1:10" x14ac:dyDescent="0.25">
      <c r="A510" t="s">
        <v>12</v>
      </c>
      <c r="B510" t="s">
        <v>4</v>
      </c>
      <c r="C510">
        <v>2.5</v>
      </c>
      <c r="D510" t="b">
        <f t="shared" si="444"/>
        <v>1</v>
      </c>
      <c r="E510" t="b">
        <f t="shared" si="445"/>
        <v>0</v>
      </c>
      <c r="F510" t="b">
        <f t="shared" si="446"/>
        <v>0</v>
      </c>
      <c r="G510" s="2" t="s">
        <v>123</v>
      </c>
      <c r="H510" s="2">
        <f t="shared" ref="H510" si="507">SUM(H505:H506)/SUM(H505:H508)</f>
        <v>1</v>
      </c>
    </row>
    <row r="511" spans="1:10" x14ac:dyDescent="0.25">
      <c r="A511" t="s">
        <v>13</v>
      </c>
      <c r="B511" t="s">
        <v>4</v>
      </c>
      <c r="C511">
        <v>2.5</v>
      </c>
      <c r="D511" t="b">
        <f t="shared" si="444"/>
        <v>1</v>
      </c>
      <c r="E511" t="b">
        <f t="shared" si="445"/>
        <v>0</v>
      </c>
      <c r="F511" t="b">
        <f t="shared" si="446"/>
        <v>0</v>
      </c>
      <c r="G511" s="2" t="s">
        <v>124</v>
      </c>
      <c r="H511" s="2">
        <f t="shared" ref="H511" si="508">2*H505/(2*H505+H507+H508)</f>
        <v>1</v>
      </c>
    </row>
    <row r="512" spans="1:10" x14ac:dyDescent="0.25">
      <c r="A512" t="s">
        <v>15</v>
      </c>
      <c r="B512" t="s">
        <v>16</v>
      </c>
      <c r="C512">
        <v>2.5</v>
      </c>
      <c r="D512" t="b">
        <f t="shared" si="444"/>
        <v>1</v>
      </c>
      <c r="E512" t="b">
        <f t="shared" si="445"/>
        <v>0</v>
      </c>
      <c r="F512" t="b">
        <f t="shared" si="446"/>
        <v>0</v>
      </c>
      <c r="G512" t="s">
        <v>126</v>
      </c>
      <c r="H512" s="1" t="str">
        <f t="shared" ref="H512" si="509">B512</f>
        <v>ball</v>
      </c>
    </row>
    <row r="513" spans="1:8" x14ac:dyDescent="0.25">
      <c r="A513" t="s">
        <v>17</v>
      </c>
      <c r="B513" t="s">
        <v>16</v>
      </c>
      <c r="C513">
        <v>2.5</v>
      </c>
      <c r="D513" t="b">
        <f t="shared" si="444"/>
        <v>1</v>
      </c>
      <c r="E513" t="b">
        <f t="shared" si="445"/>
        <v>0</v>
      </c>
      <c r="F513" t="b">
        <f t="shared" si="446"/>
        <v>0</v>
      </c>
      <c r="G513" t="s">
        <v>117</v>
      </c>
      <c r="H513">
        <f t="shared" ref="H513" si="510">COUNT(C512:C521)</f>
        <v>10</v>
      </c>
    </row>
    <row r="514" spans="1:8" x14ac:dyDescent="0.25">
      <c r="A514" t="s">
        <v>18</v>
      </c>
      <c r="B514" t="s">
        <v>16</v>
      </c>
      <c r="C514">
        <v>2.5</v>
      </c>
      <c r="D514" t="b">
        <f t="shared" si="444"/>
        <v>1</v>
      </c>
      <c r="E514" t="b">
        <f t="shared" si="445"/>
        <v>0</v>
      </c>
      <c r="F514" t="b">
        <f t="shared" si="446"/>
        <v>0</v>
      </c>
      <c r="G514" t="s">
        <v>118</v>
      </c>
      <c r="H514">
        <f t="shared" ref="H514" si="511">COUNTIF(D512:D521,TRUE)</f>
        <v>9</v>
      </c>
    </row>
    <row r="515" spans="1:8" x14ac:dyDescent="0.25">
      <c r="A515" t="s">
        <v>19</v>
      </c>
      <c r="B515" t="s">
        <v>16</v>
      </c>
      <c r="C515">
        <v>2.5</v>
      </c>
      <c r="D515" t="b">
        <f t="shared" ref="D515:D578" si="512">ISNUMBER(SEARCH(LEFT(B515,LEN(B515)-1),A515))</f>
        <v>1</v>
      </c>
      <c r="E515" t="b">
        <f t="shared" ref="E515:E578" si="513">AND(NOT(ISNUMBER(SEARCH(B515,"unknown"))),NOT(D515))</f>
        <v>0</v>
      </c>
      <c r="F515" t="b">
        <f t="shared" ref="F515:F578" si="514">ISNUMBER(SEARCH(B515,"unknown"))</f>
        <v>0</v>
      </c>
      <c r="G515" t="s">
        <v>119</v>
      </c>
      <c r="H515">
        <f t="shared" ref="H515" si="515">H514</f>
        <v>9</v>
      </c>
    </row>
    <row r="516" spans="1:8" x14ac:dyDescent="0.25">
      <c r="A516" t="s">
        <v>20</v>
      </c>
      <c r="B516" t="s">
        <v>16</v>
      </c>
      <c r="C516">
        <v>2.5</v>
      </c>
      <c r="D516" t="b">
        <f t="shared" si="512"/>
        <v>1</v>
      </c>
      <c r="E516" t="b">
        <f t="shared" si="513"/>
        <v>0</v>
      </c>
      <c r="F516" t="b">
        <f t="shared" si="514"/>
        <v>0</v>
      </c>
      <c r="G516" t="s">
        <v>120</v>
      </c>
      <c r="H516">
        <v>1</v>
      </c>
    </row>
    <row r="517" spans="1:8" x14ac:dyDescent="0.25">
      <c r="A517" t="s">
        <v>21</v>
      </c>
      <c r="B517" t="s">
        <v>14</v>
      </c>
      <c r="C517">
        <v>2.5</v>
      </c>
      <c r="D517" t="b">
        <f t="shared" si="512"/>
        <v>0</v>
      </c>
      <c r="E517" t="b">
        <f t="shared" si="513"/>
        <v>0</v>
      </c>
      <c r="F517" t="b">
        <f t="shared" si="514"/>
        <v>1</v>
      </c>
      <c r="G517" t="s">
        <v>121</v>
      </c>
      <c r="H517">
        <f t="shared" ref="H517" si="516">COUNTIF(E512:E521,TRUE)</f>
        <v>0</v>
      </c>
    </row>
    <row r="518" spans="1:8" x14ac:dyDescent="0.25">
      <c r="A518" t="s">
        <v>22</v>
      </c>
      <c r="B518" t="s">
        <v>16</v>
      </c>
      <c r="C518">
        <v>2.5</v>
      </c>
      <c r="D518" t="b">
        <f t="shared" si="512"/>
        <v>1</v>
      </c>
      <c r="E518" t="b">
        <f t="shared" si="513"/>
        <v>0</v>
      </c>
      <c r="F518" t="b">
        <f t="shared" si="514"/>
        <v>0</v>
      </c>
      <c r="G518" t="s">
        <v>122</v>
      </c>
      <c r="H518">
        <f t="shared" ref="H518" si="517">COUNTIF(F513:F522,TRUE)</f>
        <v>2</v>
      </c>
    </row>
    <row r="519" spans="1:8" x14ac:dyDescent="0.25">
      <c r="A519" t="s">
        <v>23</v>
      </c>
      <c r="B519" t="s">
        <v>16</v>
      </c>
      <c r="C519">
        <v>2.5</v>
      </c>
      <c r="D519" t="b">
        <f t="shared" si="512"/>
        <v>1</v>
      </c>
      <c r="E519" t="b">
        <f t="shared" si="513"/>
        <v>0</v>
      </c>
      <c r="F519" t="b">
        <f t="shared" si="514"/>
        <v>0</v>
      </c>
      <c r="G519" s="2" t="s">
        <v>127</v>
      </c>
      <c r="H519">
        <f t="shared" ref="H519" si="518">H515/(H515+H518)</f>
        <v>0.81818181818181823</v>
      </c>
    </row>
    <row r="520" spans="1:8" x14ac:dyDescent="0.25">
      <c r="A520" t="s">
        <v>24</v>
      </c>
      <c r="B520" t="s">
        <v>16</v>
      </c>
      <c r="C520">
        <v>2.5</v>
      </c>
      <c r="D520" t="b">
        <f t="shared" si="512"/>
        <v>1</v>
      </c>
      <c r="E520" t="b">
        <f t="shared" si="513"/>
        <v>0</v>
      </c>
      <c r="F520" t="b">
        <f t="shared" si="514"/>
        <v>0</v>
      </c>
      <c r="G520" s="2" t="s">
        <v>123</v>
      </c>
      <c r="H520" s="2">
        <f t="shared" ref="H520" si="519">SUM(H515:H516)/SUM(H515:H518)</f>
        <v>0.83333333333333337</v>
      </c>
    </row>
    <row r="521" spans="1:8" x14ac:dyDescent="0.25">
      <c r="A521" t="s">
        <v>25</v>
      </c>
      <c r="B521" t="s">
        <v>16</v>
      </c>
      <c r="C521">
        <v>2.5</v>
      </c>
      <c r="D521" t="b">
        <f t="shared" si="512"/>
        <v>1</v>
      </c>
      <c r="E521" t="b">
        <f t="shared" si="513"/>
        <v>0</v>
      </c>
      <c r="F521" t="b">
        <f t="shared" si="514"/>
        <v>0</v>
      </c>
      <c r="G521" s="2" t="s">
        <v>124</v>
      </c>
      <c r="H521" s="2">
        <f t="shared" ref="H521" si="520">2*H515/(2*H515+H517+H518)</f>
        <v>0.9</v>
      </c>
    </row>
    <row r="522" spans="1:8" x14ac:dyDescent="0.25">
      <c r="A522" t="s">
        <v>26</v>
      </c>
      <c r="B522" t="s">
        <v>14</v>
      </c>
      <c r="C522">
        <v>2.5</v>
      </c>
      <c r="D522" t="b">
        <f t="shared" si="512"/>
        <v>0</v>
      </c>
      <c r="E522" t="b">
        <f t="shared" si="513"/>
        <v>0</v>
      </c>
      <c r="F522" t="b">
        <f t="shared" si="514"/>
        <v>1</v>
      </c>
      <c r="G522" t="s">
        <v>126</v>
      </c>
      <c r="H522" s="1" t="str">
        <f t="shared" ref="H522" si="521">B522</f>
        <v>unknown</v>
      </c>
    </row>
    <row r="523" spans="1:8" x14ac:dyDescent="0.25">
      <c r="A523" t="s">
        <v>28</v>
      </c>
      <c r="B523" t="s">
        <v>14</v>
      </c>
      <c r="C523">
        <v>2.5</v>
      </c>
      <c r="D523" t="b">
        <f t="shared" si="512"/>
        <v>0</v>
      </c>
      <c r="E523" t="b">
        <f t="shared" si="513"/>
        <v>0</v>
      </c>
      <c r="F523" t="b">
        <f t="shared" si="514"/>
        <v>1</v>
      </c>
      <c r="G523" t="s">
        <v>117</v>
      </c>
      <c r="H523">
        <f t="shared" ref="H523" si="522">COUNT(C522:C531)</f>
        <v>10</v>
      </c>
    </row>
    <row r="524" spans="1:8" x14ac:dyDescent="0.25">
      <c r="A524" t="s">
        <v>29</v>
      </c>
      <c r="B524" t="s">
        <v>14</v>
      </c>
      <c r="C524">
        <v>2.5</v>
      </c>
      <c r="D524" t="b">
        <f t="shared" si="512"/>
        <v>0</v>
      </c>
      <c r="E524" t="b">
        <f t="shared" si="513"/>
        <v>0</v>
      </c>
      <c r="F524" t="b">
        <f t="shared" si="514"/>
        <v>1</v>
      </c>
      <c r="G524" t="s">
        <v>118</v>
      </c>
      <c r="H524">
        <f t="shared" ref="H524" si="523">COUNTIF(D522:D531,TRUE)</f>
        <v>1</v>
      </c>
    </row>
    <row r="525" spans="1:8" x14ac:dyDescent="0.25">
      <c r="A525" t="s">
        <v>30</v>
      </c>
      <c r="B525" t="s">
        <v>14</v>
      </c>
      <c r="C525">
        <v>2.5</v>
      </c>
      <c r="D525" t="b">
        <f t="shared" si="512"/>
        <v>0</v>
      </c>
      <c r="E525" t="b">
        <f t="shared" si="513"/>
        <v>0</v>
      </c>
      <c r="F525" t="b">
        <f t="shared" si="514"/>
        <v>1</v>
      </c>
      <c r="G525" t="s">
        <v>119</v>
      </c>
      <c r="H525">
        <f t="shared" ref="H525" si="524">H524</f>
        <v>1</v>
      </c>
    </row>
    <row r="526" spans="1:8" x14ac:dyDescent="0.25">
      <c r="A526" t="s">
        <v>31</v>
      </c>
      <c r="B526" t="s">
        <v>14</v>
      </c>
      <c r="C526">
        <v>2.5</v>
      </c>
      <c r="D526" t="b">
        <f t="shared" si="512"/>
        <v>0</v>
      </c>
      <c r="E526" t="b">
        <f t="shared" si="513"/>
        <v>0</v>
      </c>
      <c r="F526" t="b">
        <f t="shared" si="514"/>
        <v>1</v>
      </c>
      <c r="G526" t="s">
        <v>120</v>
      </c>
      <c r="H526">
        <v>2</v>
      </c>
    </row>
    <row r="527" spans="1:8" x14ac:dyDescent="0.25">
      <c r="A527" t="s">
        <v>32</v>
      </c>
      <c r="B527" t="s">
        <v>14</v>
      </c>
      <c r="C527">
        <v>2.5</v>
      </c>
      <c r="D527" t="b">
        <f t="shared" si="512"/>
        <v>0</v>
      </c>
      <c r="E527" t="b">
        <f t="shared" si="513"/>
        <v>0</v>
      </c>
      <c r="F527" t="b">
        <f t="shared" si="514"/>
        <v>1</v>
      </c>
      <c r="G527" t="s">
        <v>121</v>
      </c>
      <c r="H527">
        <f t="shared" ref="H527" si="525">COUNTIF(E522:E531,TRUE)</f>
        <v>0</v>
      </c>
    </row>
    <row r="528" spans="1:8" x14ac:dyDescent="0.25">
      <c r="A528" t="s">
        <v>33</v>
      </c>
      <c r="B528" t="s">
        <v>14</v>
      </c>
      <c r="C528">
        <v>2.5</v>
      </c>
      <c r="D528" t="b">
        <f t="shared" si="512"/>
        <v>0</v>
      </c>
      <c r="E528" t="b">
        <f t="shared" si="513"/>
        <v>0</v>
      </c>
      <c r="F528" t="b">
        <f t="shared" si="514"/>
        <v>1</v>
      </c>
      <c r="G528" t="s">
        <v>122</v>
      </c>
      <c r="H528">
        <f t="shared" ref="H528" si="526">COUNTIF(F523:F532,TRUE)</f>
        <v>8</v>
      </c>
    </row>
    <row r="529" spans="1:8" x14ac:dyDescent="0.25">
      <c r="A529" t="s">
        <v>34</v>
      </c>
      <c r="B529" t="s">
        <v>14</v>
      </c>
      <c r="C529">
        <v>2.5</v>
      </c>
      <c r="D529" t="b">
        <f t="shared" si="512"/>
        <v>0</v>
      </c>
      <c r="E529" t="b">
        <f t="shared" si="513"/>
        <v>0</v>
      </c>
      <c r="F529" t="b">
        <f t="shared" si="514"/>
        <v>1</v>
      </c>
      <c r="G529" s="2" t="s">
        <v>127</v>
      </c>
      <c r="H529">
        <f t="shared" ref="H529" si="527">H525/(H525+H528)</f>
        <v>0.1111111111111111</v>
      </c>
    </row>
    <row r="530" spans="1:8" x14ac:dyDescent="0.25">
      <c r="A530" t="s">
        <v>35</v>
      </c>
      <c r="B530" t="s">
        <v>14</v>
      </c>
      <c r="C530">
        <v>2.5</v>
      </c>
      <c r="D530" t="b">
        <f t="shared" si="512"/>
        <v>0</v>
      </c>
      <c r="E530" t="b">
        <f t="shared" si="513"/>
        <v>0</v>
      </c>
      <c r="F530" t="b">
        <f t="shared" si="514"/>
        <v>1</v>
      </c>
      <c r="G530" s="2" t="s">
        <v>123</v>
      </c>
      <c r="H530" s="2">
        <f t="shared" ref="H530" si="528">SUM(H525:H526)/SUM(H525:H528)</f>
        <v>0.27272727272727271</v>
      </c>
    </row>
    <row r="531" spans="1:8" x14ac:dyDescent="0.25">
      <c r="A531" t="s">
        <v>36</v>
      </c>
      <c r="B531" t="s">
        <v>27</v>
      </c>
      <c r="C531">
        <v>2.5</v>
      </c>
      <c r="D531" t="b">
        <f t="shared" si="512"/>
        <v>1</v>
      </c>
      <c r="E531" t="b">
        <f t="shared" si="513"/>
        <v>0</v>
      </c>
      <c r="F531" t="b">
        <f t="shared" si="514"/>
        <v>0</v>
      </c>
      <c r="G531" s="2" t="s">
        <v>124</v>
      </c>
      <c r="H531" s="2">
        <f t="shared" ref="H531" si="529">2*H525/(2*H525+H527+H528)</f>
        <v>0.2</v>
      </c>
    </row>
    <row r="532" spans="1:8" x14ac:dyDescent="0.25">
      <c r="A532" t="s">
        <v>37</v>
      </c>
      <c r="B532" t="s">
        <v>39</v>
      </c>
      <c r="C532">
        <v>2.5</v>
      </c>
      <c r="D532" t="b">
        <f t="shared" si="512"/>
        <v>1</v>
      </c>
      <c r="E532" t="b">
        <f t="shared" si="513"/>
        <v>0</v>
      </c>
      <c r="F532" t="b">
        <f t="shared" si="514"/>
        <v>0</v>
      </c>
      <c r="G532" t="s">
        <v>126</v>
      </c>
      <c r="H532" s="1" t="str">
        <f t="shared" ref="H532" si="530">B532</f>
        <v>color_blue</v>
      </c>
    </row>
    <row r="533" spans="1:8" x14ac:dyDescent="0.25">
      <c r="A533" t="s">
        <v>40</v>
      </c>
      <c r="B533" t="s">
        <v>38</v>
      </c>
      <c r="C533">
        <v>2.5</v>
      </c>
      <c r="D533" t="b">
        <f t="shared" si="512"/>
        <v>1</v>
      </c>
      <c r="E533" t="b">
        <f t="shared" si="513"/>
        <v>0</v>
      </c>
      <c r="F533" t="b">
        <f t="shared" si="514"/>
        <v>0</v>
      </c>
      <c r="G533" t="s">
        <v>117</v>
      </c>
      <c r="H533">
        <f t="shared" ref="H533" si="531">COUNT(C532:C541)</f>
        <v>10</v>
      </c>
    </row>
    <row r="534" spans="1:8" x14ac:dyDescent="0.25">
      <c r="A534" t="s">
        <v>41</v>
      </c>
      <c r="B534" t="s">
        <v>14</v>
      </c>
      <c r="C534">
        <v>2.5</v>
      </c>
      <c r="D534" t="b">
        <f t="shared" si="512"/>
        <v>0</v>
      </c>
      <c r="E534" t="b">
        <f t="shared" si="513"/>
        <v>0</v>
      </c>
      <c r="F534" t="b">
        <f t="shared" si="514"/>
        <v>1</v>
      </c>
      <c r="G534" t="s">
        <v>118</v>
      </c>
      <c r="H534">
        <f t="shared" ref="H534" si="532">COUNTIF(D532:D541,TRUE)</f>
        <v>6</v>
      </c>
    </row>
    <row r="535" spans="1:8" x14ac:dyDescent="0.25">
      <c r="A535" t="s">
        <v>42</v>
      </c>
      <c r="B535" t="s">
        <v>14</v>
      </c>
      <c r="C535">
        <v>2.5</v>
      </c>
      <c r="D535" t="b">
        <f t="shared" si="512"/>
        <v>0</v>
      </c>
      <c r="E535" t="b">
        <f t="shared" si="513"/>
        <v>0</v>
      </c>
      <c r="F535" t="b">
        <f t="shared" si="514"/>
        <v>1</v>
      </c>
      <c r="G535" t="s">
        <v>119</v>
      </c>
      <c r="H535">
        <f t="shared" ref="H535" si="533">H534</f>
        <v>6</v>
      </c>
    </row>
    <row r="536" spans="1:8" x14ac:dyDescent="0.25">
      <c r="A536" t="s">
        <v>43</v>
      </c>
      <c r="B536" t="s">
        <v>38</v>
      </c>
      <c r="C536">
        <v>2.5</v>
      </c>
      <c r="D536" t="b">
        <f t="shared" si="512"/>
        <v>1</v>
      </c>
      <c r="E536" t="b">
        <f t="shared" si="513"/>
        <v>0</v>
      </c>
      <c r="F536" t="b">
        <f t="shared" si="514"/>
        <v>0</v>
      </c>
      <c r="G536" t="s">
        <v>120</v>
      </c>
      <c r="H536">
        <v>3</v>
      </c>
    </row>
    <row r="537" spans="1:8" x14ac:dyDescent="0.25">
      <c r="A537" t="s">
        <v>44</v>
      </c>
      <c r="B537" t="s">
        <v>14</v>
      </c>
      <c r="C537">
        <v>2.5</v>
      </c>
      <c r="D537" t="b">
        <f t="shared" si="512"/>
        <v>0</v>
      </c>
      <c r="E537" t="b">
        <f t="shared" si="513"/>
        <v>0</v>
      </c>
      <c r="F537" t="b">
        <f t="shared" si="514"/>
        <v>1</v>
      </c>
      <c r="G537" t="s">
        <v>121</v>
      </c>
      <c r="H537">
        <f t="shared" ref="H537" si="534">COUNTIF(E532:E541,TRUE)</f>
        <v>0</v>
      </c>
    </row>
    <row r="538" spans="1:8" x14ac:dyDescent="0.25">
      <c r="A538" t="s">
        <v>45</v>
      </c>
      <c r="B538" t="s">
        <v>14</v>
      </c>
      <c r="C538">
        <v>2.5</v>
      </c>
      <c r="D538" t="b">
        <f t="shared" si="512"/>
        <v>0</v>
      </c>
      <c r="E538" t="b">
        <f t="shared" si="513"/>
        <v>0</v>
      </c>
      <c r="F538" t="b">
        <f t="shared" si="514"/>
        <v>1</v>
      </c>
      <c r="G538" t="s">
        <v>122</v>
      </c>
      <c r="H538">
        <f t="shared" ref="H538" si="535">COUNTIF(F533:F542,TRUE)</f>
        <v>5</v>
      </c>
    </row>
    <row r="539" spans="1:8" x14ac:dyDescent="0.25">
      <c r="A539" t="s">
        <v>46</v>
      </c>
      <c r="B539" t="s">
        <v>38</v>
      </c>
      <c r="C539">
        <v>2.5</v>
      </c>
      <c r="D539" t="b">
        <f t="shared" si="512"/>
        <v>1</v>
      </c>
      <c r="E539" t="b">
        <f t="shared" si="513"/>
        <v>0</v>
      </c>
      <c r="F539" t="b">
        <f t="shared" si="514"/>
        <v>0</v>
      </c>
      <c r="G539" s="2" t="s">
        <v>127</v>
      </c>
      <c r="H539">
        <f t="shared" ref="H539" si="536">H535/(H535+H538)</f>
        <v>0.54545454545454541</v>
      </c>
    </row>
    <row r="540" spans="1:8" x14ac:dyDescent="0.25">
      <c r="A540" t="s">
        <v>47</v>
      </c>
      <c r="B540" t="s">
        <v>38</v>
      </c>
      <c r="C540">
        <v>2.5</v>
      </c>
      <c r="D540" t="b">
        <f t="shared" si="512"/>
        <v>1</v>
      </c>
      <c r="E540" t="b">
        <f t="shared" si="513"/>
        <v>0</v>
      </c>
      <c r="F540" t="b">
        <f t="shared" si="514"/>
        <v>0</v>
      </c>
      <c r="G540" s="2" t="s">
        <v>123</v>
      </c>
      <c r="H540" s="2">
        <f t="shared" ref="H540" si="537">SUM(H535:H536)/SUM(H535:H538)</f>
        <v>0.6428571428571429</v>
      </c>
    </row>
    <row r="541" spans="1:8" x14ac:dyDescent="0.25">
      <c r="A541" t="s">
        <v>48</v>
      </c>
      <c r="B541" t="s">
        <v>38</v>
      </c>
      <c r="C541">
        <v>2.5</v>
      </c>
      <c r="D541" t="b">
        <f t="shared" si="512"/>
        <v>1</v>
      </c>
      <c r="E541" t="b">
        <f t="shared" si="513"/>
        <v>0</v>
      </c>
      <c r="F541" t="b">
        <f t="shared" si="514"/>
        <v>0</v>
      </c>
      <c r="G541" s="2" t="s">
        <v>124</v>
      </c>
      <c r="H541" s="2">
        <f t="shared" ref="H541" si="538">2*H535/(2*H535+H537+H538)</f>
        <v>0.70588235294117652</v>
      </c>
    </row>
    <row r="542" spans="1:8" x14ac:dyDescent="0.25">
      <c r="A542" t="s">
        <v>49</v>
      </c>
      <c r="B542" t="s">
        <v>14</v>
      </c>
      <c r="C542">
        <v>2.5</v>
      </c>
      <c r="D542" t="b">
        <f t="shared" si="512"/>
        <v>0</v>
      </c>
      <c r="E542" t="b">
        <f t="shared" si="513"/>
        <v>0</v>
      </c>
      <c r="F542" t="b">
        <f t="shared" si="514"/>
        <v>1</v>
      </c>
      <c r="G542" t="s">
        <v>126</v>
      </c>
      <c r="H542" s="1" t="str">
        <f t="shared" ref="H542" si="539">B542</f>
        <v>unknown</v>
      </c>
    </row>
    <row r="543" spans="1:8" x14ac:dyDescent="0.25">
      <c r="A543" t="s">
        <v>51</v>
      </c>
      <c r="B543" t="s">
        <v>14</v>
      </c>
      <c r="C543">
        <v>2.5</v>
      </c>
      <c r="D543" t="b">
        <f t="shared" si="512"/>
        <v>0</v>
      </c>
      <c r="E543" t="b">
        <f t="shared" si="513"/>
        <v>0</v>
      </c>
      <c r="F543" t="b">
        <f t="shared" si="514"/>
        <v>1</v>
      </c>
      <c r="G543" t="s">
        <v>117</v>
      </c>
      <c r="H543">
        <f t="shared" ref="H543" si="540">COUNT(C542:C551)</f>
        <v>10</v>
      </c>
    </row>
    <row r="544" spans="1:8" x14ac:dyDescent="0.25">
      <c r="A544" t="s">
        <v>52</v>
      </c>
      <c r="B544" t="s">
        <v>14</v>
      </c>
      <c r="C544">
        <v>2.5</v>
      </c>
      <c r="D544" t="b">
        <f t="shared" si="512"/>
        <v>0</v>
      </c>
      <c r="E544" t="b">
        <f t="shared" si="513"/>
        <v>0</v>
      </c>
      <c r="F544" t="b">
        <f t="shared" si="514"/>
        <v>1</v>
      </c>
      <c r="G544" t="s">
        <v>118</v>
      </c>
      <c r="H544">
        <f t="shared" ref="H544" si="541">COUNTIF(D542:D551,TRUE)</f>
        <v>3</v>
      </c>
    </row>
    <row r="545" spans="1:8" x14ac:dyDescent="0.25">
      <c r="A545" t="s">
        <v>53</v>
      </c>
      <c r="B545" t="s">
        <v>50</v>
      </c>
      <c r="C545">
        <v>2.5</v>
      </c>
      <c r="D545" t="b">
        <f t="shared" si="512"/>
        <v>1</v>
      </c>
      <c r="E545" t="b">
        <f t="shared" si="513"/>
        <v>0</v>
      </c>
      <c r="F545" t="b">
        <f t="shared" si="514"/>
        <v>0</v>
      </c>
      <c r="G545" t="s">
        <v>119</v>
      </c>
      <c r="H545">
        <f t="shared" ref="H545" si="542">H544</f>
        <v>3</v>
      </c>
    </row>
    <row r="546" spans="1:8" x14ac:dyDescent="0.25">
      <c r="A546" t="s">
        <v>54</v>
      </c>
      <c r="B546" t="s">
        <v>14</v>
      </c>
      <c r="C546">
        <v>2.5</v>
      </c>
      <c r="D546" t="b">
        <f t="shared" si="512"/>
        <v>0</v>
      </c>
      <c r="E546" t="b">
        <f t="shared" si="513"/>
        <v>0</v>
      </c>
      <c r="F546" t="b">
        <f t="shared" si="514"/>
        <v>1</v>
      </c>
      <c r="G546" t="s">
        <v>120</v>
      </c>
      <c r="H546">
        <v>4</v>
      </c>
    </row>
    <row r="547" spans="1:8" x14ac:dyDescent="0.25">
      <c r="A547" t="s">
        <v>55</v>
      </c>
      <c r="B547" t="s">
        <v>14</v>
      </c>
      <c r="C547">
        <v>2.5</v>
      </c>
      <c r="D547" t="b">
        <f t="shared" si="512"/>
        <v>0</v>
      </c>
      <c r="E547" t="b">
        <f t="shared" si="513"/>
        <v>0</v>
      </c>
      <c r="F547" t="b">
        <f t="shared" si="514"/>
        <v>1</v>
      </c>
      <c r="G547" t="s">
        <v>121</v>
      </c>
      <c r="H547">
        <f t="shared" ref="H547" si="543">COUNTIF(E542:E551,TRUE)</f>
        <v>0</v>
      </c>
    </row>
    <row r="548" spans="1:8" x14ac:dyDescent="0.25">
      <c r="A548" t="s">
        <v>56</v>
      </c>
      <c r="B548" t="s">
        <v>14</v>
      </c>
      <c r="C548">
        <v>2.5</v>
      </c>
      <c r="D548" t="b">
        <f t="shared" si="512"/>
        <v>0</v>
      </c>
      <c r="E548" t="b">
        <f t="shared" si="513"/>
        <v>0</v>
      </c>
      <c r="F548" t="b">
        <f t="shared" si="514"/>
        <v>1</v>
      </c>
      <c r="G548" t="s">
        <v>122</v>
      </c>
      <c r="H548">
        <f t="shared" ref="H548" si="544">COUNTIF(F543:F552,TRUE)</f>
        <v>6</v>
      </c>
    </row>
    <row r="549" spans="1:8" x14ac:dyDescent="0.25">
      <c r="A549" t="s">
        <v>57</v>
      </c>
      <c r="B549" t="s">
        <v>14</v>
      </c>
      <c r="C549">
        <v>2.5</v>
      </c>
      <c r="D549" t="b">
        <f t="shared" si="512"/>
        <v>0</v>
      </c>
      <c r="E549" t="b">
        <f t="shared" si="513"/>
        <v>0</v>
      </c>
      <c r="F549" t="b">
        <f t="shared" si="514"/>
        <v>1</v>
      </c>
      <c r="G549" s="2" t="s">
        <v>127</v>
      </c>
      <c r="H549">
        <f t="shared" ref="H549" si="545">H545/(H545+H548)</f>
        <v>0.33333333333333331</v>
      </c>
    </row>
    <row r="550" spans="1:8" x14ac:dyDescent="0.25">
      <c r="A550" t="s">
        <v>58</v>
      </c>
      <c r="B550" t="s">
        <v>50</v>
      </c>
      <c r="C550">
        <v>2.5</v>
      </c>
      <c r="D550" t="b">
        <f t="shared" si="512"/>
        <v>1</v>
      </c>
      <c r="E550" t="b">
        <f t="shared" si="513"/>
        <v>0</v>
      </c>
      <c r="F550" t="b">
        <f t="shared" si="514"/>
        <v>0</v>
      </c>
      <c r="G550" s="2" t="s">
        <v>123</v>
      </c>
      <c r="H550" s="2">
        <f t="shared" ref="H550" si="546">SUM(H545:H546)/SUM(H545:H548)</f>
        <v>0.53846153846153844</v>
      </c>
    </row>
    <row r="551" spans="1:8" x14ac:dyDescent="0.25">
      <c r="A551" t="s">
        <v>59</v>
      </c>
      <c r="B551" t="s">
        <v>50</v>
      </c>
      <c r="C551">
        <v>2.5</v>
      </c>
      <c r="D551" t="b">
        <f t="shared" si="512"/>
        <v>1</v>
      </c>
      <c r="E551" t="b">
        <f t="shared" si="513"/>
        <v>0</v>
      </c>
      <c r="F551" t="b">
        <f t="shared" si="514"/>
        <v>0</v>
      </c>
      <c r="G551" s="2" t="s">
        <v>124</v>
      </c>
      <c r="H551" s="2">
        <f t="shared" ref="H551" si="547">2*H545/(2*H545+H547+H548)</f>
        <v>0.5</v>
      </c>
    </row>
    <row r="552" spans="1:8" x14ac:dyDescent="0.25">
      <c r="A552" t="s">
        <v>60</v>
      </c>
      <c r="B552" t="s">
        <v>61</v>
      </c>
      <c r="C552">
        <v>2.5</v>
      </c>
      <c r="D552" t="b">
        <f t="shared" si="512"/>
        <v>1</v>
      </c>
      <c r="E552" t="b">
        <f t="shared" si="513"/>
        <v>0</v>
      </c>
      <c r="F552" t="b">
        <f t="shared" si="514"/>
        <v>0</v>
      </c>
      <c r="G552" t="s">
        <v>126</v>
      </c>
      <c r="H552" s="1" t="str">
        <f t="shared" ref="H552" si="548">B552</f>
        <v>color_red</v>
      </c>
    </row>
    <row r="553" spans="1:8" x14ac:dyDescent="0.25">
      <c r="A553" t="s">
        <v>62</v>
      </c>
      <c r="B553" t="s">
        <v>61</v>
      </c>
      <c r="C553">
        <v>2.5</v>
      </c>
      <c r="D553" t="b">
        <f t="shared" si="512"/>
        <v>1</v>
      </c>
      <c r="E553" t="b">
        <f t="shared" si="513"/>
        <v>0</v>
      </c>
      <c r="F553" t="b">
        <f t="shared" si="514"/>
        <v>0</v>
      </c>
      <c r="G553" t="s">
        <v>117</v>
      </c>
      <c r="H553">
        <f t="shared" ref="H553" si="549">COUNT(C552:C561)</f>
        <v>10</v>
      </c>
    </row>
    <row r="554" spans="1:8" x14ac:dyDescent="0.25">
      <c r="A554" t="s">
        <v>64</v>
      </c>
      <c r="B554" t="s">
        <v>61</v>
      </c>
      <c r="C554">
        <v>2.5</v>
      </c>
      <c r="D554" t="b">
        <f t="shared" si="512"/>
        <v>1</v>
      </c>
      <c r="E554" t="b">
        <f t="shared" si="513"/>
        <v>0</v>
      </c>
      <c r="F554" t="b">
        <f t="shared" si="514"/>
        <v>0</v>
      </c>
      <c r="G554" t="s">
        <v>118</v>
      </c>
      <c r="H554">
        <f t="shared" ref="H554" si="550">COUNTIF(D552:D561,TRUE)</f>
        <v>5</v>
      </c>
    </row>
    <row r="555" spans="1:8" x14ac:dyDescent="0.25">
      <c r="A555" t="s">
        <v>65</v>
      </c>
      <c r="B555" t="s">
        <v>14</v>
      </c>
      <c r="C555">
        <v>2.5</v>
      </c>
      <c r="D555" t="b">
        <f t="shared" si="512"/>
        <v>0</v>
      </c>
      <c r="E555" t="b">
        <f t="shared" si="513"/>
        <v>0</v>
      </c>
      <c r="F555" t="b">
        <f t="shared" si="514"/>
        <v>1</v>
      </c>
      <c r="G555" t="s">
        <v>119</v>
      </c>
      <c r="H555">
        <f t="shared" ref="H555" si="551">H554</f>
        <v>5</v>
      </c>
    </row>
    <row r="556" spans="1:8" x14ac:dyDescent="0.25">
      <c r="A556" t="s">
        <v>66</v>
      </c>
      <c r="B556" t="s">
        <v>14</v>
      </c>
      <c r="C556">
        <v>2.5</v>
      </c>
      <c r="D556" t="b">
        <f t="shared" si="512"/>
        <v>0</v>
      </c>
      <c r="E556" t="b">
        <f t="shared" si="513"/>
        <v>0</v>
      </c>
      <c r="F556" t="b">
        <f t="shared" si="514"/>
        <v>1</v>
      </c>
      <c r="G556" t="s">
        <v>120</v>
      </c>
      <c r="H556">
        <v>5</v>
      </c>
    </row>
    <row r="557" spans="1:8" x14ac:dyDescent="0.25">
      <c r="A557" t="s">
        <v>67</v>
      </c>
      <c r="B557" t="s">
        <v>61</v>
      </c>
      <c r="C557">
        <v>2.5</v>
      </c>
      <c r="D557" t="b">
        <f t="shared" si="512"/>
        <v>1</v>
      </c>
      <c r="E557" t="b">
        <f t="shared" si="513"/>
        <v>0</v>
      </c>
      <c r="F557" t="b">
        <f t="shared" si="514"/>
        <v>0</v>
      </c>
      <c r="G557" t="s">
        <v>121</v>
      </c>
      <c r="H557">
        <f t="shared" ref="H557" si="552">COUNTIF(E552:E561,TRUE)</f>
        <v>0</v>
      </c>
    </row>
    <row r="558" spans="1:8" x14ac:dyDescent="0.25">
      <c r="A558" t="s">
        <v>68</v>
      </c>
      <c r="B558" t="s">
        <v>14</v>
      </c>
      <c r="C558">
        <v>2.5</v>
      </c>
      <c r="D558" t="b">
        <f t="shared" si="512"/>
        <v>0</v>
      </c>
      <c r="E558" t="b">
        <f t="shared" si="513"/>
        <v>0</v>
      </c>
      <c r="F558" t="b">
        <f t="shared" si="514"/>
        <v>1</v>
      </c>
      <c r="G558" t="s">
        <v>122</v>
      </c>
      <c r="H558">
        <f t="shared" ref="H558" si="553">COUNTIF(F553:F562,TRUE)</f>
        <v>5</v>
      </c>
    </row>
    <row r="559" spans="1:8" x14ac:dyDescent="0.25">
      <c r="A559" t="s">
        <v>69</v>
      </c>
      <c r="B559" t="s">
        <v>14</v>
      </c>
      <c r="C559">
        <v>2.5</v>
      </c>
      <c r="D559" t="b">
        <f t="shared" si="512"/>
        <v>0</v>
      </c>
      <c r="E559" t="b">
        <f t="shared" si="513"/>
        <v>0</v>
      </c>
      <c r="F559" t="b">
        <f t="shared" si="514"/>
        <v>1</v>
      </c>
      <c r="G559" s="2" t="s">
        <v>127</v>
      </c>
      <c r="H559">
        <f t="shared" ref="H559" si="554">H555/(H555+H558)</f>
        <v>0.5</v>
      </c>
    </row>
    <row r="560" spans="1:8" x14ac:dyDescent="0.25">
      <c r="A560" t="s">
        <v>70</v>
      </c>
      <c r="B560" t="s">
        <v>14</v>
      </c>
      <c r="C560">
        <v>2.5</v>
      </c>
      <c r="D560" t="b">
        <f t="shared" si="512"/>
        <v>0</v>
      </c>
      <c r="E560" t="b">
        <f t="shared" si="513"/>
        <v>0</v>
      </c>
      <c r="F560" t="b">
        <f t="shared" si="514"/>
        <v>1</v>
      </c>
      <c r="G560" s="2" t="s">
        <v>123</v>
      </c>
      <c r="H560" s="2">
        <f t="shared" ref="H560" si="555">SUM(H555:H556)/SUM(H555:H558)</f>
        <v>0.66666666666666663</v>
      </c>
    </row>
    <row r="561" spans="1:8" x14ac:dyDescent="0.25">
      <c r="A561" t="s">
        <v>71</v>
      </c>
      <c r="B561" t="s">
        <v>61</v>
      </c>
      <c r="C561">
        <v>2.5</v>
      </c>
      <c r="D561" t="b">
        <f t="shared" si="512"/>
        <v>1</v>
      </c>
      <c r="E561" t="b">
        <f t="shared" si="513"/>
        <v>0</v>
      </c>
      <c r="F561" t="b">
        <f t="shared" si="514"/>
        <v>0</v>
      </c>
      <c r="G561" s="2" t="s">
        <v>124</v>
      </c>
      <c r="H561" s="2">
        <f t="shared" ref="H561" si="556">2*H555/(2*H555+H557+H558)</f>
        <v>0.66666666666666663</v>
      </c>
    </row>
    <row r="562" spans="1:8" x14ac:dyDescent="0.25">
      <c r="A562" t="s">
        <v>72</v>
      </c>
      <c r="B562" t="s">
        <v>73</v>
      </c>
      <c r="C562">
        <v>2.5</v>
      </c>
      <c r="D562" t="b">
        <f t="shared" si="512"/>
        <v>1</v>
      </c>
      <c r="E562" t="b">
        <f t="shared" si="513"/>
        <v>0</v>
      </c>
      <c r="F562" t="b">
        <f t="shared" si="514"/>
        <v>0</v>
      </c>
      <c r="G562" t="s">
        <v>126</v>
      </c>
      <c r="H562" s="1" t="str">
        <f t="shared" ref="H562" si="557">B562</f>
        <v>color_yellow</v>
      </c>
    </row>
    <row r="563" spans="1:8" x14ac:dyDescent="0.25">
      <c r="A563" t="s">
        <v>75</v>
      </c>
      <c r="B563" t="s">
        <v>73</v>
      </c>
      <c r="C563">
        <v>2.5</v>
      </c>
      <c r="D563" t="b">
        <f t="shared" si="512"/>
        <v>1</v>
      </c>
      <c r="E563" t="b">
        <f t="shared" si="513"/>
        <v>0</v>
      </c>
      <c r="F563" t="b">
        <f t="shared" si="514"/>
        <v>0</v>
      </c>
      <c r="G563" t="s">
        <v>117</v>
      </c>
      <c r="H563">
        <f t="shared" ref="H563" si="558">COUNT(C562:C571)</f>
        <v>10</v>
      </c>
    </row>
    <row r="564" spans="1:8" x14ac:dyDescent="0.25">
      <c r="A564" t="s">
        <v>76</v>
      </c>
      <c r="B564" t="s">
        <v>74</v>
      </c>
      <c r="C564">
        <v>2.5</v>
      </c>
      <c r="D564" t="b">
        <f t="shared" si="512"/>
        <v>1</v>
      </c>
      <c r="E564" t="b">
        <f t="shared" si="513"/>
        <v>0</v>
      </c>
      <c r="F564" t="b">
        <f t="shared" si="514"/>
        <v>0</v>
      </c>
      <c r="G564" t="s">
        <v>118</v>
      </c>
      <c r="H564">
        <f t="shared" ref="H564" si="559">COUNTIF(D562:D571,TRUE)</f>
        <v>5</v>
      </c>
    </row>
    <row r="565" spans="1:8" x14ac:dyDescent="0.25">
      <c r="A565" t="s">
        <v>77</v>
      </c>
      <c r="B565" t="s">
        <v>14</v>
      </c>
      <c r="C565">
        <v>2.5</v>
      </c>
      <c r="D565" t="b">
        <f t="shared" si="512"/>
        <v>0</v>
      </c>
      <c r="E565" t="b">
        <f t="shared" si="513"/>
        <v>0</v>
      </c>
      <c r="F565" t="b">
        <f t="shared" si="514"/>
        <v>1</v>
      </c>
      <c r="G565" t="s">
        <v>119</v>
      </c>
      <c r="H565">
        <f t="shared" ref="H565" si="560">H564</f>
        <v>5</v>
      </c>
    </row>
    <row r="566" spans="1:8" x14ac:dyDescent="0.25">
      <c r="A566" t="s">
        <v>78</v>
      </c>
      <c r="B566" t="s">
        <v>38</v>
      </c>
      <c r="C566">
        <v>2.5</v>
      </c>
      <c r="D566" t="b">
        <f t="shared" si="512"/>
        <v>0</v>
      </c>
      <c r="E566" t="b">
        <f t="shared" si="513"/>
        <v>1</v>
      </c>
      <c r="F566" t="b">
        <f t="shared" si="514"/>
        <v>0</v>
      </c>
      <c r="G566" t="s">
        <v>120</v>
      </c>
      <c r="H566">
        <v>6</v>
      </c>
    </row>
    <row r="567" spans="1:8" x14ac:dyDescent="0.25">
      <c r="A567" t="s">
        <v>79</v>
      </c>
      <c r="B567" t="s">
        <v>61</v>
      </c>
      <c r="C567">
        <v>2.5</v>
      </c>
      <c r="D567" t="b">
        <f t="shared" si="512"/>
        <v>0</v>
      </c>
      <c r="E567" t="b">
        <f t="shared" si="513"/>
        <v>1</v>
      </c>
      <c r="F567" t="b">
        <f t="shared" si="514"/>
        <v>0</v>
      </c>
      <c r="G567" t="s">
        <v>121</v>
      </c>
      <c r="H567">
        <f t="shared" ref="H567" si="561">COUNTIF(E562:E571,TRUE)</f>
        <v>2</v>
      </c>
    </row>
    <row r="568" spans="1:8" x14ac:dyDescent="0.25">
      <c r="A568" t="s">
        <v>80</v>
      </c>
      <c r="B568" t="s">
        <v>73</v>
      </c>
      <c r="C568">
        <v>2.5</v>
      </c>
      <c r="D568" t="b">
        <f t="shared" si="512"/>
        <v>1</v>
      </c>
      <c r="E568" t="b">
        <f t="shared" si="513"/>
        <v>0</v>
      </c>
      <c r="F568" t="b">
        <f t="shared" si="514"/>
        <v>0</v>
      </c>
      <c r="G568" t="s">
        <v>122</v>
      </c>
      <c r="H568">
        <f t="shared" ref="H568" si="562">COUNTIF(F563:F572,TRUE)</f>
        <v>3</v>
      </c>
    </row>
    <row r="569" spans="1:8" x14ac:dyDescent="0.25">
      <c r="A569" t="s">
        <v>81</v>
      </c>
      <c r="B569" t="s">
        <v>14</v>
      </c>
      <c r="C569">
        <v>2.5</v>
      </c>
      <c r="D569" t="b">
        <f t="shared" si="512"/>
        <v>0</v>
      </c>
      <c r="E569" t="b">
        <f t="shared" si="513"/>
        <v>0</v>
      </c>
      <c r="F569" t="b">
        <f t="shared" si="514"/>
        <v>1</v>
      </c>
      <c r="G569" s="2" t="s">
        <v>127</v>
      </c>
      <c r="H569">
        <f t="shared" ref="H569" si="563">H565/(H565+H568)</f>
        <v>0.625</v>
      </c>
    </row>
    <row r="570" spans="1:8" x14ac:dyDescent="0.25">
      <c r="A570" t="s">
        <v>82</v>
      </c>
      <c r="B570" t="s">
        <v>74</v>
      </c>
      <c r="C570">
        <v>2.5</v>
      </c>
      <c r="D570" t="b">
        <f t="shared" si="512"/>
        <v>1</v>
      </c>
      <c r="E570" t="b">
        <f t="shared" si="513"/>
        <v>0</v>
      </c>
      <c r="F570" t="b">
        <f t="shared" si="514"/>
        <v>0</v>
      </c>
      <c r="G570" s="2" t="s">
        <v>123</v>
      </c>
      <c r="H570" s="2">
        <f t="shared" ref="H570" si="564">SUM(H565:H566)/SUM(H565:H568)</f>
        <v>0.6875</v>
      </c>
    </row>
    <row r="571" spans="1:8" x14ac:dyDescent="0.25">
      <c r="A571" t="s">
        <v>83</v>
      </c>
      <c r="B571" t="s">
        <v>14</v>
      </c>
      <c r="C571">
        <v>2.5</v>
      </c>
      <c r="D571" t="b">
        <f t="shared" si="512"/>
        <v>0</v>
      </c>
      <c r="E571" t="b">
        <f t="shared" si="513"/>
        <v>0</v>
      </c>
      <c r="F571" t="b">
        <f t="shared" si="514"/>
        <v>1</v>
      </c>
      <c r="G571" s="2" t="s">
        <v>124</v>
      </c>
      <c r="H571" s="2">
        <f t="shared" ref="H571" si="565">2*H565/(2*H565+H567+H568)</f>
        <v>0.66666666666666663</v>
      </c>
    </row>
    <row r="572" spans="1:8" x14ac:dyDescent="0.25">
      <c r="A572" t="s">
        <v>84</v>
      </c>
      <c r="B572" t="s">
        <v>85</v>
      </c>
      <c r="C572">
        <v>2.5</v>
      </c>
      <c r="D572" t="b">
        <f t="shared" si="512"/>
        <v>1</v>
      </c>
      <c r="E572" t="b">
        <f t="shared" si="513"/>
        <v>0</v>
      </c>
      <c r="F572" t="b">
        <f t="shared" si="514"/>
        <v>0</v>
      </c>
      <c r="G572" t="s">
        <v>126</v>
      </c>
      <c r="H572" s="1" t="str">
        <f t="shared" ref="H572" si="566">B572</f>
        <v>dist</v>
      </c>
    </row>
    <row r="573" spans="1:8" x14ac:dyDescent="0.25">
      <c r="A573" t="s">
        <v>86</v>
      </c>
      <c r="B573" t="s">
        <v>85</v>
      </c>
      <c r="C573">
        <v>2.5</v>
      </c>
      <c r="D573" t="b">
        <f t="shared" si="512"/>
        <v>1</v>
      </c>
      <c r="E573" t="b">
        <f t="shared" si="513"/>
        <v>0</v>
      </c>
      <c r="F573" t="b">
        <f t="shared" si="514"/>
        <v>0</v>
      </c>
      <c r="G573" t="s">
        <v>117</v>
      </c>
      <c r="H573">
        <f t="shared" ref="H573" si="567">COUNT(C572:C581)</f>
        <v>10</v>
      </c>
    </row>
    <row r="574" spans="1:8" x14ac:dyDescent="0.25">
      <c r="A574" t="s">
        <v>87</v>
      </c>
      <c r="B574" t="s">
        <v>85</v>
      </c>
      <c r="C574">
        <v>2.5</v>
      </c>
      <c r="D574" t="b">
        <f t="shared" si="512"/>
        <v>1</v>
      </c>
      <c r="E574" t="b">
        <f t="shared" si="513"/>
        <v>0</v>
      </c>
      <c r="F574" t="b">
        <f t="shared" si="514"/>
        <v>0</v>
      </c>
      <c r="G574" t="s">
        <v>118</v>
      </c>
      <c r="H574">
        <f t="shared" ref="H574" si="568">COUNTIF(D572:D581,TRUE)</f>
        <v>10</v>
      </c>
    </row>
    <row r="575" spans="1:8" x14ac:dyDescent="0.25">
      <c r="A575" t="s">
        <v>88</v>
      </c>
      <c r="B575" t="s">
        <v>85</v>
      </c>
      <c r="C575">
        <v>2.5</v>
      </c>
      <c r="D575" t="b">
        <f t="shared" si="512"/>
        <v>1</v>
      </c>
      <c r="E575" t="b">
        <f t="shared" si="513"/>
        <v>0</v>
      </c>
      <c r="F575" t="b">
        <f t="shared" si="514"/>
        <v>0</v>
      </c>
      <c r="G575" t="s">
        <v>119</v>
      </c>
      <c r="H575">
        <f t="shared" ref="H575" si="569">H574</f>
        <v>10</v>
      </c>
    </row>
    <row r="576" spans="1:8" x14ac:dyDescent="0.25">
      <c r="A576" t="s">
        <v>89</v>
      </c>
      <c r="B576" t="s">
        <v>85</v>
      </c>
      <c r="C576">
        <v>2.5</v>
      </c>
      <c r="D576" t="b">
        <f t="shared" si="512"/>
        <v>1</v>
      </c>
      <c r="E576" t="b">
        <f t="shared" si="513"/>
        <v>0</v>
      </c>
      <c r="F576" t="b">
        <f t="shared" si="514"/>
        <v>0</v>
      </c>
      <c r="G576" t="s">
        <v>120</v>
      </c>
      <c r="H576">
        <v>7</v>
      </c>
    </row>
    <row r="577" spans="1:8" x14ac:dyDescent="0.25">
      <c r="A577" t="s">
        <v>90</v>
      </c>
      <c r="B577" t="s">
        <v>85</v>
      </c>
      <c r="C577">
        <v>2.5</v>
      </c>
      <c r="D577" t="b">
        <f t="shared" si="512"/>
        <v>1</v>
      </c>
      <c r="E577" t="b">
        <f t="shared" si="513"/>
        <v>0</v>
      </c>
      <c r="F577" t="b">
        <f t="shared" si="514"/>
        <v>0</v>
      </c>
      <c r="G577" t="s">
        <v>121</v>
      </c>
      <c r="H577">
        <f t="shared" ref="H577" si="570">COUNTIF(E572:E581,TRUE)</f>
        <v>0</v>
      </c>
    </row>
    <row r="578" spans="1:8" x14ac:dyDescent="0.25">
      <c r="A578" t="s">
        <v>91</v>
      </c>
      <c r="B578" t="s">
        <v>85</v>
      </c>
      <c r="C578">
        <v>2.5</v>
      </c>
      <c r="D578" t="b">
        <f t="shared" si="512"/>
        <v>1</v>
      </c>
      <c r="E578" t="b">
        <f t="shared" si="513"/>
        <v>0</v>
      </c>
      <c r="F578" t="b">
        <f t="shared" si="514"/>
        <v>0</v>
      </c>
      <c r="G578" t="s">
        <v>122</v>
      </c>
      <c r="H578">
        <f t="shared" ref="H578" si="571">COUNTIF(F573:F582,TRUE)</f>
        <v>0</v>
      </c>
    </row>
    <row r="579" spans="1:8" x14ac:dyDescent="0.25">
      <c r="A579" t="s">
        <v>92</v>
      </c>
      <c r="B579" t="s">
        <v>85</v>
      </c>
      <c r="C579">
        <v>2.5</v>
      </c>
      <c r="D579" t="b">
        <f t="shared" ref="D579:D642" si="572">ISNUMBER(SEARCH(LEFT(B579,LEN(B579)-1),A579))</f>
        <v>1</v>
      </c>
      <c r="E579" t="b">
        <f t="shared" ref="E579:E642" si="573">AND(NOT(ISNUMBER(SEARCH(B579,"unknown"))),NOT(D579))</f>
        <v>0</v>
      </c>
      <c r="F579" t="b">
        <f t="shared" ref="F579:F642" si="574">ISNUMBER(SEARCH(B579,"unknown"))</f>
        <v>0</v>
      </c>
      <c r="G579" s="2" t="s">
        <v>127</v>
      </c>
      <c r="H579">
        <f t="shared" ref="H579" si="575">H575/(H575+H578)</f>
        <v>1</v>
      </c>
    </row>
    <row r="580" spans="1:8" x14ac:dyDescent="0.25">
      <c r="A580" t="s">
        <v>93</v>
      </c>
      <c r="B580" t="s">
        <v>85</v>
      </c>
      <c r="C580">
        <v>2.5</v>
      </c>
      <c r="D580" t="b">
        <f t="shared" si="572"/>
        <v>1</v>
      </c>
      <c r="E580" t="b">
        <f t="shared" si="573"/>
        <v>0</v>
      </c>
      <c r="F580" t="b">
        <f t="shared" si="574"/>
        <v>0</v>
      </c>
      <c r="G580" s="2" t="s">
        <v>123</v>
      </c>
      <c r="H580" s="2">
        <f t="shared" ref="H580" si="576">SUM(H575:H576)/SUM(H575:H578)</f>
        <v>1</v>
      </c>
    </row>
    <row r="581" spans="1:8" x14ac:dyDescent="0.25">
      <c r="A581" t="s">
        <v>94</v>
      </c>
      <c r="B581" t="s">
        <v>85</v>
      </c>
      <c r="C581">
        <v>2.5</v>
      </c>
      <c r="D581" t="b">
        <f t="shared" si="572"/>
        <v>1</v>
      </c>
      <c r="E581" t="b">
        <f t="shared" si="573"/>
        <v>0</v>
      </c>
      <c r="F581" t="b">
        <f t="shared" si="574"/>
        <v>0</v>
      </c>
      <c r="G581" s="2" t="s">
        <v>124</v>
      </c>
      <c r="H581" s="2">
        <f t="shared" ref="H581" si="577">2*H575/(2*H575+H577+H578)</f>
        <v>1</v>
      </c>
    </row>
    <row r="582" spans="1:8" x14ac:dyDescent="0.25">
      <c r="A582" t="s">
        <v>95</v>
      </c>
      <c r="B582" t="s">
        <v>96</v>
      </c>
      <c r="C582">
        <v>2.5</v>
      </c>
      <c r="D582" t="b">
        <f t="shared" si="572"/>
        <v>1</v>
      </c>
      <c r="E582" t="b">
        <f t="shared" si="573"/>
        <v>0</v>
      </c>
      <c r="F582" t="b">
        <f t="shared" si="574"/>
        <v>0</v>
      </c>
      <c r="G582" t="s">
        <v>126</v>
      </c>
      <c r="H582" s="1" t="str">
        <f t="shared" ref="H582" si="578">B582</f>
        <v>shapes</v>
      </c>
    </row>
    <row r="583" spans="1:8" x14ac:dyDescent="0.25">
      <c r="A583" t="s">
        <v>97</v>
      </c>
      <c r="B583" t="s">
        <v>96</v>
      </c>
      <c r="C583">
        <v>2.5</v>
      </c>
      <c r="D583" t="b">
        <f t="shared" si="572"/>
        <v>1</v>
      </c>
      <c r="E583" t="b">
        <f t="shared" si="573"/>
        <v>0</v>
      </c>
      <c r="F583" t="b">
        <f t="shared" si="574"/>
        <v>0</v>
      </c>
      <c r="G583" t="s">
        <v>117</v>
      </c>
      <c r="H583">
        <f t="shared" ref="H583" si="579">COUNT(C582:C591)</f>
        <v>10</v>
      </c>
    </row>
    <row r="584" spans="1:8" x14ac:dyDescent="0.25">
      <c r="A584" t="s">
        <v>98</v>
      </c>
      <c r="B584" t="s">
        <v>14</v>
      </c>
      <c r="C584">
        <v>2.5</v>
      </c>
      <c r="D584" t="b">
        <f t="shared" si="572"/>
        <v>0</v>
      </c>
      <c r="E584" t="b">
        <f t="shared" si="573"/>
        <v>0</v>
      </c>
      <c r="F584" t="b">
        <f t="shared" si="574"/>
        <v>1</v>
      </c>
      <c r="G584" t="s">
        <v>118</v>
      </c>
      <c r="H584">
        <f t="shared" ref="H584" si="580">COUNTIF(D582:D591,TRUE)</f>
        <v>8</v>
      </c>
    </row>
    <row r="585" spans="1:8" x14ac:dyDescent="0.25">
      <c r="A585" t="s">
        <v>99</v>
      </c>
      <c r="B585" t="s">
        <v>96</v>
      </c>
      <c r="C585">
        <v>2.5</v>
      </c>
      <c r="D585" t="b">
        <f t="shared" si="572"/>
        <v>1</v>
      </c>
      <c r="E585" t="b">
        <f t="shared" si="573"/>
        <v>0</v>
      </c>
      <c r="F585" t="b">
        <f t="shared" si="574"/>
        <v>0</v>
      </c>
      <c r="G585" t="s">
        <v>119</v>
      </c>
      <c r="H585">
        <f t="shared" ref="H585" si="581">H584</f>
        <v>8</v>
      </c>
    </row>
    <row r="586" spans="1:8" x14ac:dyDescent="0.25">
      <c r="A586" t="s">
        <v>100</v>
      </c>
      <c r="B586" t="s">
        <v>14</v>
      </c>
      <c r="C586">
        <v>2.5</v>
      </c>
      <c r="D586" t="b">
        <f t="shared" si="572"/>
        <v>0</v>
      </c>
      <c r="E586" t="b">
        <f t="shared" si="573"/>
        <v>0</v>
      </c>
      <c r="F586" t="b">
        <f t="shared" si="574"/>
        <v>1</v>
      </c>
      <c r="G586" t="s">
        <v>120</v>
      </c>
      <c r="H586">
        <v>8</v>
      </c>
    </row>
    <row r="587" spans="1:8" x14ac:dyDescent="0.25">
      <c r="A587" t="s">
        <v>101</v>
      </c>
      <c r="B587" t="s">
        <v>96</v>
      </c>
      <c r="C587">
        <v>2.5</v>
      </c>
      <c r="D587" t="b">
        <f t="shared" si="572"/>
        <v>1</v>
      </c>
      <c r="E587" t="b">
        <f t="shared" si="573"/>
        <v>0</v>
      </c>
      <c r="F587" t="b">
        <f t="shared" si="574"/>
        <v>0</v>
      </c>
      <c r="G587" t="s">
        <v>121</v>
      </c>
      <c r="H587">
        <f t="shared" ref="H587" si="582">COUNTIF(E582:E591,TRUE)</f>
        <v>0</v>
      </c>
    </row>
    <row r="588" spans="1:8" x14ac:dyDescent="0.25">
      <c r="A588" t="s">
        <v>102</v>
      </c>
      <c r="B588" t="s">
        <v>96</v>
      </c>
      <c r="C588">
        <v>2.5</v>
      </c>
      <c r="D588" t="b">
        <f t="shared" si="572"/>
        <v>1</v>
      </c>
      <c r="E588" t="b">
        <f t="shared" si="573"/>
        <v>0</v>
      </c>
      <c r="F588" t="b">
        <f t="shared" si="574"/>
        <v>0</v>
      </c>
      <c r="G588" t="s">
        <v>122</v>
      </c>
      <c r="H588">
        <f t="shared" ref="H588" si="583">COUNTIF(F583:F592,TRUE)</f>
        <v>3</v>
      </c>
    </row>
    <row r="589" spans="1:8" x14ac:dyDescent="0.25">
      <c r="A589" t="s">
        <v>103</v>
      </c>
      <c r="B589" t="s">
        <v>96</v>
      </c>
      <c r="C589">
        <v>2.5</v>
      </c>
      <c r="D589" t="b">
        <f t="shared" si="572"/>
        <v>1</v>
      </c>
      <c r="E589" t="b">
        <f t="shared" si="573"/>
        <v>0</v>
      </c>
      <c r="F589" t="b">
        <f t="shared" si="574"/>
        <v>0</v>
      </c>
      <c r="G589" s="2" t="s">
        <v>127</v>
      </c>
      <c r="H589">
        <f t="shared" ref="H589" si="584">H585/(H585+H588)</f>
        <v>0.72727272727272729</v>
      </c>
    </row>
    <row r="590" spans="1:8" x14ac:dyDescent="0.25">
      <c r="A590" t="s">
        <v>104</v>
      </c>
      <c r="B590" t="s">
        <v>96</v>
      </c>
      <c r="C590">
        <v>2.5</v>
      </c>
      <c r="D590" t="b">
        <f t="shared" si="572"/>
        <v>1</v>
      </c>
      <c r="E590" t="b">
        <f t="shared" si="573"/>
        <v>0</v>
      </c>
      <c r="F590" t="b">
        <f t="shared" si="574"/>
        <v>0</v>
      </c>
      <c r="G590" s="2" t="s">
        <v>123</v>
      </c>
      <c r="H590" s="2">
        <f t="shared" ref="H590" si="585">SUM(H585:H586)/SUM(H585:H588)</f>
        <v>0.84210526315789469</v>
      </c>
    </row>
    <row r="591" spans="1:8" x14ac:dyDescent="0.25">
      <c r="A591" t="s">
        <v>105</v>
      </c>
      <c r="B591" t="s">
        <v>96</v>
      </c>
      <c r="C591">
        <v>2.5</v>
      </c>
      <c r="D591" t="b">
        <f t="shared" si="572"/>
        <v>1</v>
      </c>
      <c r="E591" t="b">
        <f t="shared" si="573"/>
        <v>0</v>
      </c>
      <c r="F591" t="b">
        <f t="shared" si="574"/>
        <v>0</v>
      </c>
      <c r="G591" s="2" t="s">
        <v>124</v>
      </c>
      <c r="H591" s="2">
        <f t="shared" ref="H591" si="586">2*H585/(2*H585+H587+H588)</f>
        <v>0.84210526315789469</v>
      </c>
    </row>
    <row r="592" spans="1:8" x14ac:dyDescent="0.25">
      <c r="A592" t="s">
        <v>106</v>
      </c>
      <c r="B592" t="s">
        <v>14</v>
      </c>
      <c r="C592">
        <v>2.5</v>
      </c>
      <c r="D592" t="b">
        <f t="shared" si="572"/>
        <v>0</v>
      </c>
      <c r="E592" t="b">
        <f t="shared" si="573"/>
        <v>0</v>
      </c>
      <c r="F592" t="b">
        <f t="shared" si="574"/>
        <v>1</v>
      </c>
      <c r="G592" t="s">
        <v>126</v>
      </c>
      <c r="H592" s="1" t="str">
        <f t="shared" ref="H592" si="587">B592</f>
        <v>unknown</v>
      </c>
    </row>
    <row r="593" spans="1:10" x14ac:dyDescent="0.25">
      <c r="A593" t="s">
        <v>108</v>
      </c>
      <c r="B593" t="s">
        <v>14</v>
      </c>
      <c r="C593">
        <v>2.5</v>
      </c>
      <c r="D593" t="b">
        <f t="shared" si="572"/>
        <v>0</v>
      </c>
      <c r="E593" t="b">
        <f t="shared" si="573"/>
        <v>0</v>
      </c>
      <c r="F593" t="b">
        <f t="shared" si="574"/>
        <v>1</v>
      </c>
      <c r="G593" t="s">
        <v>117</v>
      </c>
      <c r="H593">
        <f t="shared" ref="H593" si="588">COUNT(C592:C601)</f>
        <v>10</v>
      </c>
    </row>
    <row r="594" spans="1:10" x14ac:dyDescent="0.25">
      <c r="A594" t="s">
        <v>109</v>
      </c>
      <c r="B594" t="s">
        <v>14</v>
      </c>
      <c r="C594">
        <v>2.5</v>
      </c>
      <c r="D594" t="b">
        <f t="shared" si="572"/>
        <v>0</v>
      </c>
      <c r="E594" t="b">
        <f t="shared" si="573"/>
        <v>0</v>
      </c>
      <c r="F594" t="b">
        <f t="shared" si="574"/>
        <v>1</v>
      </c>
      <c r="G594" t="s">
        <v>118</v>
      </c>
      <c r="H594">
        <f t="shared" ref="H594" si="589">COUNTIF(D592:D601,TRUE)</f>
        <v>1</v>
      </c>
    </row>
    <row r="595" spans="1:10" x14ac:dyDescent="0.25">
      <c r="A595" t="s">
        <v>110</v>
      </c>
      <c r="B595" t="s">
        <v>14</v>
      </c>
      <c r="C595">
        <v>2.5</v>
      </c>
      <c r="D595" t="b">
        <f t="shared" si="572"/>
        <v>0</v>
      </c>
      <c r="E595" t="b">
        <f t="shared" si="573"/>
        <v>0</v>
      </c>
      <c r="F595" t="b">
        <f t="shared" si="574"/>
        <v>1</v>
      </c>
      <c r="G595" t="s">
        <v>119</v>
      </c>
      <c r="H595">
        <f t="shared" ref="H595" si="590">H594</f>
        <v>1</v>
      </c>
    </row>
    <row r="596" spans="1:10" x14ac:dyDescent="0.25">
      <c r="A596" t="s">
        <v>111</v>
      </c>
      <c r="B596" t="s">
        <v>14</v>
      </c>
      <c r="C596">
        <v>2.5</v>
      </c>
      <c r="D596" t="b">
        <f t="shared" si="572"/>
        <v>0</v>
      </c>
      <c r="E596" t="b">
        <f t="shared" si="573"/>
        <v>0</v>
      </c>
      <c r="F596" t="b">
        <f t="shared" si="574"/>
        <v>1</v>
      </c>
      <c r="G596" t="s">
        <v>120</v>
      </c>
      <c r="H596">
        <v>9</v>
      </c>
    </row>
    <row r="597" spans="1:10" x14ac:dyDescent="0.25">
      <c r="A597" t="s">
        <v>112</v>
      </c>
      <c r="B597" t="s">
        <v>14</v>
      </c>
      <c r="C597">
        <v>2.5</v>
      </c>
      <c r="D597" t="b">
        <f t="shared" si="572"/>
        <v>0</v>
      </c>
      <c r="E597" t="b">
        <f t="shared" si="573"/>
        <v>0</v>
      </c>
      <c r="F597" t="b">
        <f t="shared" si="574"/>
        <v>1</v>
      </c>
      <c r="G597" t="s">
        <v>121</v>
      </c>
      <c r="H597">
        <f t="shared" ref="H597" si="591">COUNTIF(E592:E601,TRUE)</f>
        <v>0</v>
      </c>
    </row>
    <row r="598" spans="1:10" x14ac:dyDescent="0.25">
      <c r="A598" t="s">
        <v>113</v>
      </c>
      <c r="B598" t="s">
        <v>14</v>
      </c>
      <c r="C598">
        <v>2.5</v>
      </c>
      <c r="D598" t="b">
        <f t="shared" si="572"/>
        <v>0</v>
      </c>
      <c r="E598" t="b">
        <f t="shared" si="573"/>
        <v>0</v>
      </c>
      <c r="F598" t="b">
        <f t="shared" si="574"/>
        <v>1</v>
      </c>
      <c r="G598" t="s">
        <v>122</v>
      </c>
      <c r="H598">
        <f t="shared" ref="H598" si="592">COUNTIF(F593:F602,TRUE)</f>
        <v>8</v>
      </c>
    </row>
    <row r="599" spans="1:10" x14ac:dyDescent="0.25">
      <c r="A599" t="s">
        <v>114</v>
      </c>
      <c r="B599" t="s">
        <v>14</v>
      </c>
      <c r="C599">
        <v>2.5</v>
      </c>
      <c r="D599" t="b">
        <f t="shared" si="572"/>
        <v>0</v>
      </c>
      <c r="E599" t="b">
        <f t="shared" si="573"/>
        <v>0</v>
      </c>
      <c r="F599" t="b">
        <f t="shared" si="574"/>
        <v>1</v>
      </c>
      <c r="G599" s="2" t="s">
        <v>127</v>
      </c>
      <c r="H599">
        <f t="shared" ref="H599" si="593">H595/(H595+H598)</f>
        <v>0.1111111111111111</v>
      </c>
    </row>
    <row r="600" spans="1:10" x14ac:dyDescent="0.25">
      <c r="A600" t="s">
        <v>115</v>
      </c>
      <c r="B600" t="s">
        <v>14</v>
      </c>
      <c r="C600">
        <v>2.5</v>
      </c>
      <c r="D600" t="b">
        <f t="shared" si="572"/>
        <v>0</v>
      </c>
      <c r="E600" t="b">
        <f t="shared" si="573"/>
        <v>0</v>
      </c>
      <c r="F600" t="b">
        <f t="shared" si="574"/>
        <v>1</v>
      </c>
      <c r="G600" s="2" t="s">
        <v>123</v>
      </c>
      <c r="H600" s="2">
        <f t="shared" ref="H600" si="594">SUM(H595:H596)/SUM(H595:H598)</f>
        <v>0.55555555555555558</v>
      </c>
    </row>
    <row r="601" spans="1:10" x14ac:dyDescent="0.25">
      <c r="A601" t="s">
        <v>116</v>
      </c>
      <c r="B601" t="s">
        <v>107</v>
      </c>
      <c r="C601">
        <v>2.5</v>
      </c>
      <c r="D601" t="b">
        <f t="shared" si="572"/>
        <v>1</v>
      </c>
      <c r="E601" t="b">
        <f t="shared" si="573"/>
        <v>0</v>
      </c>
      <c r="F601" t="b">
        <f t="shared" si="574"/>
        <v>0</v>
      </c>
      <c r="G601" s="2" t="s">
        <v>124</v>
      </c>
      <c r="H601" s="2">
        <f t="shared" ref="H601" si="595">2*H595/(2*H595+H597+H598)</f>
        <v>0.2</v>
      </c>
    </row>
    <row r="602" spans="1:10" x14ac:dyDescent="0.25">
      <c r="A602" t="s">
        <v>3</v>
      </c>
      <c r="B602" t="s">
        <v>4</v>
      </c>
      <c r="C602">
        <v>3</v>
      </c>
      <c r="D602" t="b">
        <f t="shared" si="572"/>
        <v>1</v>
      </c>
      <c r="E602" t="b">
        <f t="shared" si="573"/>
        <v>0</v>
      </c>
      <c r="F602" t="b">
        <f t="shared" si="574"/>
        <v>0</v>
      </c>
      <c r="G602" t="s">
        <v>126</v>
      </c>
      <c r="H602" s="1" t="str">
        <f t="shared" ref="H602" si="596">B602</f>
        <v>angle</v>
      </c>
      <c r="I602" t="s">
        <v>128</v>
      </c>
      <c r="J602">
        <f t="shared" ref="J602" si="597">C602</f>
        <v>3</v>
      </c>
    </row>
    <row r="603" spans="1:10" x14ac:dyDescent="0.25">
      <c r="A603" t="s">
        <v>5</v>
      </c>
      <c r="B603" t="s">
        <v>4</v>
      </c>
      <c r="C603">
        <v>3</v>
      </c>
      <c r="D603" t="b">
        <f t="shared" si="572"/>
        <v>1</v>
      </c>
      <c r="E603" t="b">
        <f t="shared" si="573"/>
        <v>0</v>
      </c>
      <c r="F603" t="b">
        <f t="shared" si="574"/>
        <v>0</v>
      </c>
      <c r="G603" t="s">
        <v>117</v>
      </c>
      <c r="H603">
        <f t="shared" ref="H603" si="598">COUNT(C602:C611)</f>
        <v>10</v>
      </c>
      <c r="I603" t="s">
        <v>119</v>
      </c>
      <c r="J603">
        <f t="shared" ref="J603" si="599">COUNTIF(D602:D701,TRUE)</f>
        <v>48</v>
      </c>
    </row>
    <row r="604" spans="1:10" x14ac:dyDescent="0.25">
      <c r="A604" t="s">
        <v>6</v>
      </c>
      <c r="B604" t="s">
        <v>4</v>
      </c>
      <c r="C604">
        <v>3</v>
      </c>
      <c r="D604" t="b">
        <f t="shared" si="572"/>
        <v>1</v>
      </c>
      <c r="E604" t="b">
        <f t="shared" si="573"/>
        <v>0</v>
      </c>
      <c r="F604" t="b">
        <f t="shared" si="574"/>
        <v>0</v>
      </c>
      <c r="G604" t="s">
        <v>118</v>
      </c>
      <c r="H604">
        <f t="shared" ref="H604" si="600">COUNTIF(D602:D611,TRUE)</f>
        <v>9</v>
      </c>
      <c r="I604" t="s">
        <v>120</v>
      </c>
      <c r="J604">
        <v>0</v>
      </c>
    </row>
    <row r="605" spans="1:10" x14ac:dyDescent="0.25">
      <c r="A605" t="s">
        <v>7</v>
      </c>
      <c r="B605" t="s">
        <v>4</v>
      </c>
      <c r="C605">
        <v>3</v>
      </c>
      <c r="D605" t="b">
        <f t="shared" si="572"/>
        <v>1</v>
      </c>
      <c r="E605" t="b">
        <f t="shared" si="573"/>
        <v>0</v>
      </c>
      <c r="F605" t="b">
        <f t="shared" si="574"/>
        <v>0</v>
      </c>
      <c r="G605" t="s">
        <v>119</v>
      </c>
      <c r="H605">
        <f t="shared" ref="H605" si="601">H604</f>
        <v>9</v>
      </c>
      <c r="I605" t="s">
        <v>121</v>
      </c>
      <c r="J605">
        <f t="shared" ref="J605" si="602">COUNTIF(E602:E701,TRUE)</f>
        <v>1</v>
      </c>
    </row>
    <row r="606" spans="1:10" x14ac:dyDescent="0.25">
      <c r="A606" t="s">
        <v>8</v>
      </c>
      <c r="B606" t="s">
        <v>4</v>
      </c>
      <c r="C606">
        <v>3</v>
      </c>
      <c r="D606" t="b">
        <f t="shared" si="572"/>
        <v>1</v>
      </c>
      <c r="E606" t="b">
        <f t="shared" si="573"/>
        <v>0</v>
      </c>
      <c r="F606" t="b">
        <f t="shared" si="574"/>
        <v>0</v>
      </c>
      <c r="G606" t="s">
        <v>120</v>
      </c>
      <c r="H606">
        <v>0</v>
      </c>
      <c r="I606" t="s">
        <v>122</v>
      </c>
      <c r="J606">
        <f t="shared" ref="J606" si="603">COUNTIF(F602:F701,TRUE)</f>
        <v>51</v>
      </c>
    </row>
    <row r="607" spans="1:10" x14ac:dyDescent="0.25">
      <c r="A607" t="s">
        <v>9</v>
      </c>
      <c r="B607" t="s">
        <v>4</v>
      </c>
      <c r="C607">
        <v>3</v>
      </c>
      <c r="D607" t="b">
        <f t="shared" si="572"/>
        <v>1</v>
      </c>
      <c r="E607" t="b">
        <f t="shared" si="573"/>
        <v>0</v>
      </c>
      <c r="F607" t="b">
        <f t="shared" si="574"/>
        <v>0</v>
      </c>
      <c r="G607" t="s">
        <v>121</v>
      </c>
      <c r="H607">
        <f t="shared" ref="H607" si="604">COUNTIF(E602:E611,TRUE)</f>
        <v>0</v>
      </c>
      <c r="I607" s="2" t="s">
        <v>127</v>
      </c>
      <c r="J607">
        <f t="shared" ref="J607" si="605">J603/(J603+J606)</f>
        <v>0.48484848484848486</v>
      </c>
    </row>
    <row r="608" spans="1:10" x14ac:dyDescent="0.25">
      <c r="A608" t="s">
        <v>10</v>
      </c>
      <c r="B608" t="s">
        <v>4</v>
      </c>
      <c r="C608">
        <v>3</v>
      </c>
      <c r="D608" t="b">
        <f t="shared" si="572"/>
        <v>1</v>
      </c>
      <c r="E608" t="b">
        <f t="shared" si="573"/>
        <v>0</v>
      </c>
      <c r="F608" t="b">
        <f t="shared" si="574"/>
        <v>0</v>
      </c>
      <c r="G608" t="s">
        <v>122</v>
      </c>
      <c r="H608">
        <f t="shared" ref="H608" si="606">COUNTIF(F603:F612,TRUE)</f>
        <v>1</v>
      </c>
      <c r="I608" s="2" t="s">
        <v>123</v>
      </c>
      <c r="J608">
        <f t="shared" ref="J608" si="607">SUM(J603:J604)/SUM(J603:J606)</f>
        <v>0.48</v>
      </c>
    </row>
    <row r="609" spans="1:10" x14ac:dyDescent="0.25">
      <c r="A609" t="s">
        <v>11</v>
      </c>
      <c r="B609" t="s">
        <v>4</v>
      </c>
      <c r="C609">
        <v>3</v>
      </c>
      <c r="D609" t="b">
        <f t="shared" si="572"/>
        <v>1</v>
      </c>
      <c r="E609" t="b">
        <f t="shared" si="573"/>
        <v>0</v>
      </c>
      <c r="F609" t="b">
        <f t="shared" si="574"/>
        <v>0</v>
      </c>
      <c r="G609" s="2" t="s">
        <v>127</v>
      </c>
      <c r="H609">
        <f t="shared" ref="H609" si="608">H605/(H605+H608)</f>
        <v>0.9</v>
      </c>
      <c r="I609" s="2" t="s">
        <v>124</v>
      </c>
      <c r="J609">
        <f t="shared" ref="J609" si="609">2*J603/(2*J603+J605+J606)</f>
        <v>0.64864864864864868</v>
      </c>
    </row>
    <row r="610" spans="1:10" x14ac:dyDescent="0.25">
      <c r="A610" t="s">
        <v>12</v>
      </c>
      <c r="B610" t="s">
        <v>4</v>
      </c>
      <c r="C610">
        <v>3</v>
      </c>
      <c r="D610" t="b">
        <f t="shared" si="572"/>
        <v>1</v>
      </c>
      <c r="E610" t="b">
        <f t="shared" si="573"/>
        <v>0</v>
      </c>
      <c r="F610" t="b">
        <f t="shared" si="574"/>
        <v>0</v>
      </c>
      <c r="G610" s="2" t="s">
        <v>123</v>
      </c>
      <c r="H610" s="2">
        <f t="shared" ref="H610" si="610">SUM(H605:H606)/SUM(H605:H608)</f>
        <v>0.9</v>
      </c>
    </row>
    <row r="611" spans="1:10" x14ac:dyDescent="0.25">
      <c r="A611" t="s">
        <v>13</v>
      </c>
      <c r="B611" t="s">
        <v>14</v>
      </c>
      <c r="C611">
        <v>3</v>
      </c>
      <c r="D611" t="b">
        <f t="shared" si="572"/>
        <v>0</v>
      </c>
      <c r="E611" t="b">
        <f t="shared" si="573"/>
        <v>0</v>
      </c>
      <c r="F611" t="b">
        <f t="shared" si="574"/>
        <v>1</v>
      </c>
      <c r="G611" s="2" t="s">
        <v>124</v>
      </c>
      <c r="H611" s="2">
        <f t="shared" ref="H611" si="611">2*H605/(2*H605+H607+H608)</f>
        <v>0.94736842105263153</v>
      </c>
    </row>
    <row r="612" spans="1:10" x14ac:dyDescent="0.25">
      <c r="A612" t="s">
        <v>15</v>
      </c>
      <c r="B612" t="s">
        <v>16</v>
      </c>
      <c r="C612">
        <v>3</v>
      </c>
      <c r="D612" t="b">
        <f t="shared" si="572"/>
        <v>1</v>
      </c>
      <c r="E612" t="b">
        <f t="shared" si="573"/>
        <v>0</v>
      </c>
      <c r="F612" t="b">
        <f t="shared" si="574"/>
        <v>0</v>
      </c>
      <c r="G612" t="s">
        <v>126</v>
      </c>
      <c r="H612" s="1" t="str">
        <f t="shared" ref="H612" si="612">B612</f>
        <v>ball</v>
      </c>
    </row>
    <row r="613" spans="1:10" x14ac:dyDescent="0.25">
      <c r="A613" t="s">
        <v>17</v>
      </c>
      <c r="B613" t="s">
        <v>14</v>
      </c>
      <c r="C613">
        <v>3</v>
      </c>
      <c r="D613" t="b">
        <f t="shared" si="572"/>
        <v>0</v>
      </c>
      <c r="E613" t="b">
        <f t="shared" si="573"/>
        <v>0</v>
      </c>
      <c r="F613" t="b">
        <f t="shared" si="574"/>
        <v>1</v>
      </c>
      <c r="G613" t="s">
        <v>117</v>
      </c>
      <c r="H613">
        <f t="shared" ref="H613" si="613">COUNT(C612:C621)</f>
        <v>10</v>
      </c>
    </row>
    <row r="614" spans="1:10" x14ac:dyDescent="0.25">
      <c r="A614" t="s">
        <v>18</v>
      </c>
      <c r="B614" t="s">
        <v>16</v>
      </c>
      <c r="C614">
        <v>3</v>
      </c>
      <c r="D614" t="b">
        <f t="shared" si="572"/>
        <v>1</v>
      </c>
      <c r="E614" t="b">
        <f t="shared" si="573"/>
        <v>0</v>
      </c>
      <c r="F614" t="b">
        <f t="shared" si="574"/>
        <v>0</v>
      </c>
      <c r="G614" t="s">
        <v>118</v>
      </c>
      <c r="H614">
        <f t="shared" ref="H614" si="614">COUNTIF(D612:D621,TRUE)</f>
        <v>8</v>
      </c>
    </row>
    <row r="615" spans="1:10" x14ac:dyDescent="0.25">
      <c r="A615" t="s">
        <v>19</v>
      </c>
      <c r="B615" t="s">
        <v>16</v>
      </c>
      <c r="C615">
        <v>3</v>
      </c>
      <c r="D615" t="b">
        <f t="shared" si="572"/>
        <v>1</v>
      </c>
      <c r="E615" t="b">
        <f t="shared" si="573"/>
        <v>0</v>
      </c>
      <c r="F615" t="b">
        <f t="shared" si="574"/>
        <v>0</v>
      </c>
      <c r="G615" t="s">
        <v>119</v>
      </c>
      <c r="H615">
        <f t="shared" ref="H615" si="615">H614</f>
        <v>8</v>
      </c>
    </row>
    <row r="616" spans="1:10" x14ac:dyDescent="0.25">
      <c r="A616" t="s">
        <v>20</v>
      </c>
      <c r="B616" t="s">
        <v>16</v>
      </c>
      <c r="C616">
        <v>3</v>
      </c>
      <c r="D616" t="b">
        <f t="shared" si="572"/>
        <v>1</v>
      </c>
      <c r="E616" t="b">
        <f t="shared" si="573"/>
        <v>0</v>
      </c>
      <c r="F616" t="b">
        <f t="shared" si="574"/>
        <v>0</v>
      </c>
      <c r="G616" t="s">
        <v>120</v>
      </c>
      <c r="H616">
        <v>1</v>
      </c>
    </row>
    <row r="617" spans="1:10" x14ac:dyDescent="0.25">
      <c r="A617" t="s">
        <v>21</v>
      </c>
      <c r="B617" t="s">
        <v>14</v>
      </c>
      <c r="C617">
        <v>3</v>
      </c>
      <c r="D617" t="b">
        <f t="shared" si="572"/>
        <v>0</v>
      </c>
      <c r="E617" t="b">
        <f t="shared" si="573"/>
        <v>0</v>
      </c>
      <c r="F617" t="b">
        <f t="shared" si="574"/>
        <v>1</v>
      </c>
      <c r="G617" t="s">
        <v>121</v>
      </c>
      <c r="H617">
        <f t="shared" ref="H617" si="616">COUNTIF(E612:E621,TRUE)</f>
        <v>0</v>
      </c>
    </row>
    <row r="618" spans="1:10" x14ac:dyDescent="0.25">
      <c r="A618" t="s">
        <v>22</v>
      </c>
      <c r="B618" t="s">
        <v>16</v>
      </c>
      <c r="C618">
        <v>3</v>
      </c>
      <c r="D618" t="b">
        <f t="shared" si="572"/>
        <v>1</v>
      </c>
      <c r="E618" t="b">
        <f t="shared" si="573"/>
        <v>0</v>
      </c>
      <c r="F618" t="b">
        <f t="shared" si="574"/>
        <v>0</v>
      </c>
      <c r="G618" t="s">
        <v>122</v>
      </c>
      <c r="H618">
        <f t="shared" ref="H618" si="617">COUNTIF(F613:F622,TRUE)</f>
        <v>3</v>
      </c>
    </row>
    <row r="619" spans="1:10" x14ac:dyDescent="0.25">
      <c r="A619" t="s">
        <v>23</v>
      </c>
      <c r="B619" t="s">
        <v>16</v>
      </c>
      <c r="C619">
        <v>3</v>
      </c>
      <c r="D619" t="b">
        <f t="shared" si="572"/>
        <v>1</v>
      </c>
      <c r="E619" t="b">
        <f t="shared" si="573"/>
        <v>0</v>
      </c>
      <c r="F619" t="b">
        <f t="shared" si="574"/>
        <v>0</v>
      </c>
      <c r="G619" s="2" t="s">
        <v>127</v>
      </c>
      <c r="H619">
        <f t="shared" ref="H619" si="618">H615/(H615+H618)</f>
        <v>0.72727272727272729</v>
      </c>
    </row>
    <row r="620" spans="1:10" x14ac:dyDescent="0.25">
      <c r="A620" t="s">
        <v>24</v>
      </c>
      <c r="B620" t="s">
        <v>16</v>
      </c>
      <c r="C620">
        <v>3</v>
      </c>
      <c r="D620" t="b">
        <f t="shared" si="572"/>
        <v>1</v>
      </c>
      <c r="E620" t="b">
        <f t="shared" si="573"/>
        <v>0</v>
      </c>
      <c r="F620" t="b">
        <f t="shared" si="574"/>
        <v>0</v>
      </c>
      <c r="G620" s="2" t="s">
        <v>123</v>
      </c>
      <c r="H620" s="2">
        <f t="shared" ref="H620" si="619">SUM(H615:H616)/SUM(H615:H618)</f>
        <v>0.75</v>
      </c>
    </row>
    <row r="621" spans="1:10" x14ac:dyDescent="0.25">
      <c r="A621" t="s">
        <v>25</v>
      </c>
      <c r="B621" t="s">
        <v>16</v>
      </c>
      <c r="C621">
        <v>3</v>
      </c>
      <c r="D621" t="b">
        <f t="shared" si="572"/>
        <v>1</v>
      </c>
      <c r="E621" t="b">
        <f t="shared" si="573"/>
        <v>0</v>
      </c>
      <c r="F621" t="b">
        <f t="shared" si="574"/>
        <v>0</v>
      </c>
      <c r="G621" s="2" t="s">
        <v>124</v>
      </c>
      <c r="H621" s="2">
        <f t="shared" ref="H621" si="620">2*H615/(2*H615+H617+H618)</f>
        <v>0.84210526315789469</v>
      </c>
    </row>
    <row r="622" spans="1:10" x14ac:dyDescent="0.25">
      <c r="A622" t="s">
        <v>26</v>
      </c>
      <c r="B622" t="s">
        <v>14</v>
      </c>
      <c r="C622">
        <v>3</v>
      </c>
      <c r="D622" t="b">
        <f t="shared" si="572"/>
        <v>0</v>
      </c>
      <c r="E622" t="b">
        <f t="shared" si="573"/>
        <v>0</v>
      </c>
      <c r="F622" t="b">
        <f t="shared" si="574"/>
        <v>1</v>
      </c>
      <c r="G622" t="s">
        <v>126</v>
      </c>
      <c r="H622" s="1" t="str">
        <f t="shared" ref="H622" si="621">B622</f>
        <v>unknown</v>
      </c>
    </row>
    <row r="623" spans="1:10" x14ac:dyDescent="0.25">
      <c r="A623" t="s">
        <v>28</v>
      </c>
      <c r="B623" t="s">
        <v>14</v>
      </c>
      <c r="C623">
        <v>3</v>
      </c>
      <c r="D623" t="b">
        <f t="shared" si="572"/>
        <v>0</v>
      </c>
      <c r="E623" t="b">
        <f t="shared" si="573"/>
        <v>0</v>
      </c>
      <c r="F623" t="b">
        <f t="shared" si="574"/>
        <v>1</v>
      </c>
      <c r="G623" t="s">
        <v>117</v>
      </c>
      <c r="H623">
        <f t="shared" ref="H623" si="622">COUNT(C622:C631)</f>
        <v>10</v>
      </c>
    </row>
    <row r="624" spans="1:10" x14ac:dyDescent="0.25">
      <c r="A624" t="s">
        <v>29</v>
      </c>
      <c r="B624" t="s">
        <v>27</v>
      </c>
      <c r="C624">
        <v>3</v>
      </c>
      <c r="D624" t="b">
        <f t="shared" si="572"/>
        <v>1</v>
      </c>
      <c r="E624" t="b">
        <f t="shared" si="573"/>
        <v>0</v>
      </c>
      <c r="F624" t="b">
        <f t="shared" si="574"/>
        <v>0</v>
      </c>
      <c r="G624" t="s">
        <v>118</v>
      </c>
      <c r="H624">
        <f t="shared" ref="H624" si="623">COUNTIF(D622:D631,TRUE)</f>
        <v>1</v>
      </c>
    </row>
    <row r="625" spans="1:8" x14ac:dyDescent="0.25">
      <c r="A625" t="s">
        <v>30</v>
      </c>
      <c r="B625" t="s">
        <v>14</v>
      </c>
      <c r="C625">
        <v>3</v>
      </c>
      <c r="D625" t="b">
        <f t="shared" si="572"/>
        <v>0</v>
      </c>
      <c r="E625" t="b">
        <f t="shared" si="573"/>
        <v>0</v>
      </c>
      <c r="F625" t="b">
        <f t="shared" si="574"/>
        <v>1</v>
      </c>
      <c r="G625" t="s">
        <v>119</v>
      </c>
      <c r="H625">
        <f t="shared" ref="H625" si="624">H624</f>
        <v>1</v>
      </c>
    </row>
    <row r="626" spans="1:8" x14ac:dyDescent="0.25">
      <c r="A626" t="s">
        <v>31</v>
      </c>
      <c r="B626" t="s">
        <v>14</v>
      </c>
      <c r="C626">
        <v>3</v>
      </c>
      <c r="D626" t="b">
        <f t="shared" si="572"/>
        <v>0</v>
      </c>
      <c r="E626" t="b">
        <f t="shared" si="573"/>
        <v>0</v>
      </c>
      <c r="F626" t="b">
        <f t="shared" si="574"/>
        <v>1</v>
      </c>
      <c r="G626" t="s">
        <v>120</v>
      </c>
      <c r="H626">
        <v>2</v>
      </c>
    </row>
    <row r="627" spans="1:8" x14ac:dyDescent="0.25">
      <c r="A627" t="s">
        <v>32</v>
      </c>
      <c r="B627" t="s">
        <v>14</v>
      </c>
      <c r="C627">
        <v>3</v>
      </c>
      <c r="D627" t="b">
        <f t="shared" si="572"/>
        <v>0</v>
      </c>
      <c r="E627" t="b">
        <f t="shared" si="573"/>
        <v>0</v>
      </c>
      <c r="F627" t="b">
        <f t="shared" si="574"/>
        <v>1</v>
      </c>
      <c r="G627" t="s">
        <v>121</v>
      </c>
      <c r="H627">
        <f t="shared" ref="H627" si="625">COUNTIF(E622:E631,TRUE)</f>
        <v>0</v>
      </c>
    </row>
    <row r="628" spans="1:8" x14ac:dyDescent="0.25">
      <c r="A628" t="s">
        <v>33</v>
      </c>
      <c r="B628" t="s">
        <v>14</v>
      </c>
      <c r="C628">
        <v>3</v>
      </c>
      <c r="D628" t="b">
        <f t="shared" si="572"/>
        <v>0</v>
      </c>
      <c r="E628" t="b">
        <f t="shared" si="573"/>
        <v>0</v>
      </c>
      <c r="F628" t="b">
        <f t="shared" si="574"/>
        <v>1</v>
      </c>
      <c r="G628" t="s">
        <v>122</v>
      </c>
      <c r="H628">
        <f t="shared" ref="H628" si="626">COUNTIF(F623:F632,TRUE)</f>
        <v>8</v>
      </c>
    </row>
    <row r="629" spans="1:8" x14ac:dyDescent="0.25">
      <c r="A629" t="s">
        <v>34</v>
      </c>
      <c r="B629" t="s">
        <v>14</v>
      </c>
      <c r="C629">
        <v>3</v>
      </c>
      <c r="D629" t="b">
        <f t="shared" si="572"/>
        <v>0</v>
      </c>
      <c r="E629" t="b">
        <f t="shared" si="573"/>
        <v>0</v>
      </c>
      <c r="F629" t="b">
        <f t="shared" si="574"/>
        <v>1</v>
      </c>
      <c r="G629" s="2" t="s">
        <v>127</v>
      </c>
      <c r="H629">
        <f t="shared" ref="H629" si="627">H625/(H625+H628)</f>
        <v>0.1111111111111111</v>
      </c>
    </row>
    <row r="630" spans="1:8" x14ac:dyDescent="0.25">
      <c r="A630" t="s">
        <v>35</v>
      </c>
      <c r="B630" t="s">
        <v>14</v>
      </c>
      <c r="C630">
        <v>3</v>
      </c>
      <c r="D630" t="b">
        <f t="shared" si="572"/>
        <v>0</v>
      </c>
      <c r="E630" t="b">
        <f t="shared" si="573"/>
        <v>0</v>
      </c>
      <c r="F630" t="b">
        <f t="shared" si="574"/>
        <v>1</v>
      </c>
      <c r="G630" s="2" t="s">
        <v>123</v>
      </c>
      <c r="H630" s="2">
        <f t="shared" ref="H630" si="628">SUM(H625:H626)/SUM(H625:H628)</f>
        <v>0.27272727272727271</v>
      </c>
    </row>
    <row r="631" spans="1:8" x14ac:dyDescent="0.25">
      <c r="A631" t="s">
        <v>36</v>
      </c>
      <c r="B631" t="s">
        <v>14</v>
      </c>
      <c r="C631">
        <v>3</v>
      </c>
      <c r="D631" t="b">
        <f t="shared" si="572"/>
        <v>0</v>
      </c>
      <c r="E631" t="b">
        <f t="shared" si="573"/>
        <v>0</v>
      </c>
      <c r="F631" t="b">
        <f t="shared" si="574"/>
        <v>1</v>
      </c>
      <c r="G631" s="2" t="s">
        <v>124</v>
      </c>
      <c r="H631" s="2">
        <f t="shared" ref="H631" si="629">2*H625/(2*H625+H627+H628)</f>
        <v>0.2</v>
      </c>
    </row>
    <row r="632" spans="1:8" x14ac:dyDescent="0.25">
      <c r="A632" t="s">
        <v>37</v>
      </c>
      <c r="B632" t="s">
        <v>38</v>
      </c>
      <c r="C632">
        <v>3</v>
      </c>
      <c r="D632" t="b">
        <f t="shared" si="572"/>
        <v>1</v>
      </c>
      <c r="E632" t="b">
        <f t="shared" si="573"/>
        <v>0</v>
      </c>
      <c r="F632" t="b">
        <f t="shared" si="574"/>
        <v>0</v>
      </c>
      <c r="G632" t="s">
        <v>126</v>
      </c>
      <c r="H632" s="1" t="str">
        <f t="shared" ref="H632" si="630">B632</f>
        <v>color_blue2</v>
      </c>
    </row>
    <row r="633" spans="1:8" x14ac:dyDescent="0.25">
      <c r="A633" t="s">
        <v>40</v>
      </c>
      <c r="B633" t="s">
        <v>14</v>
      </c>
      <c r="C633">
        <v>3</v>
      </c>
      <c r="D633" t="b">
        <f t="shared" si="572"/>
        <v>0</v>
      </c>
      <c r="E633" t="b">
        <f t="shared" si="573"/>
        <v>0</v>
      </c>
      <c r="F633" t="b">
        <f t="shared" si="574"/>
        <v>1</v>
      </c>
      <c r="G633" t="s">
        <v>117</v>
      </c>
      <c r="H633">
        <f t="shared" ref="H633" si="631">COUNT(C632:C641)</f>
        <v>10</v>
      </c>
    </row>
    <row r="634" spans="1:8" x14ac:dyDescent="0.25">
      <c r="A634" t="s">
        <v>41</v>
      </c>
      <c r="B634" t="s">
        <v>14</v>
      </c>
      <c r="C634">
        <v>3</v>
      </c>
      <c r="D634" t="b">
        <f t="shared" si="572"/>
        <v>0</v>
      </c>
      <c r="E634" t="b">
        <f t="shared" si="573"/>
        <v>0</v>
      </c>
      <c r="F634" t="b">
        <f t="shared" si="574"/>
        <v>1</v>
      </c>
      <c r="G634" t="s">
        <v>118</v>
      </c>
      <c r="H634">
        <f t="shared" ref="H634" si="632">COUNTIF(D632:D641,TRUE)</f>
        <v>3</v>
      </c>
    </row>
    <row r="635" spans="1:8" x14ac:dyDescent="0.25">
      <c r="A635" t="s">
        <v>42</v>
      </c>
      <c r="B635" t="s">
        <v>14</v>
      </c>
      <c r="C635">
        <v>3</v>
      </c>
      <c r="D635" t="b">
        <f t="shared" si="572"/>
        <v>0</v>
      </c>
      <c r="E635" t="b">
        <f t="shared" si="573"/>
        <v>0</v>
      </c>
      <c r="F635" t="b">
        <f t="shared" si="574"/>
        <v>1</v>
      </c>
      <c r="G635" t="s">
        <v>119</v>
      </c>
      <c r="H635">
        <f t="shared" ref="H635" si="633">H634</f>
        <v>3</v>
      </c>
    </row>
    <row r="636" spans="1:8" x14ac:dyDescent="0.25">
      <c r="A636" t="s">
        <v>43</v>
      </c>
      <c r="B636" t="s">
        <v>14</v>
      </c>
      <c r="C636">
        <v>3</v>
      </c>
      <c r="D636" t="b">
        <f t="shared" si="572"/>
        <v>0</v>
      </c>
      <c r="E636" t="b">
        <f t="shared" si="573"/>
        <v>0</v>
      </c>
      <c r="F636" t="b">
        <f t="shared" si="574"/>
        <v>1</v>
      </c>
      <c r="G636" t="s">
        <v>120</v>
      </c>
      <c r="H636">
        <v>3</v>
      </c>
    </row>
    <row r="637" spans="1:8" x14ac:dyDescent="0.25">
      <c r="A637" t="s">
        <v>44</v>
      </c>
      <c r="B637" t="s">
        <v>14</v>
      </c>
      <c r="C637">
        <v>3</v>
      </c>
      <c r="D637" t="b">
        <f t="shared" si="572"/>
        <v>0</v>
      </c>
      <c r="E637" t="b">
        <f t="shared" si="573"/>
        <v>0</v>
      </c>
      <c r="F637" t="b">
        <f t="shared" si="574"/>
        <v>1</v>
      </c>
      <c r="G637" t="s">
        <v>121</v>
      </c>
      <c r="H637">
        <f t="shared" ref="H637" si="634">COUNTIF(E632:E641,TRUE)</f>
        <v>0</v>
      </c>
    </row>
    <row r="638" spans="1:8" x14ac:dyDescent="0.25">
      <c r="A638" t="s">
        <v>45</v>
      </c>
      <c r="B638" t="s">
        <v>38</v>
      </c>
      <c r="C638">
        <v>3</v>
      </c>
      <c r="D638" t="b">
        <f t="shared" si="572"/>
        <v>1</v>
      </c>
      <c r="E638" t="b">
        <f t="shared" si="573"/>
        <v>0</v>
      </c>
      <c r="F638" t="b">
        <f t="shared" si="574"/>
        <v>0</v>
      </c>
      <c r="G638" t="s">
        <v>122</v>
      </c>
      <c r="H638">
        <f t="shared" ref="H638" si="635">COUNTIF(F633:F642,TRUE)</f>
        <v>8</v>
      </c>
    </row>
    <row r="639" spans="1:8" x14ac:dyDescent="0.25">
      <c r="A639" t="s">
        <v>46</v>
      </c>
      <c r="B639" t="s">
        <v>14</v>
      </c>
      <c r="C639">
        <v>3</v>
      </c>
      <c r="D639" t="b">
        <f t="shared" si="572"/>
        <v>0</v>
      </c>
      <c r="E639" t="b">
        <f t="shared" si="573"/>
        <v>0</v>
      </c>
      <c r="F639" t="b">
        <f t="shared" si="574"/>
        <v>1</v>
      </c>
      <c r="G639" s="2" t="s">
        <v>127</v>
      </c>
      <c r="H639">
        <f t="shared" ref="H639" si="636">H635/(H635+H638)</f>
        <v>0.27272727272727271</v>
      </c>
    </row>
    <row r="640" spans="1:8" x14ac:dyDescent="0.25">
      <c r="A640" t="s">
        <v>47</v>
      </c>
      <c r="B640" t="s">
        <v>38</v>
      </c>
      <c r="C640">
        <v>3</v>
      </c>
      <c r="D640" t="b">
        <f t="shared" si="572"/>
        <v>1</v>
      </c>
      <c r="E640" t="b">
        <f t="shared" si="573"/>
        <v>0</v>
      </c>
      <c r="F640" t="b">
        <f t="shared" si="574"/>
        <v>0</v>
      </c>
      <c r="G640" s="2" t="s">
        <v>123</v>
      </c>
      <c r="H640" s="2">
        <f t="shared" ref="H640" si="637">SUM(H635:H636)/SUM(H635:H638)</f>
        <v>0.42857142857142855</v>
      </c>
    </row>
    <row r="641" spans="1:8" x14ac:dyDescent="0.25">
      <c r="A641" t="s">
        <v>48</v>
      </c>
      <c r="B641" t="s">
        <v>14</v>
      </c>
      <c r="C641">
        <v>3</v>
      </c>
      <c r="D641" t="b">
        <f t="shared" si="572"/>
        <v>0</v>
      </c>
      <c r="E641" t="b">
        <f t="shared" si="573"/>
        <v>0</v>
      </c>
      <c r="F641" t="b">
        <f t="shared" si="574"/>
        <v>1</v>
      </c>
      <c r="G641" s="2" t="s">
        <v>124</v>
      </c>
      <c r="H641" s="2">
        <f t="shared" ref="H641" si="638">2*H635/(2*H635+H637+H638)</f>
        <v>0.42857142857142855</v>
      </c>
    </row>
    <row r="642" spans="1:8" x14ac:dyDescent="0.25">
      <c r="A642" t="s">
        <v>49</v>
      </c>
      <c r="B642" t="s">
        <v>14</v>
      </c>
      <c r="C642">
        <v>3</v>
      </c>
      <c r="D642" t="b">
        <f t="shared" si="572"/>
        <v>0</v>
      </c>
      <c r="E642" t="b">
        <f t="shared" si="573"/>
        <v>0</v>
      </c>
      <c r="F642" t="b">
        <f t="shared" si="574"/>
        <v>1</v>
      </c>
      <c r="G642" t="s">
        <v>126</v>
      </c>
      <c r="H642" s="1" t="str">
        <f t="shared" ref="H642" si="639">B642</f>
        <v>unknown</v>
      </c>
    </row>
    <row r="643" spans="1:8" x14ac:dyDescent="0.25">
      <c r="A643" t="s">
        <v>51</v>
      </c>
      <c r="B643" t="s">
        <v>14</v>
      </c>
      <c r="C643">
        <v>3</v>
      </c>
      <c r="D643" t="b">
        <f t="shared" ref="D643:D701" si="640">ISNUMBER(SEARCH(LEFT(B643,LEN(B643)-1),A643))</f>
        <v>0</v>
      </c>
      <c r="E643" t="b">
        <f t="shared" ref="E643:E701" si="641">AND(NOT(ISNUMBER(SEARCH(B643,"unknown"))),NOT(D643))</f>
        <v>0</v>
      </c>
      <c r="F643" t="b">
        <f t="shared" ref="F643:F701" si="642">ISNUMBER(SEARCH(B643,"unknown"))</f>
        <v>1</v>
      </c>
      <c r="G643" t="s">
        <v>117</v>
      </c>
      <c r="H643">
        <f t="shared" ref="H643" si="643">COUNT(C642:C651)</f>
        <v>10</v>
      </c>
    </row>
    <row r="644" spans="1:8" x14ac:dyDescent="0.25">
      <c r="A644" t="s">
        <v>52</v>
      </c>
      <c r="B644" t="s">
        <v>14</v>
      </c>
      <c r="C644">
        <v>3</v>
      </c>
      <c r="D644" t="b">
        <f t="shared" si="640"/>
        <v>0</v>
      </c>
      <c r="E644" t="b">
        <f t="shared" si="641"/>
        <v>0</v>
      </c>
      <c r="F644" t="b">
        <f t="shared" si="642"/>
        <v>1</v>
      </c>
      <c r="G644" t="s">
        <v>118</v>
      </c>
      <c r="H644">
        <f t="shared" ref="H644" si="644">COUNTIF(D642:D651,TRUE)</f>
        <v>1</v>
      </c>
    </row>
    <row r="645" spans="1:8" x14ac:dyDescent="0.25">
      <c r="A645" t="s">
        <v>53</v>
      </c>
      <c r="B645" t="s">
        <v>50</v>
      </c>
      <c r="C645">
        <v>3</v>
      </c>
      <c r="D645" t="b">
        <f t="shared" si="640"/>
        <v>1</v>
      </c>
      <c r="E645" t="b">
        <f t="shared" si="641"/>
        <v>0</v>
      </c>
      <c r="F645" t="b">
        <f t="shared" si="642"/>
        <v>0</v>
      </c>
      <c r="G645" t="s">
        <v>119</v>
      </c>
      <c r="H645">
        <f t="shared" ref="H645" si="645">H644</f>
        <v>1</v>
      </c>
    </row>
    <row r="646" spans="1:8" x14ac:dyDescent="0.25">
      <c r="A646" t="s">
        <v>54</v>
      </c>
      <c r="B646" t="s">
        <v>14</v>
      </c>
      <c r="C646">
        <v>3</v>
      </c>
      <c r="D646" t="b">
        <f t="shared" si="640"/>
        <v>0</v>
      </c>
      <c r="E646" t="b">
        <f t="shared" si="641"/>
        <v>0</v>
      </c>
      <c r="F646" t="b">
        <f t="shared" si="642"/>
        <v>1</v>
      </c>
      <c r="G646" t="s">
        <v>120</v>
      </c>
      <c r="H646">
        <v>4</v>
      </c>
    </row>
    <row r="647" spans="1:8" x14ac:dyDescent="0.25">
      <c r="A647" t="s">
        <v>55</v>
      </c>
      <c r="B647" t="s">
        <v>14</v>
      </c>
      <c r="C647">
        <v>3</v>
      </c>
      <c r="D647" t="b">
        <f t="shared" si="640"/>
        <v>0</v>
      </c>
      <c r="E647" t="b">
        <f t="shared" si="641"/>
        <v>0</v>
      </c>
      <c r="F647" t="b">
        <f t="shared" si="642"/>
        <v>1</v>
      </c>
      <c r="G647" t="s">
        <v>121</v>
      </c>
      <c r="H647">
        <f t="shared" ref="H647" si="646">COUNTIF(E642:E651,TRUE)</f>
        <v>0</v>
      </c>
    </row>
    <row r="648" spans="1:8" x14ac:dyDescent="0.25">
      <c r="A648" t="s">
        <v>56</v>
      </c>
      <c r="B648" t="s">
        <v>14</v>
      </c>
      <c r="C648">
        <v>3</v>
      </c>
      <c r="D648" t="b">
        <f t="shared" si="640"/>
        <v>0</v>
      </c>
      <c r="E648" t="b">
        <f t="shared" si="641"/>
        <v>0</v>
      </c>
      <c r="F648" t="b">
        <f t="shared" si="642"/>
        <v>1</v>
      </c>
      <c r="G648" t="s">
        <v>122</v>
      </c>
      <c r="H648">
        <f t="shared" ref="H648" si="647">COUNTIF(F643:F652,TRUE)</f>
        <v>8</v>
      </c>
    </row>
    <row r="649" spans="1:8" x14ac:dyDescent="0.25">
      <c r="A649" t="s">
        <v>57</v>
      </c>
      <c r="B649" t="s">
        <v>14</v>
      </c>
      <c r="C649">
        <v>3</v>
      </c>
      <c r="D649" t="b">
        <f t="shared" si="640"/>
        <v>0</v>
      </c>
      <c r="E649" t="b">
        <f t="shared" si="641"/>
        <v>0</v>
      </c>
      <c r="F649" t="b">
        <f t="shared" si="642"/>
        <v>1</v>
      </c>
      <c r="G649" s="2" t="s">
        <v>127</v>
      </c>
      <c r="H649">
        <f t="shared" ref="H649" si="648">H645/(H645+H648)</f>
        <v>0.1111111111111111</v>
      </c>
    </row>
    <row r="650" spans="1:8" x14ac:dyDescent="0.25">
      <c r="A650" t="s">
        <v>58</v>
      </c>
      <c r="B650" t="s">
        <v>14</v>
      </c>
      <c r="C650">
        <v>3</v>
      </c>
      <c r="D650" t="b">
        <f t="shared" si="640"/>
        <v>0</v>
      </c>
      <c r="E650" t="b">
        <f t="shared" si="641"/>
        <v>0</v>
      </c>
      <c r="F650" t="b">
        <f t="shared" si="642"/>
        <v>1</v>
      </c>
      <c r="G650" s="2" t="s">
        <v>123</v>
      </c>
      <c r="H650" s="2">
        <f t="shared" ref="H650" si="649">SUM(H645:H646)/SUM(H645:H648)</f>
        <v>0.38461538461538464</v>
      </c>
    </row>
    <row r="651" spans="1:8" x14ac:dyDescent="0.25">
      <c r="A651" t="s">
        <v>59</v>
      </c>
      <c r="B651" t="s">
        <v>14</v>
      </c>
      <c r="C651">
        <v>3</v>
      </c>
      <c r="D651" t="b">
        <f t="shared" si="640"/>
        <v>0</v>
      </c>
      <c r="E651" t="b">
        <f t="shared" si="641"/>
        <v>0</v>
      </c>
      <c r="F651" t="b">
        <f t="shared" si="642"/>
        <v>1</v>
      </c>
      <c r="G651" s="2" t="s">
        <v>124</v>
      </c>
      <c r="H651" s="2">
        <f t="shared" ref="H651" si="650">2*H645/(2*H645+H647+H648)</f>
        <v>0.2</v>
      </c>
    </row>
    <row r="652" spans="1:8" x14ac:dyDescent="0.25">
      <c r="A652" t="s">
        <v>60</v>
      </c>
      <c r="B652" t="s">
        <v>61</v>
      </c>
      <c r="C652">
        <v>3</v>
      </c>
      <c r="D652" t="b">
        <f t="shared" si="640"/>
        <v>1</v>
      </c>
      <c r="E652" t="b">
        <f t="shared" si="641"/>
        <v>0</v>
      </c>
      <c r="F652" t="b">
        <f t="shared" si="642"/>
        <v>0</v>
      </c>
      <c r="G652" t="s">
        <v>126</v>
      </c>
      <c r="H652" s="1" t="str">
        <f t="shared" ref="H652" si="651">B652</f>
        <v>color_red</v>
      </c>
    </row>
    <row r="653" spans="1:8" x14ac:dyDescent="0.25">
      <c r="A653" t="s">
        <v>62</v>
      </c>
      <c r="B653" t="s">
        <v>14</v>
      </c>
      <c r="C653">
        <v>3</v>
      </c>
      <c r="D653" t="b">
        <f t="shared" si="640"/>
        <v>0</v>
      </c>
      <c r="E653" t="b">
        <f t="shared" si="641"/>
        <v>0</v>
      </c>
      <c r="F653" t="b">
        <f t="shared" si="642"/>
        <v>1</v>
      </c>
      <c r="G653" t="s">
        <v>117</v>
      </c>
      <c r="H653">
        <f t="shared" ref="H653" si="652">COUNT(C652:C661)</f>
        <v>10</v>
      </c>
    </row>
    <row r="654" spans="1:8" x14ac:dyDescent="0.25">
      <c r="A654" t="s">
        <v>64</v>
      </c>
      <c r="B654" t="s">
        <v>61</v>
      </c>
      <c r="C654">
        <v>3</v>
      </c>
      <c r="D654" t="b">
        <f t="shared" si="640"/>
        <v>1</v>
      </c>
      <c r="E654" t="b">
        <f t="shared" si="641"/>
        <v>0</v>
      </c>
      <c r="F654" t="b">
        <f t="shared" si="642"/>
        <v>0</v>
      </c>
      <c r="G654" t="s">
        <v>118</v>
      </c>
      <c r="H654">
        <f t="shared" ref="H654" si="653">COUNTIF(D652:D661,TRUE)</f>
        <v>7</v>
      </c>
    </row>
    <row r="655" spans="1:8" x14ac:dyDescent="0.25">
      <c r="A655" t="s">
        <v>65</v>
      </c>
      <c r="B655" t="s">
        <v>14</v>
      </c>
      <c r="C655">
        <v>3</v>
      </c>
      <c r="D655" t="b">
        <f t="shared" si="640"/>
        <v>0</v>
      </c>
      <c r="E655" t="b">
        <f t="shared" si="641"/>
        <v>0</v>
      </c>
      <c r="F655" t="b">
        <f t="shared" si="642"/>
        <v>1</v>
      </c>
      <c r="G655" t="s">
        <v>119</v>
      </c>
      <c r="H655">
        <f t="shared" ref="H655" si="654">H654</f>
        <v>7</v>
      </c>
    </row>
    <row r="656" spans="1:8" x14ac:dyDescent="0.25">
      <c r="A656" t="s">
        <v>66</v>
      </c>
      <c r="B656" t="s">
        <v>14</v>
      </c>
      <c r="C656">
        <v>3</v>
      </c>
      <c r="D656" t="b">
        <f t="shared" si="640"/>
        <v>0</v>
      </c>
      <c r="E656" t="b">
        <f t="shared" si="641"/>
        <v>0</v>
      </c>
      <c r="F656" t="b">
        <f t="shared" si="642"/>
        <v>1</v>
      </c>
      <c r="G656" t="s">
        <v>120</v>
      </c>
      <c r="H656">
        <v>5</v>
      </c>
    </row>
    <row r="657" spans="1:8" x14ac:dyDescent="0.25">
      <c r="A657" t="s">
        <v>67</v>
      </c>
      <c r="B657" t="s">
        <v>61</v>
      </c>
      <c r="C657">
        <v>3</v>
      </c>
      <c r="D657" t="b">
        <f t="shared" si="640"/>
        <v>1</v>
      </c>
      <c r="E657" t="b">
        <f t="shared" si="641"/>
        <v>0</v>
      </c>
      <c r="F657" t="b">
        <f t="shared" si="642"/>
        <v>0</v>
      </c>
      <c r="G657" t="s">
        <v>121</v>
      </c>
      <c r="H657">
        <f t="shared" ref="H657" si="655">COUNTIF(E652:E661,TRUE)</f>
        <v>0</v>
      </c>
    </row>
    <row r="658" spans="1:8" x14ac:dyDescent="0.25">
      <c r="A658" t="s">
        <v>68</v>
      </c>
      <c r="B658" t="s">
        <v>63</v>
      </c>
      <c r="C658">
        <v>3</v>
      </c>
      <c r="D658" t="b">
        <f t="shared" si="640"/>
        <v>1</v>
      </c>
      <c r="E658" t="b">
        <f t="shared" si="641"/>
        <v>0</v>
      </c>
      <c r="F658" t="b">
        <f t="shared" si="642"/>
        <v>0</v>
      </c>
      <c r="G658" t="s">
        <v>122</v>
      </c>
      <c r="H658">
        <f t="shared" ref="H658" si="656">COUNTIF(F653:F662,TRUE)</f>
        <v>3</v>
      </c>
    </row>
    <row r="659" spans="1:8" x14ac:dyDescent="0.25">
      <c r="A659" t="s">
        <v>69</v>
      </c>
      <c r="B659" t="s">
        <v>63</v>
      </c>
      <c r="C659">
        <v>3</v>
      </c>
      <c r="D659" t="b">
        <f t="shared" si="640"/>
        <v>1</v>
      </c>
      <c r="E659" t="b">
        <f t="shared" si="641"/>
        <v>0</v>
      </c>
      <c r="F659" t="b">
        <f t="shared" si="642"/>
        <v>0</v>
      </c>
      <c r="G659" s="2" t="s">
        <v>127</v>
      </c>
      <c r="H659">
        <f t="shared" ref="H659" si="657">H655/(H655+H658)</f>
        <v>0.7</v>
      </c>
    </row>
    <row r="660" spans="1:8" x14ac:dyDescent="0.25">
      <c r="A660" t="s">
        <v>70</v>
      </c>
      <c r="B660" t="s">
        <v>61</v>
      </c>
      <c r="C660">
        <v>3</v>
      </c>
      <c r="D660" t="b">
        <f t="shared" si="640"/>
        <v>1</v>
      </c>
      <c r="E660" t="b">
        <f t="shared" si="641"/>
        <v>0</v>
      </c>
      <c r="F660" t="b">
        <f t="shared" si="642"/>
        <v>0</v>
      </c>
      <c r="G660" s="2" t="s">
        <v>123</v>
      </c>
      <c r="H660" s="2">
        <f t="shared" ref="H660" si="658">SUM(H655:H656)/SUM(H655:H658)</f>
        <v>0.8</v>
      </c>
    </row>
    <row r="661" spans="1:8" x14ac:dyDescent="0.25">
      <c r="A661" t="s">
        <v>71</v>
      </c>
      <c r="B661" t="s">
        <v>61</v>
      </c>
      <c r="C661">
        <v>3</v>
      </c>
      <c r="D661" t="b">
        <f t="shared" si="640"/>
        <v>1</v>
      </c>
      <c r="E661" t="b">
        <f t="shared" si="641"/>
        <v>0</v>
      </c>
      <c r="F661" t="b">
        <f t="shared" si="642"/>
        <v>0</v>
      </c>
      <c r="G661" s="2" t="s">
        <v>124</v>
      </c>
      <c r="H661" s="2">
        <f t="shared" ref="H661" si="659">2*H655/(2*H655+H657+H658)</f>
        <v>0.82352941176470584</v>
      </c>
    </row>
    <row r="662" spans="1:8" x14ac:dyDescent="0.25">
      <c r="A662" t="s">
        <v>72</v>
      </c>
      <c r="B662" t="s">
        <v>74</v>
      </c>
      <c r="C662">
        <v>3</v>
      </c>
      <c r="D662" t="b">
        <f t="shared" si="640"/>
        <v>1</v>
      </c>
      <c r="E662" t="b">
        <f t="shared" si="641"/>
        <v>0</v>
      </c>
      <c r="F662" t="b">
        <f t="shared" si="642"/>
        <v>0</v>
      </c>
      <c r="G662" t="s">
        <v>126</v>
      </c>
      <c r="H662" s="1" t="str">
        <f t="shared" ref="H662" si="660">B662</f>
        <v>color_yellow2</v>
      </c>
    </row>
    <row r="663" spans="1:8" x14ac:dyDescent="0.25">
      <c r="A663" t="s">
        <v>75</v>
      </c>
      <c r="B663" t="s">
        <v>74</v>
      </c>
      <c r="C663">
        <v>3</v>
      </c>
      <c r="D663" t="b">
        <f t="shared" si="640"/>
        <v>1</v>
      </c>
      <c r="E663" t="b">
        <f t="shared" si="641"/>
        <v>0</v>
      </c>
      <c r="F663" t="b">
        <f t="shared" si="642"/>
        <v>0</v>
      </c>
      <c r="G663" t="s">
        <v>117</v>
      </c>
      <c r="H663">
        <f t="shared" ref="H663" si="661">COUNT(C662:C671)</f>
        <v>10</v>
      </c>
    </row>
    <row r="664" spans="1:8" x14ac:dyDescent="0.25">
      <c r="A664" t="s">
        <v>76</v>
      </c>
      <c r="B664" t="s">
        <v>14</v>
      </c>
      <c r="C664">
        <v>3</v>
      </c>
      <c r="D664" t="b">
        <f t="shared" si="640"/>
        <v>0</v>
      </c>
      <c r="E664" t="b">
        <f t="shared" si="641"/>
        <v>0</v>
      </c>
      <c r="F664" t="b">
        <f t="shared" si="642"/>
        <v>1</v>
      </c>
      <c r="G664" t="s">
        <v>118</v>
      </c>
      <c r="H664">
        <f t="shared" ref="H664" si="662">COUNTIF(D662:D671,TRUE)</f>
        <v>3</v>
      </c>
    </row>
    <row r="665" spans="1:8" x14ac:dyDescent="0.25">
      <c r="A665" t="s">
        <v>77</v>
      </c>
      <c r="B665" t="s">
        <v>14</v>
      </c>
      <c r="C665">
        <v>3</v>
      </c>
      <c r="D665" t="b">
        <f t="shared" si="640"/>
        <v>0</v>
      </c>
      <c r="E665" t="b">
        <f t="shared" si="641"/>
        <v>0</v>
      </c>
      <c r="F665" t="b">
        <f t="shared" si="642"/>
        <v>1</v>
      </c>
      <c r="G665" t="s">
        <v>119</v>
      </c>
      <c r="H665">
        <f t="shared" ref="H665" si="663">H664</f>
        <v>3</v>
      </c>
    </row>
    <row r="666" spans="1:8" x14ac:dyDescent="0.25">
      <c r="A666" t="s">
        <v>78</v>
      </c>
      <c r="B666" t="s">
        <v>14</v>
      </c>
      <c r="C666">
        <v>3</v>
      </c>
      <c r="D666" t="b">
        <f t="shared" si="640"/>
        <v>0</v>
      </c>
      <c r="E666" t="b">
        <f t="shared" si="641"/>
        <v>0</v>
      </c>
      <c r="F666" t="b">
        <f t="shared" si="642"/>
        <v>1</v>
      </c>
      <c r="G666" t="s">
        <v>120</v>
      </c>
      <c r="H666">
        <v>6</v>
      </c>
    </row>
    <row r="667" spans="1:8" x14ac:dyDescent="0.25">
      <c r="A667" t="s">
        <v>79</v>
      </c>
      <c r="B667" t="s">
        <v>14</v>
      </c>
      <c r="C667">
        <v>3</v>
      </c>
      <c r="D667" t="b">
        <f t="shared" si="640"/>
        <v>0</v>
      </c>
      <c r="E667" t="b">
        <f t="shared" si="641"/>
        <v>0</v>
      </c>
      <c r="F667" t="b">
        <f t="shared" si="642"/>
        <v>1</v>
      </c>
      <c r="G667" t="s">
        <v>121</v>
      </c>
      <c r="H667">
        <f t="shared" ref="H667" si="664">COUNTIF(E662:E671,TRUE)</f>
        <v>1</v>
      </c>
    </row>
    <row r="668" spans="1:8" x14ac:dyDescent="0.25">
      <c r="A668" t="s">
        <v>80</v>
      </c>
      <c r="B668" t="s">
        <v>14</v>
      </c>
      <c r="C668">
        <v>3</v>
      </c>
      <c r="D668" t="b">
        <f t="shared" si="640"/>
        <v>0</v>
      </c>
      <c r="E668" t="b">
        <f t="shared" si="641"/>
        <v>0</v>
      </c>
      <c r="F668" t="b">
        <f t="shared" si="642"/>
        <v>1</v>
      </c>
      <c r="G668" t="s">
        <v>122</v>
      </c>
      <c r="H668">
        <f t="shared" ref="H668" si="665">COUNTIF(F663:F672,TRUE)</f>
        <v>6</v>
      </c>
    </row>
    <row r="669" spans="1:8" x14ac:dyDescent="0.25">
      <c r="A669" t="s">
        <v>81</v>
      </c>
      <c r="B669" t="s">
        <v>14</v>
      </c>
      <c r="C669">
        <v>3</v>
      </c>
      <c r="D669" t="b">
        <f t="shared" si="640"/>
        <v>0</v>
      </c>
      <c r="E669" t="b">
        <f t="shared" si="641"/>
        <v>0</v>
      </c>
      <c r="F669" t="b">
        <f t="shared" si="642"/>
        <v>1</v>
      </c>
      <c r="G669" s="2" t="s">
        <v>127</v>
      </c>
      <c r="H669">
        <f t="shared" ref="H669" si="666">H665/(H665+H668)</f>
        <v>0.33333333333333331</v>
      </c>
    </row>
    <row r="670" spans="1:8" x14ac:dyDescent="0.25">
      <c r="A670" t="s">
        <v>82</v>
      </c>
      <c r="B670" t="s">
        <v>73</v>
      </c>
      <c r="C670">
        <v>3</v>
      </c>
      <c r="D670" t="b">
        <f t="shared" si="640"/>
        <v>1</v>
      </c>
      <c r="E670" t="b">
        <f t="shared" si="641"/>
        <v>0</v>
      </c>
      <c r="F670" t="b">
        <f t="shared" si="642"/>
        <v>0</v>
      </c>
      <c r="G670" s="2" t="s">
        <v>123</v>
      </c>
      <c r="H670" s="2">
        <f t="shared" ref="H670" si="667">SUM(H665:H666)/SUM(H665:H668)</f>
        <v>0.5625</v>
      </c>
    </row>
    <row r="671" spans="1:8" x14ac:dyDescent="0.25">
      <c r="A671" t="s">
        <v>83</v>
      </c>
      <c r="B671" t="s">
        <v>38</v>
      </c>
      <c r="C671">
        <v>3</v>
      </c>
      <c r="D671" t="b">
        <f t="shared" si="640"/>
        <v>0</v>
      </c>
      <c r="E671" t="b">
        <f t="shared" si="641"/>
        <v>1</v>
      </c>
      <c r="F671" t="b">
        <f t="shared" si="642"/>
        <v>0</v>
      </c>
      <c r="G671" s="2" t="s">
        <v>124</v>
      </c>
      <c r="H671" s="2">
        <f t="shared" ref="H671" si="668">2*H665/(2*H665+H667+H668)</f>
        <v>0.46153846153846156</v>
      </c>
    </row>
    <row r="672" spans="1:8" x14ac:dyDescent="0.25">
      <c r="A672" t="s">
        <v>84</v>
      </c>
      <c r="B672" t="s">
        <v>85</v>
      </c>
      <c r="C672">
        <v>3</v>
      </c>
      <c r="D672" t="b">
        <f t="shared" si="640"/>
        <v>1</v>
      </c>
      <c r="E672" t="b">
        <f t="shared" si="641"/>
        <v>0</v>
      </c>
      <c r="F672" t="b">
        <f t="shared" si="642"/>
        <v>0</v>
      </c>
      <c r="G672" t="s">
        <v>126</v>
      </c>
      <c r="H672" s="1" t="str">
        <f t="shared" ref="H672" si="669">B672</f>
        <v>dist</v>
      </c>
    </row>
    <row r="673" spans="1:8" x14ac:dyDescent="0.25">
      <c r="A673" t="s">
        <v>86</v>
      </c>
      <c r="B673" t="s">
        <v>85</v>
      </c>
      <c r="C673">
        <v>3</v>
      </c>
      <c r="D673" t="b">
        <f t="shared" si="640"/>
        <v>1</v>
      </c>
      <c r="E673" t="b">
        <f t="shared" si="641"/>
        <v>0</v>
      </c>
      <c r="F673" t="b">
        <f t="shared" si="642"/>
        <v>0</v>
      </c>
      <c r="G673" t="s">
        <v>117</v>
      </c>
      <c r="H673">
        <f t="shared" ref="H673" si="670">COUNT(C672:C681)</f>
        <v>10</v>
      </c>
    </row>
    <row r="674" spans="1:8" x14ac:dyDescent="0.25">
      <c r="A674" t="s">
        <v>87</v>
      </c>
      <c r="B674" t="s">
        <v>85</v>
      </c>
      <c r="C674">
        <v>3</v>
      </c>
      <c r="D674" t="b">
        <f t="shared" si="640"/>
        <v>1</v>
      </c>
      <c r="E674" t="b">
        <f t="shared" si="641"/>
        <v>0</v>
      </c>
      <c r="F674" t="b">
        <f t="shared" si="642"/>
        <v>0</v>
      </c>
      <c r="G674" t="s">
        <v>118</v>
      </c>
      <c r="H674">
        <f t="shared" ref="H674" si="671">COUNTIF(D672:D681,TRUE)</f>
        <v>10</v>
      </c>
    </row>
    <row r="675" spans="1:8" x14ac:dyDescent="0.25">
      <c r="A675" t="s">
        <v>88</v>
      </c>
      <c r="B675" t="s">
        <v>85</v>
      </c>
      <c r="C675">
        <v>3</v>
      </c>
      <c r="D675" t="b">
        <f t="shared" si="640"/>
        <v>1</v>
      </c>
      <c r="E675" t="b">
        <f t="shared" si="641"/>
        <v>0</v>
      </c>
      <c r="F675" t="b">
        <f t="shared" si="642"/>
        <v>0</v>
      </c>
      <c r="G675" t="s">
        <v>119</v>
      </c>
      <c r="H675">
        <f t="shared" ref="H675" si="672">H674</f>
        <v>10</v>
      </c>
    </row>
    <row r="676" spans="1:8" x14ac:dyDescent="0.25">
      <c r="A676" t="s">
        <v>89</v>
      </c>
      <c r="B676" t="s">
        <v>85</v>
      </c>
      <c r="C676">
        <v>3</v>
      </c>
      <c r="D676" t="b">
        <f t="shared" si="640"/>
        <v>1</v>
      </c>
      <c r="E676" t="b">
        <f t="shared" si="641"/>
        <v>0</v>
      </c>
      <c r="F676" t="b">
        <f t="shared" si="642"/>
        <v>0</v>
      </c>
      <c r="G676" t="s">
        <v>120</v>
      </c>
      <c r="H676">
        <v>7</v>
      </c>
    </row>
    <row r="677" spans="1:8" x14ac:dyDescent="0.25">
      <c r="A677" t="s">
        <v>90</v>
      </c>
      <c r="B677" t="s">
        <v>85</v>
      </c>
      <c r="C677">
        <v>3</v>
      </c>
      <c r="D677" t="b">
        <f t="shared" si="640"/>
        <v>1</v>
      </c>
      <c r="E677" t="b">
        <f t="shared" si="641"/>
        <v>0</v>
      </c>
      <c r="F677" t="b">
        <f t="shared" si="642"/>
        <v>0</v>
      </c>
      <c r="G677" t="s">
        <v>121</v>
      </c>
      <c r="H677">
        <f t="shared" ref="H677" si="673">COUNTIF(E672:E681,TRUE)</f>
        <v>0</v>
      </c>
    </row>
    <row r="678" spans="1:8" x14ac:dyDescent="0.25">
      <c r="A678" t="s">
        <v>91</v>
      </c>
      <c r="B678" t="s">
        <v>85</v>
      </c>
      <c r="C678">
        <v>3</v>
      </c>
      <c r="D678" t="b">
        <f t="shared" si="640"/>
        <v>1</v>
      </c>
      <c r="E678" t="b">
        <f t="shared" si="641"/>
        <v>0</v>
      </c>
      <c r="F678" t="b">
        <f t="shared" si="642"/>
        <v>0</v>
      </c>
      <c r="G678" t="s">
        <v>122</v>
      </c>
      <c r="H678">
        <f t="shared" ref="H678" si="674">COUNTIF(F673:F682,TRUE)</f>
        <v>1</v>
      </c>
    </row>
    <row r="679" spans="1:8" x14ac:dyDescent="0.25">
      <c r="A679" t="s">
        <v>92</v>
      </c>
      <c r="B679" t="s">
        <v>85</v>
      </c>
      <c r="C679">
        <v>3</v>
      </c>
      <c r="D679" t="b">
        <f t="shared" si="640"/>
        <v>1</v>
      </c>
      <c r="E679" t="b">
        <f t="shared" si="641"/>
        <v>0</v>
      </c>
      <c r="F679" t="b">
        <f t="shared" si="642"/>
        <v>0</v>
      </c>
      <c r="G679" s="2" t="s">
        <v>127</v>
      </c>
      <c r="H679">
        <f t="shared" ref="H679" si="675">H675/(H675+H678)</f>
        <v>0.90909090909090906</v>
      </c>
    </row>
    <row r="680" spans="1:8" x14ac:dyDescent="0.25">
      <c r="A680" t="s">
        <v>93</v>
      </c>
      <c r="B680" t="s">
        <v>85</v>
      </c>
      <c r="C680">
        <v>3</v>
      </c>
      <c r="D680" t="b">
        <f t="shared" si="640"/>
        <v>1</v>
      </c>
      <c r="E680" t="b">
        <f t="shared" si="641"/>
        <v>0</v>
      </c>
      <c r="F680" t="b">
        <f t="shared" si="642"/>
        <v>0</v>
      </c>
      <c r="G680" s="2" t="s">
        <v>123</v>
      </c>
      <c r="H680" s="2">
        <f t="shared" ref="H680" si="676">SUM(H675:H676)/SUM(H675:H678)</f>
        <v>0.94444444444444442</v>
      </c>
    </row>
    <row r="681" spans="1:8" x14ac:dyDescent="0.25">
      <c r="A681" t="s">
        <v>94</v>
      </c>
      <c r="B681" t="s">
        <v>85</v>
      </c>
      <c r="C681">
        <v>3</v>
      </c>
      <c r="D681" t="b">
        <f t="shared" si="640"/>
        <v>1</v>
      </c>
      <c r="E681" t="b">
        <f t="shared" si="641"/>
        <v>0</v>
      </c>
      <c r="F681" t="b">
        <f t="shared" si="642"/>
        <v>0</v>
      </c>
      <c r="G681" s="2" t="s">
        <v>124</v>
      </c>
      <c r="H681" s="2">
        <f t="shared" ref="H681" si="677">2*H675/(2*H675+H677+H678)</f>
        <v>0.95238095238095233</v>
      </c>
    </row>
    <row r="682" spans="1:8" x14ac:dyDescent="0.25">
      <c r="A682" t="s">
        <v>95</v>
      </c>
      <c r="B682" t="s">
        <v>14</v>
      </c>
      <c r="C682">
        <v>3</v>
      </c>
      <c r="D682" t="b">
        <f t="shared" si="640"/>
        <v>0</v>
      </c>
      <c r="E682" t="b">
        <f t="shared" si="641"/>
        <v>0</v>
      </c>
      <c r="F682" t="b">
        <f t="shared" si="642"/>
        <v>1</v>
      </c>
      <c r="G682" t="s">
        <v>126</v>
      </c>
      <c r="H682" s="1" t="str">
        <f t="shared" ref="H682" si="678">B682</f>
        <v>unknown</v>
      </c>
    </row>
    <row r="683" spans="1:8" x14ac:dyDescent="0.25">
      <c r="A683" t="s">
        <v>97</v>
      </c>
      <c r="B683" t="s">
        <v>96</v>
      </c>
      <c r="C683">
        <v>3</v>
      </c>
      <c r="D683" t="b">
        <f t="shared" si="640"/>
        <v>1</v>
      </c>
      <c r="E683" t="b">
        <f t="shared" si="641"/>
        <v>0</v>
      </c>
      <c r="F683" t="b">
        <f t="shared" si="642"/>
        <v>0</v>
      </c>
      <c r="G683" t="s">
        <v>117</v>
      </c>
      <c r="H683">
        <f t="shared" ref="H683" si="679">COUNT(C682:C691)</f>
        <v>10</v>
      </c>
    </row>
    <row r="684" spans="1:8" x14ac:dyDescent="0.25">
      <c r="A684" t="s">
        <v>98</v>
      </c>
      <c r="B684" t="s">
        <v>96</v>
      </c>
      <c r="C684">
        <v>3</v>
      </c>
      <c r="D684" t="b">
        <f t="shared" si="640"/>
        <v>1</v>
      </c>
      <c r="E684" t="b">
        <f t="shared" si="641"/>
        <v>0</v>
      </c>
      <c r="F684" t="b">
        <f t="shared" si="642"/>
        <v>0</v>
      </c>
      <c r="G684" t="s">
        <v>118</v>
      </c>
      <c r="H684">
        <f t="shared" ref="H684" si="680">COUNTIF(D682:D691,TRUE)</f>
        <v>6</v>
      </c>
    </row>
    <row r="685" spans="1:8" x14ac:dyDescent="0.25">
      <c r="A685" t="s">
        <v>99</v>
      </c>
      <c r="B685" t="s">
        <v>96</v>
      </c>
      <c r="C685">
        <v>3</v>
      </c>
      <c r="D685" t="b">
        <f t="shared" si="640"/>
        <v>1</v>
      </c>
      <c r="E685" t="b">
        <f t="shared" si="641"/>
        <v>0</v>
      </c>
      <c r="F685" t="b">
        <f t="shared" si="642"/>
        <v>0</v>
      </c>
      <c r="G685" t="s">
        <v>119</v>
      </c>
      <c r="H685">
        <f t="shared" ref="H685" si="681">H684</f>
        <v>6</v>
      </c>
    </row>
    <row r="686" spans="1:8" x14ac:dyDescent="0.25">
      <c r="A686" t="s">
        <v>100</v>
      </c>
      <c r="B686" t="s">
        <v>14</v>
      </c>
      <c r="C686">
        <v>3</v>
      </c>
      <c r="D686" t="b">
        <f t="shared" si="640"/>
        <v>0</v>
      </c>
      <c r="E686" t="b">
        <f t="shared" si="641"/>
        <v>0</v>
      </c>
      <c r="F686" t="b">
        <f t="shared" si="642"/>
        <v>1</v>
      </c>
      <c r="G686" t="s">
        <v>120</v>
      </c>
      <c r="H686">
        <v>8</v>
      </c>
    </row>
    <row r="687" spans="1:8" x14ac:dyDescent="0.25">
      <c r="A687" t="s">
        <v>101</v>
      </c>
      <c r="B687" t="s">
        <v>14</v>
      </c>
      <c r="C687">
        <v>3</v>
      </c>
      <c r="D687" t="b">
        <f t="shared" si="640"/>
        <v>0</v>
      </c>
      <c r="E687" t="b">
        <f t="shared" si="641"/>
        <v>0</v>
      </c>
      <c r="F687" t="b">
        <f t="shared" si="642"/>
        <v>1</v>
      </c>
      <c r="G687" t="s">
        <v>121</v>
      </c>
      <c r="H687">
        <f t="shared" ref="H687" si="682">COUNTIF(E682:E691,TRUE)</f>
        <v>0</v>
      </c>
    </row>
    <row r="688" spans="1:8" x14ac:dyDescent="0.25">
      <c r="A688" t="s">
        <v>102</v>
      </c>
      <c r="B688" t="s">
        <v>96</v>
      </c>
      <c r="C688">
        <v>3</v>
      </c>
      <c r="D688" t="b">
        <f t="shared" si="640"/>
        <v>1</v>
      </c>
      <c r="E688" t="b">
        <f t="shared" si="641"/>
        <v>0</v>
      </c>
      <c r="F688" t="b">
        <f t="shared" si="642"/>
        <v>0</v>
      </c>
      <c r="G688" t="s">
        <v>122</v>
      </c>
      <c r="H688">
        <f t="shared" ref="H688" si="683">COUNTIF(F683:F692,TRUE)</f>
        <v>4</v>
      </c>
    </row>
    <row r="689" spans="1:8" x14ac:dyDescent="0.25">
      <c r="A689" t="s">
        <v>103</v>
      </c>
      <c r="B689" t="s">
        <v>14</v>
      </c>
      <c r="C689">
        <v>3</v>
      </c>
      <c r="D689" t="b">
        <f t="shared" si="640"/>
        <v>0</v>
      </c>
      <c r="E689" t="b">
        <f t="shared" si="641"/>
        <v>0</v>
      </c>
      <c r="F689" t="b">
        <f t="shared" si="642"/>
        <v>1</v>
      </c>
      <c r="G689" s="2" t="s">
        <v>127</v>
      </c>
      <c r="H689">
        <f t="shared" ref="H689" si="684">H685/(H685+H688)</f>
        <v>0.6</v>
      </c>
    </row>
    <row r="690" spans="1:8" x14ac:dyDescent="0.25">
      <c r="A690" t="s">
        <v>104</v>
      </c>
      <c r="B690" t="s">
        <v>96</v>
      </c>
      <c r="C690">
        <v>3</v>
      </c>
      <c r="D690" t="b">
        <f t="shared" si="640"/>
        <v>1</v>
      </c>
      <c r="E690" t="b">
        <f t="shared" si="641"/>
        <v>0</v>
      </c>
      <c r="F690" t="b">
        <f t="shared" si="642"/>
        <v>0</v>
      </c>
      <c r="G690" s="2" t="s">
        <v>123</v>
      </c>
      <c r="H690" s="2">
        <f t="shared" ref="H690" si="685">SUM(H685:H686)/SUM(H685:H688)</f>
        <v>0.77777777777777779</v>
      </c>
    </row>
    <row r="691" spans="1:8" x14ac:dyDescent="0.25">
      <c r="A691" t="s">
        <v>105</v>
      </c>
      <c r="B691" t="s">
        <v>96</v>
      </c>
      <c r="C691">
        <v>3</v>
      </c>
      <c r="D691" t="b">
        <f t="shared" si="640"/>
        <v>1</v>
      </c>
      <c r="E691" t="b">
        <f t="shared" si="641"/>
        <v>0</v>
      </c>
      <c r="F691" t="b">
        <f t="shared" si="642"/>
        <v>0</v>
      </c>
      <c r="G691" s="2" t="s">
        <v>124</v>
      </c>
      <c r="H691" s="2">
        <f t="shared" ref="H691" si="686">2*H685/(2*H685+H687+H688)</f>
        <v>0.75</v>
      </c>
    </row>
    <row r="692" spans="1:8" x14ac:dyDescent="0.25">
      <c r="A692" t="s">
        <v>106</v>
      </c>
      <c r="B692" t="s">
        <v>14</v>
      </c>
      <c r="C692">
        <v>3</v>
      </c>
      <c r="D692" t="b">
        <f t="shared" si="640"/>
        <v>0</v>
      </c>
      <c r="E692" t="b">
        <f t="shared" si="641"/>
        <v>0</v>
      </c>
      <c r="F692" t="b">
        <f t="shared" si="642"/>
        <v>1</v>
      </c>
      <c r="G692" t="s">
        <v>126</v>
      </c>
      <c r="H692" s="1" t="str">
        <f t="shared" ref="H692" si="687">B692</f>
        <v>unknown</v>
      </c>
    </row>
    <row r="693" spans="1:8" x14ac:dyDescent="0.25">
      <c r="A693" t="s">
        <v>108</v>
      </c>
      <c r="B693" t="s">
        <v>14</v>
      </c>
      <c r="C693">
        <v>3</v>
      </c>
      <c r="D693" t="b">
        <f t="shared" si="640"/>
        <v>0</v>
      </c>
      <c r="E693" t="b">
        <f t="shared" si="641"/>
        <v>0</v>
      </c>
      <c r="F693" t="b">
        <f t="shared" si="642"/>
        <v>1</v>
      </c>
      <c r="G693" t="s">
        <v>117</v>
      </c>
      <c r="H693">
        <f t="shared" ref="H693" si="688">COUNT(C692:C701)</f>
        <v>10</v>
      </c>
    </row>
    <row r="694" spans="1:8" x14ac:dyDescent="0.25">
      <c r="A694" t="s">
        <v>109</v>
      </c>
      <c r="B694" t="s">
        <v>14</v>
      </c>
      <c r="C694">
        <v>3</v>
      </c>
      <c r="D694" t="b">
        <f t="shared" si="640"/>
        <v>0</v>
      </c>
      <c r="E694" t="b">
        <f t="shared" si="641"/>
        <v>0</v>
      </c>
      <c r="F694" t="b">
        <f t="shared" si="642"/>
        <v>1</v>
      </c>
      <c r="G694" t="s">
        <v>118</v>
      </c>
      <c r="H694">
        <f t="shared" ref="H694" si="689">COUNTIF(D692:D701,TRUE)</f>
        <v>0</v>
      </c>
    </row>
    <row r="695" spans="1:8" x14ac:dyDescent="0.25">
      <c r="A695" t="s">
        <v>110</v>
      </c>
      <c r="B695" t="s">
        <v>14</v>
      </c>
      <c r="C695">
        <v>3</v>
      </c>
      <c r="D695" t="b">
        <f t="shared" si="640"/>
        <v>0</v>
      </c>
      <c r="E695" t="b">
        <f t="shared" si="641"/>
        <v>0</v>
      </c>
      <c r="F695" t="b">
        <f t="shared" si="642"/>
        <v>1</v>
      </c>
      <c r="G695" t="s">
        <v>119</v>
      </c>
      <c r="H695">
        <f t="shared" ref="H695" si="690">H694</f>
        <v>0</v>
      </c>
    </row>
    <row r="696" spans="1:8" x14ac:dyDescent="0.25">
      <c r="A696" t="s">
        <v>111</v>
      </c>
      <c r="B696" t="s">
        <v>14</v>
      </c>
      <c r="C696">
        <v>3</v>
      </c>
      <c r="D696" t="b">
        <f t="shared" si="640"/>
        <v>0</v>
      </c>
      <c r="E696" t="b">
        <f t="shared" si="641"/>
        <v>0</v>
      </c>
      <c r="F696" t="b">
        <f t="shared" si="642"/>
        <v>1</v>
      </c>
      <c r="G696" t="s">
        <v>120</v>
      </c>
      <c r="H696">
        <v>9</v>
      </c>
    </row>
    <row r="697" spans="1:8" x14ac:dyDescent="0.25">
      <c r="A697" t="s">
        <v>112</v>
      </c>
      <c r="B697" t="s">
        <v>14</v>
      </c>
      <c r="C697">
        <v>3</v>
      </c>
      <c r="D697" t="b">
        <f t="shared" si="640"/>
        <v>0</v>
      </c>
      <c r="E697" t="b">
        <f t="shared" si="641"/>
        <v>0</v>
      </c>
      <c r="F697" t="b">
        <f t="shared" si="642"/>
        <v>1</v>
      </c>
      <c r="G697" t="s">
        <v>121</v>
      </c>
      <c r="H697">
        <f t="shared" ref="H697" si="691">COUNTIF(E692:E701,TRUE)</f>
        <v>0</v>
      </c>
    </row>
    <row r="698" spans="1:8" x14ac:dyDescent="0.25">
      <c r="A698" t="s">
        <v>113</v>
      </c>
      <c r="B698" t="s">
        <v>14</v>
      </c>
      <c r="C698">
        <v>3</v>
      </c>
      <c r="D698" t="b">
        <f t="shared" si="640"/>
        <v>0</v>
      </c>
      <c r="E698" t="b">
        <f t="shared" si="641"/>
        <v>0</v>
      </c>
      <c r="F698" t="b">
        <f t="shared" si="642"/>
        <v>1</v>
      </c>
      <c r="G698" t="s">
        <v>122</v>
      </c>
      <c r="H698">
        <f t="shared" ref="H698" si="692">COUNTIF(F693:F702,TRUE)</f>
        <v>9</v>
      </c>
    </row>
    <row r="699" spans="1:8" x14ac:dyDescent="0.25">
      <c r="A699" t="s">
        <v>114</v>
      </c>
      <c r="B699" t="s">
        <v>14</v>
      </c>
      <c r="C699">
        <v>3</v>
      </c>
      <c r="D699" t="b">
        <f t="shared" si="640"/>
        <v>0</v>
      </c>
      <c r="E699" t="b">
        <f t="shared" si="641"/>
        <v>0</v>
      </c>
      <c r="F699" t="b">
        <f t="shared" si="642"/>
        <v>1</v>
      </c>
      <c r="G699" s="2" t="s">
        <v>127</v>
      </c>
      <c r="H699">
        <f t="shared" ref="H699" si="693">H695/(H695+H698)</f>
        <v>0</v>
      </c>
    </row>
    <row r="700" spans="1:8" x14ac:dyDescent="0.25">
      <c r="A700" t="s">
        <v>115</v>
      </c>
      <c r="B700" t="s">
        <v>14</v>
      </c>
      <c r="C700">
        <v>3</v>
      </c>
      <c r="D700" t="b">
        <f t="shared" si="640"/>
        <v>0</v>
      </c>
      <c r="E700" t="b">
        <f t="shared" si="641"/>
        <v>0</v>
      </c>
      <c r="F700" t="b">
        <f t="shared" si="642"/>
        <v>1</v>
      </c>
      <c r="G700" s="2" t="s">
        <v>123</v>
      </c>
      <c r="H700" s="2">
        <f t="shared" ref="H700" si="694">SUM(H695:H696)/SUM(H695:H698)</f>
        <v>0.5</v>
      </c>
    </row>
    <row r="701" spans="1:8" x14ac:dyDescent="0.25">
      <c r="A701" t="s">
        <v>116</v>
      </c>
      <c r="B701" t="s">
        <v>14</v>
      </c>
      <c r="C701">
        <v>3</v>
      </c>
      <c r="D701" t="b">
        <f t="shared" si="640"/>
        <v>0</v>
      </c>
      <c r="E701" t="b">
        <f t="shared" si="641"/>
        <v>0</v>
      </c>
      <c r="F701" t="b">
        <f t="shared" si="642"/>
        <v>1</v>
      </c>
      <c r="G701" s="2" t="s">
        <v>124</v>
      </c>
      <c r="H701" s="2">
        <f t="shared" ref="H701" si="695">2*H695/(2*H695+H697+H698)</f>
        <v>0</v>
      </c>
    </row>
  </sheetData>
  <sortState xmlns:xlrd2="http://schemas.microsoft.com/office/spreadsheetml/2017/richdata2" ref="A2:C701">
    <sortCondition ref="C2:C701"/>
  </sortState>
  <phoneticPr fontId="18" type="noConversion"/>
  <conditionalFormatting sqref="H109 H209 H309 H409 H509 H609 H119 H219 H319 H419 H519 H619 H129 H229 H329 H429 H529 H629 H139 H239 H339 H439 H539 H639 H149 H249 H349 H449 H549 H649 H159 H259 H359 H459 H559 H659 H169 H269 H369 H469 H569 H669 H179 H279 H379 H479 H579 H679 H189 H289 H389 H489 H589 H689 H199 H299 H399 H499 H599 H699">
    <cfRule type="cellIs" dxfId="47" priority="10" operator="greaterThan">
      <formula>0.5</formula>
    </cfRule>
    <cfRule type="cellIs" dxfId="46" priority="11" operator="greaterThan">
      <formula>1</formula>
    </cfRule>
  </conditionalFormatting>
  <conditionalFormatting sqref="M7">
    <cfRule type="cellIs" dxfId="45" priority="1" operator="greaterThan">
      <formula>0.5</formula>
    </cfRule>
    <cfRule type="cellIs" dxfId="44" priority="2" operator="greaterThan">
      <formula>1</formula>
    </cfRule>
  </conditionalFormatting>
  <conditionalFormatting sqref="H10:H11 H20:H21 H30:H31 H40:H41 H50:H51 H60:H61 H70:H71 H80:H81 H90:H91 H100:H101">
    <cfRule type="cellIs" dxfId="43" priority="21" operator="greaterThan">
      <formula>0.5</formula>
    </cfRule>
  </conditionalFormatting>
  <conditionalFormatting sqref="M10">
    <cfRule type="cellIs" dxfId="42" priority="20" operator="greaterThan">
      <formula>0.5</formula>
    </cfRule>
  </conditionalFormatting>
  <conditionalFormatting sqref="H9 H19 H29 H39 H49 H59 H69 H79 H89 H99">
    <cfRule type="cellIs" dxfId="41" priority="18" operator="greaterThan">
      <formula>0.5</formula>
    </cfRule>
    <cfRule type="cellIs" dxfId="40" priority="19" operator="greaterThan">
      <formula>1</formula>
    </cfRule>
  </conditionalFormatting>
  <conditionalFormatting sqref="J8:J9">
    <cfRule type="cellIs" dxfId="39" priority="15" operator="greaterThan">
      <formula>0.5</formula>
    </cfRule>
  </conditionalFormatting>
  <conditionalFormatting sqref="J7">
    <cfRule type="cellIs" dxfId="38" priority="13" operator="greaterThan">
      <formula>0.5</formula>
    </cfRule>
    <cfRule type="cellIs" dxfId="37" priority="14" operator="greaterThan">
      <formula>1</formula>
    </cfRule>
  </conditionalFormatting>
  <conditionalFormatting sqref="H110:H111 H210:H211 H310:H311 H410:H411 H510:H511 H610:H611 H120:H121 H220:H221 H320:H321 H420:H421 H520:H521 H620:H621 H130:H131 H230:H231 H330:H331 H430:H431 H530:H531 H630:H631 H140:H141 H240:H241 H340:H341 H440:H441 H540:H541 H640:H641 H150:H151 H250:H251 H350:H351 H450:H451 H550:H551 H650:H651 H160:H161 H260:H261 H360:H361 H460:H461 H560:H561 H660:H661 H170:H171 H270:H271 H370:H371 H470:H471 H570:H571 H670:H671 H180:H181 H280:H281 H380:H381 H480:H481 H580:H581 H680:H681 H190:H191 H290:H291 H390:H391 H490:H491 H590:H591 H690:H691 H200:H201 H300:H301 H400:H401 H500:H501 H600:H601 H700:H701">
    <cfRule type="cellIs" dxfId="36" priority="12" operator="greaterThan">
      <formula>0.5</formula>
    </cfRule>
  </conditionalFormatting>
  <conditionalFormatting sqref="J108:J109 J208:J209 J308:J309 J408:J409 J508:J509 J608:J609">
    <cfRule type="cellIs" dxfId="35" priority="9" operator="greaterThan">
      <formula>0.5</formula>
    </cfRule>
  </conditionalFormatting>
  <conditionalFormatting sqref="J107 J207 J307 J407 J507 J607">
    <cfRule type="cellIs" dxfId="34" priority="7" operator="greaterThan">
      <formula>0.5</formula>
    </cfRule>
    <cfRule type="cellIs" dxfId="33" priority="8" operator="greaterThan">
      <formula>1</formula>
    </cfRule>
  </conditionalFormatting>
  <conditionalFormatting sqref="M8:M9">
    <cfRule type="cellIs" dxfId="32" priority="3" operator="greaterThan">
      <formula>0.5</formula>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01"/>
  <sheetViews>
    <sheetView workbookViewId="0">
      <selection activeCell="R3" sqref="P3:R10"/>
    </sheetView>
  </sheetViews>
  <sheetFormatPr defaultRowHeight="15" x14ac:dyDescent="0.25"/>
  <cols>
    <col min="1" max="1" width="18" bestFit="1" customWidth="1"/>
    <col min="16" max="16" width="18.140625" bestFit="1" customWidth="1"/>
  </cols>
  <sheetData>
    <row r="1" spans="1:18" x14ac:dyDescent="0.25">
      <c r="A1" t="s">
        <v>0</v>
      </c>
      <c r="B1" t="s">
        <v>1</v>
      </c>
      <c r="C1" t="s">
        <v>2</v>
      </c>
      <c r="D1" t="s">
        <v>119</v>
      </c>
      <c r="E1" t="s">
        <v>121</v>
      </c>
      <c r="F1" t="s">
        <v>122</v>
      </c>
      <c r="G1" t="s">
        <v>129</v>
      </c>
      <c r="I1" t="s">
        <v>128</v>
      </c>
      <c r="L1" t="s">
        <v>130</v>
      </c>
    </row>
    <row r="2" spans="1:18" x14ac:dyDescent="0.25">
      <c r="A2" t="s">
        <v>3</v>
      </c>
      <c r="B2" t="s">
        <v>4</v>
      </c>
      <c r="C2">
        <v>0</v>
      </c>
      <c r="D2" t="b">
        <f>ISNUMBER(SEARCH(LEFT(B2,LEN(B2)-1),A2))</f>
        <v>1</v>
      </c>
      <c r="E2" t="b">
        <f>AND(NOT(ISNUMBER(SEARCH(B2,"unknown"))),NOT(D2))</f>
        <v>0</v>
      </c>
      <c r="F2" t="b">
        <f>ISNUMBER(SEARCH(B2,"unknown"))</f>
        <v>0</v>
      </c>
      <c r="G2" t="s">
        <v>126</v>
      </c>
      <c r="H2" s="1" t="str">
        <f>B2</f>
        <v>angle</v>
      </c>
      <c r="I2" t="s">
        <v>128</v>
      </c>
      <c r="J2">
        <f>C2</f>
        <v>0</v>
      </c>
      <c r="P2" s="5"/>
    </row>
    <row r="3" spans="1:18" x14ac:dyDescent="0.25">
      <c r="A3" t="s">
        <v>5</v>
      </c>
      <c r="B3" t="s">
        <v>4</v>
      </c>
      <c r="C3">
        <v>0</v>
      </c>
      <c r="D3" t="b">
        <f t="shared" ref="D3:D66" si="0">ISNUMBER(SEARCH(LEFT(B3,LEN(B3)-1),A3))</f>
        <v>1</v>
      </c>
      <c r="E3" t="b">
        <f t="shared" ref="E3:E66" si="1">AND(NOT(ISNUMBER(SEARCH(B3,"unknown"))),NOT(D3))</f>
        <v>0</v>
      </c>
      <c r="F3" t="b">
        <f t="shared" ref="F3:F66" si="2">ISNUMBER(SEARCH(B3,"unknown"))</f>
        <v>0</v>
      </c>
      <c r="G3" t="s">
        <v>117</v>
      </c>
      <c r="H3">
        <f>COUNT(C2:C11)</f>
        <v>10</v>
      </c>
      <c r="I3" t="s">
        <v>119</v>
      </c>
      <c r="J3">
        <f>COUNTIF(D2:D101,TRUE)</f>
        <v>81</v>
      </c>
      <c r="L3" t="s">
        <v>119</v>
      </c>
      <c r="M3">
        <f>COUNTIF(D2:D701,TRUE)</f>
        <v>203</v>
      </c>
      <c r="O3" s="3" t="s">
        <v>131</v>
      </c>
      <c r="P3" s="3" t="s">
        <v>132</v>
      </c>
      <c r="Q3" s="3" t="s">
        <v>123</v>
      </c>
      <c r="R3" s="3" t="s">
        <v>124</v>
      </c>
    </row>
    <row r="4" spans="1:18" x14ac:dyDescent="0.25">
      <c r="A4" t="s">
        <v>6</v>
      </c>
      <c r="B4" t="s">
        <v>4</v>
      </c>
      <c r="C4">
        <v>0</v>
      </c>
      <c r="D4" t="b">
        <f t="shared" si="0"/>
        <v>1</v>
      </c>
      <c r="E4" t="b">
        <f t="shared" si="1"/>
        <v>0</v>
      </c>
      <c r="F4" t="b">
        <f t="shared" si="2"/>
        <v>0</v>
      </c>
      <c r="G4" t="s">
        <v>118</v>
      </c>
      <c r="H4">
        <f>COUNTIF(D2:D11,TRUE)</f>
        <v>10</v>
      </c>
      <c r="I4" t="s">
        <v>120</v>
      </c>
      <c r="J4">
        <v>0</v>
      </c>
      <c r="L4" t="s">
        <v>120</v>
      </c>
      <c r="M4">
        <v>0</v>
      </c>
      <c r="O4">
        <v>0.5</v>
      </c>
      <c r="P4" s="4" cm="1">
        <f t="array" aca="1" ref="P4" ca="1">INDIRECT(CONCATENATE("J",((ROW()-4)*100+2)))</f>
        <v>0</v>
      </c>
      <c r="Q4" s="4" cm="1">
        <f t="array" aca="1" ref="Q4" ca="1">INDIRECT(CONCATENATE("J",((ROW()-4)*100+8)))</f>
        <v>0.81</v>
      </c>
      <c r="R4" s="4" cm="1">
        <f t="array" aca="1" ref="R4" ca="1">INDIRECT(CONCATENATE("J",((ROW()-4)*100+9)))</f>
        <v>0.89502762430939231</v>
      </c>
    </row>
    <row r="5" spans="1:18" x14ac:dyDescent="0.25">
      <c r="A5" t="s">
        <v>7</v>
      </c>
      <c r="B5" t="s">
        <v>4</v>
      </c>
      <c r="C5">
        <v>0</v>
      </c>
      <c r="D5" t="b">
        <f t="shared" si="0"/>
        <v>1</v>
      </c>
      <c r="E5" t="b">
        <f t="shared" si="1"/>
        <v>0</v>
      </c>
      <c r="F5" t="b">
        <f t="shared" si="2"/>
        <v>0</v>
      </c>
      <c r="G5" t="s">
        <v>119</v>
      </c>
      <c r="H5">
        <f>H4</f>
        <v>10</v>
      </c>
      <c r="I5" t="s">
        <v>121</v>
      </c>
      <c r="J5">
        <f>COUNTIF(E2:E101,TRUE)</f>
        <v>2</v>
      </c>
      <c r="L5" t="s">
        <v>121</v>
      </c>
      <c r="M5">
        <f>COUNTIF(E2:E701,TRUE)</f>
        <v>20</v>
      </c>
      <c r="O5">
        <v>0.5</v>
      </c>
      <c r="P5" s="4" cm="1">
        <f t="array" aca="1" ref="P5" ca="1">INDIRECT(CONCATENATE("J",((ROW()-4)*100+2)))</f>
        <v>0.5</v>
      </c>
      <c r="Q5" s="4" cm="1">
        <f t="array" aca="1" ref="Q5" ca="1">INDIRECT(CONCATENATE("J",((ROW()-4)*100+8)))</f>
        <v>0.52</v>
      </c>
      <c r="R5" s="4" cm="1">
        <f t="array" aca="1" ref="R5" ca="1">INDIRECT(CONCATENATE("J",((ROW()-4)*100+9)))</f>
        <v>0.68421052631578949</v>
      </c>
    </row>
    <row r="6" spans="1:18" x14ac:dyDescent="0.25">
      <c r="A6" t="s">
        <v>8</v>
      </c>
      <c r="B6" t="s">
        <v>4</v>
      </c>
      <c r="C6">
        <v>0</v>
      </c>
      <c r="D6" t="b">
        <f t="shared" si="0"/>
        <v>1</v>
      </c>
      <c r="E6" t="b">
        <f t="shared" si="1"/>
        <v>0</v>
      </c>
      <c r="F6" t="b">
        <f t="shared" si="2"/>
        <v>0</v>
      </c>
      <c r="G6" t="s">
        <v>120</v>
      </c>
      <c r="H6">
        <v>0</v>
      </c>
      <c r="I6" t="s">
        <v>122</v>
      </c>
      <c r="J6">
        <f>COUNTIF(F2:F101,TRUE)</f>
        <v>17</v>
      </c>
      <c r="L6" t="s">
        <v>122</v>
      </c>
      <c r="M6">
        <f>COUNTIF(F2:F701,TRUE)</f>
        <v>477</v>
      </c>
      <c r="O6">
        <v>0.5</v>
      </c>
      <c r="P6" s="4" cm="1">
        <f t="array" aca="1" ref="P6" ca="1">INDIRECT(CONCATENATE("J",((ROW()-4)*100+2)))</f>
        <v>1</v>
      </c>
      <c r="Q6" s="4" cm="1">
        <f t="array" aca="1" ref="Q6" ca="1">INDIRECT(CONCATENATE("J",((ROW()-4)*100+8)))</f>
        <v>0.31</v>
      </c>
      <c r="R6" s="4" cm="1">
        <f t="array" aca="1" ref="R6" ca="1">INDIRECT(CONCATENATE("J",((ROW()-4)*100+9)))</f>
        <v>0.47328244274809161</v>
      </c>
    </row>
    <row r="7" spans="1:18" x14ac:dyDescent="0.25">
      <c r="A7" t="s">
        <v>9</v>
      </c>
      <c r="B7" t="s">
        <v>4</v>
      </c>
      <c r="C7">
        <v>0</v>
      </c>
      <c r="D7" t="b">
        <f t="shared" si="0"/>
        <v>1</v>
      </c>
      <c r="E7" t="b">
        <f t="shared" si="1"/>
        <v>0</v>
      </c>
      <c r="F7" t="b">
        <f t="shared" si="2"/>
        <v>0</v>
      </c>
      <c r="G7" t="s">
        <v>121</v>
      </c>
      <c r="H7">
        <f>COUNTIF(E2:E11,TRUE)</f>
        <v>0</v>
      </c>
      <c r="I7" s="2" t="s">
        <v>127</v>
      </c>
      <c r="J7">
        <f>J3/(J3+J6)</f>
        <v>0.82653061224489799</v>
      </c>
      <c r="L7" s="2" t="s">
        <v>127</v>
      </c>
      <c r="M7">
        <f>M3/(M3+M6)</f>
        <v>0.29852941176470588</v>
      </c>
      <c r="O7">
        <v>0.5</v>
      </c>
      <c r="P7" s="4" cm="1">
        <f t="array" aca="1" ref="P7" ca="1">INDIRECT(CONCATENATE("J",((ROW()-4)*100+2)))</f>
        <v>1.5</v>
      </c>
      <c r="Q7" s="4" cm="1">
        <f t="array" aca="1" ref="Q7" ca="1">INDIRECT(CONCATENATE("J",((ROW()-4)*100+8)))</f>
        <v>0.13</v>
      </c>
      <c r="R7" s="4" cm="1">
        <f t="array" aca="1" ref="R7" ca="1">INDIRECT(CONCATENATE("J",((ROW()-4)*100+9)))</f>
        <v>0.23008849557522124</v>
      </c>
    </row>
    <row r="8" spans="1:18" x14ac:dyDescent="0.25">
      <c r="A8" t="s">
        <v>10</v>
      </c>
      <c r="B8" t="s">
        <v>4</v>
      </c>
      <c r="C8">
        <v>0</v>
      </c>
      <c r="D8" t="b">
        <f t="shared" si="0"/>
        <v>1</v>
      </c>
      <c r="E8" t="b">
        <f t="shared" si="1"/>
        <v>0</v>
      </c>
      <c r="F8" t="b">
        <f t="shared" si="2"/>
        <v>0</v>
      </c>
      <c r="G8" t="s">
        <v>122</v>
      </c>
      <c r="H8">
        <f>COUNTIF(F3:F12,TRUE)</f>
        <v>0</v>
      </c>
      <c r="I8" s="2" t="s">
        <v>123</v>
      </c>
      <c r="J8">
        <f>SUM(J3:J4)/SUM(J3:J6)</f>
        <v>0.81</v>
      </c>
      <c r="L8" s="2" t="s">
        <v>123</v>
      </c>
      <c r="M8">
        <f>SUM(M3:M4)/SUM(M3:M6)</f>
        <v>0.28999999999999998</v>
      </c>
      <c r="O8">
        <v>0.5</v>
      </c>
      <c r="P8" s="4" cm="1">
        <f t="array" aca="1" ref="P8" ca="1">INDIRECT(CONCATENATE("J",((ROW()-4)*100+2)))</f>
        <v>2</v>
      </c>
      <c r="Q8" s="4" cm="1">
        <f t="array" aca="1" ref="Q8" ca="1">INDIRECT(CONCATENATE("J",((ROW()-4)*100+8)))</f>
        <v>0.09</v>
      </c>
      <c r="R8" s="4" cm="1">
        <f t="array" aca="1" ref="R8" ca="1">INDIRECT(CONCATENATE("J",((ROW()-4)*100+9)))</f>
        <v>0.16513761467889909</v>
      </c>
    </row>
    <row r="9" spans="1:18" x14ac:dyDescent="0.25">
      <c r="A9" t="s">
        <v>11</v>
      </c>
      <c r="B9" t="s">
        <v>4</v>
      </c>
      <c r="C9">
        <v>0</v>
      </c>
      <c r="D9" t="b">
        <f t="shared" si="0"/>
        <v>1</v>
      </c>
      <c r="E9" t="b">
        <f t="shared" si="1"/>
        <v>0</v>
      </c>
      <c r="F9" t="b">
        <f t="shared" si="2"/>
        <v>0</v>
      </c>
      <c r="G9" s="2" t="s">
        <v>127</v>
      </c>
      <c r="H9">
        <f>H5/(H5+H8)</f>
        <v>1</v>
      </c>
      <c r="I9" s="2" t="s">
        <v>124</v>
      </c>
      <c r="J9">
        <f>2*J3/(2*J3+J5+J6)</f>
        <v>0.89502762430939231</v>
      </c>
      <c r="L9" s="2" t="s">
        <v>124</v>
      </c>
      <c r="M9">
        <f>2*M3/(2*M3+M5+M6)</f>
        <v>0.44961240310077522</v>
      </c>
      <c r="O9">
        <v>0.5</v>
      </c>
      <c r="P9" s="4" cm="1">
        <f t="array" aca="1" ref="P9" ca="1">INDIRECT(CONCATENATE("J",((ROW()-4)*100+2)))</f>
        <v>2.5</v>
      </c>
      <c r="Q9" s="4" cm="1">
        <f t="array" aca="1" ref="Q9" ca="1">INDIRECT(CONCATENATE("J",((ROW()-4)*100+8)))</f>
        <v>0.1</v>
      </c>
      <c r="R9" s="4" cm="1">
        <f t="array" aca="1" ref="R9" ca="1">INDIRECT(CONCATENATE("J",((ROW()-4)*100+9)))</f>
        <v>0.18181818181818182</v>
      </c>
    </row>
    <row r="10" spans="1:18" x14ac:dyDescent="0.25">
      <c r="A10" t="s">
        <v>12</v>
      </c>
      <c r="B10" t="s">
        <v>4</v>
      </c>
      <c r="C10">
        <v>0</v>
      </c>
      <c r="D10" t="b">
        <f t="shared" si="0"/>
        <v>1</v>
      </c>
      <c r="E10" t="b">
        <f t="shared" si="1"/>
        <v>0</v>
      </c>
      <c r="F10" t="b">
        <f t="shared" si="2"/>
        <v>0</v>
      </c>
      <c r="G10" s="2" t="s">
        <v>123</v>
      </c>
      <c r="H10" s="2">
        <f>SUM(H5:H6)/SUM(H5:H8)</f>
        <v>1</v>
      </c>
      <c r="L10" s="2"/>
      <c r="M10" s="2"/>
      <c r="O10">
        <v>0.5</v>
      </c>
      <c r="P10" s="4" cm="1">
        <f t="array" aca="1" ref="P10" ca="1">INDIRECT(CONCATENATE("J",((ROW()-4)*100+2)))</f>
        <v>3</v>
      </c>
      <c r="Q10" s="4" cm="1">
        <f t="array" aca="1" ref="Q10" ca="1">INDIRECT(CONCATENATE("J",((ROW()-4)*100+8)))</f>
        <v>7.0000000000000007E-2</v>
      </c>
      <c r="R10" s="4" cm="1">
        <f t="array" aca="1" ref="R10" ca="1">INDIRECT(CONCATENATE("J",((ROW()-4)*100+9)))</f>
        <v>0.13084112149532709</v>
      </c>
    </row>
    <row r="11" spans="1:18" x14ac:dyDescent="0.25">
      <c r="A11" t="s">
        <v>13</v>
      </c>
      <c r="B11" t="s">
        <v>4</v>
      </c>
      <c r="C11">
        <v>0</v>
      </c>
      <c r="D11" t="b">
        <f t="shared" si="0"/>
        <v>1</v>
      </c>
      <c r="E11" t="b">
        <f t="shared" si="1"/>
        <v>0</v>
      </c>
      <c r="F11" t="b">
        <f t="shared" si="2"/>
        <v>0</v>
      </c>
      <c r="G11" s="2" t="s">
        <v>124</v>
      </c>
      <c r="H11" s="2">
        <f>2*H5/(2*H5+H7+H8)</f>
        <v>1</v>
      </c>
      <c r="P11" s="4"/>
      <c r="Q11" s="4"/>
      <c r="R11" s="4"/>
    </row>
    <row r="12" spans="1:18" x14ac:dyDescent="0.25">
      <c r="A12" t="s">
        <v>15</v>
      </c>
      <c r="B12" t="s">
        <v>16</v>
      </c>
      <c r="C12">
        <v>0</v>
      </c>
      <c r="D12" t="b">
        <f t="shared" si="0"/>
        <v>1</v>
      </c>
      <c r="E12" t="b">
        <f t="shared" si="1"/>
        <v>0</v>
      </c>
      <c r="F12" t="b">
        <f t="shared" si="2"/>
        <v>0</v>
      </c>
      <c r="G12" t="s">
        <v>126</v>
      </c>
      <c r="H12" s="1" t="str">
        <f t="shared" ref="H12" si="3">B12</f>
        <v>ball</v>
      </c>
      <c r="P12" s="4"/>
      <c r="Q12" s="4"/>
      <c r="R12" s="4"/>
    </row>
    <row r="13" spans="1:18" x14ac:dyDescent="0.25">
      <c r="A13" t="s">
        <v>17</v>
      </c>
      <c r="B13" t="s">
        <v>16</v>
      </c>
      <c r="C13">
        <v>0</v>
      </c>
      <c r="D13" t="b">
        <f t="shared" si="0"/>
        <v>1</v>
      </c>
      <c r="E13" t="b">
        <f t="shared" si="1"/>
        <v>0</v>
      </c>
      <c r="F13" t="b">
        <f t="shared" si="2"/>
        <v>0</v>
      </c>
      <c r="G13" t="s">
        <v>117</v>
      </c>
      <c r="H13">
        <f t="shared" ref="H13" si="4">COUNT(C12:C21)</f>
        <v>10</v>
      </c>
      <c r="P13" s="4"/>
      <c r="Q13" s="4"/>
      <c r="R13" s="4"/>
    </row>
    <row r="14" spans="1:18" x14ac:dyDescent="0.25">
      <c r="A14" t="s">
        <v>18</v>
      </c>
      <c r="B14" t="s">
        <v>16</v>
      </c>
      <c r="C14">
        <v>0</v>
      </c>
      <c r="D14" t="b">
        <f t="shared" si="0"/>
        <v>1</v>
      </c>
      <c r="E14" t="b">
        <f t="shared" si="1"/>
        <v>0</v>
      </c>
      <c r="F14" t="b">
        <f t="shared" si="2"/>
        <v>0</v>
      </c>
      <c r="G14" t="s">
        <v>118</v>
      </c>
      <c r="H14">
        <f t="shared" ref="H14" si="5">COUNTIF(D12:D21,TRUE)</f>
        <v>7</v>
      </c>
      <c r="P14" s="4"/>
      <c r="Q14" s="4"/>
      <c r="R14" s="4"/>
    </row>
    <row r="15" spans="1:18" x14ac:dyDescent="0.25">
      <c r="A15" t="s">
        <v>19</v>
      </c>
      <c r="B15" t="s">
        <v>16</v>
      </c>
      <c r="C15">
        <v>0</v>
      </c>
      <c r="D15" t="b">
        <f t="shared" si="0"/>
        <v>1</v>
      </c>
      <c r="E15" t="b">
        <f t="shared" si="1"/>
        <v>0</v>
      </c>
      <c r="F15" t="b">
        <f t="shared" si="2"/>
        <v>0</v>
      </c>
      <c r="G15" t="s">
        <v>119</v>
      </c>
      <c r="H15">
        <f t="shared" ref="H15" si="6">H14</f>
        <v>7</v>
      </c>
      <c r="P15" s="4"/>
      <c r="Q15" s="4"/>
      <c r="R15" s="4"/>
    </row>
    <row r="16" spans="1:18" x14ac:dyDescent="0.25">
      <c r="A16" t="s">
        <v>20</v>
      </c>
      <c r="B16" t="s">
        <v>14</v>
      </c>
      <c r="C16">
        <v>0</v>
      </c>
      <c r="D16" t="b">
        <f t="shared" si="0"/>
        <v>0</v>
      </c>
      <c r="E16" t="b">
        <f t="shared" si="1"/>
        <v>0</v>
      </c>
      <c r="F16" t="b">
        <f t="shared" si="2"/>
        <v>1</v>
      </c>
      <c r="G16" t="s">
        <v>120</v>
      </c>
      <c r="H16">
        <v>1</v>
      </c>
      <c r="P16" s="4"/>
      <c r="Q16" s="4"/>
      <c r="R16" s="4"/>
    </row>
    <row r="17" spans="1:18" x14ac:dyDescent="0.25">
      <c r="A17" t="s">
        <v>21</v>
      </c>
      <c r="B17" t="s">
        <v>14</v>
      </c>
      <c r="C17">
        <v>0</v>
      </c>
      <c r="D17" t="b">
        <f t="shared" si="0"/>
        <v>0</v>
      </c>
      <c r="E17" t="b">
        <f t="shared" si="1"/>
        <v>0</v>
      </c>
      <c r="F17" t="b">
        <f t="shared" si="2"/>
        <v>1</v>
      </c>
      <c r="G17" t="s">
        <v>121</v>
      </c>
      <c r="H17">
        <f t="shared" ref="H17" si="7">COUNTIF(E12:E21,TRUE)</f>
        <v>0</v>
      </c>
      <c r="P17" s="4"/>
      <c r="Q17" s="4"/>
      <c r="R17" s="4"/>
    </row>
    <row r="18" spans="1:18" x14ac:dyDescent="0.25">
      <c r="A18" t="s">
        <v>22</v>
      </c>
      <c r="B18" t="s">
        <v>16</v>
      </c>
      <c r="C18">
        <v>0</v>
      </c>
      <c r="D18" t="b">
        <f t="shared" si="0"/>
        <v>1</v>
      </c>
      <c r="E18" t="b">
        <f t="shared" si="1"/>
        <v>0</v>
      </c>
      <c r="F18" t="b">
        <f t="shared" si="2"/>
        <v>0</v>
      </c>
      <c r="G18" t="s">
        <v>122</v>
      </c>
      <c r="H18">
        <f t="shared" ref="H18" si="8">COUNTIF(F13:F22,TRUE)</f>
        <v>3</v>
      </c>
      <c r="P18" s="4"/>
      <c r="Q18" s="4"/>
      <c r="R18" s="4"/>
    </row>
    <row r="19" spans="1:18" x14ac:dyDescent="0.25">
      <c r="A19" t="s">
        <v>23</v>
      </c>
      <c r="B19" t="s">
        <v>16</v>
      </c>
      <c r="C19">
        <v>0</v>
      </c>
      <c r="D19" t="b">
        <f t="shared" si="0"/>
        <v>1</v>
      </c>
      <c r="E19" t="b">
        <f t="shared" si="1"/>
        <v>0</v>
      </c>
      <c r="F19" t="b">
        <f t="shared" si="2"/>
        <v>0</v>
      </c>
      <c r="G19" s="2" t="s">
        <v>127</v>
      </c>
      <c r="H19">
        <f t="shared" ref="H19" si="9">H15/(H15+H18)</f>
        <v>0.7</v>
      </c>
      <c r="P19" s="4"/>
      <c r="Q19" s="4"/>
      <c r="R19" s="4"/>
    </row>
    <row r="20" spans="1:18" x14ac:dyDescent="0.25">
      <c r="A20" t="s">
        <v>24</v>
      </c>
      <c r="B20" t="s">
        <v>14</v>
      </c>
      <c r="C20">
        <v>0</v>
      </c>
      <c r="D20" t="b">
        <f t="shared" si="0"/>
        <v>0</v>
      </c>
      <c r="E20" t="b">
        <f t="shared" si="1"/>
        <v>0</v>
      </c>
      <c r="F20" t="b">
        <f t="shared" si="2"/>
        <v>1</v>
      </c>
      <c r="G20" s="2" t="s">
        <v>123</v>
      </c>
      <c r="H20" s="2">
        <f t="shared" ref="H20" si="10">SUM(H15:H16)/SUM(H15:H18)</f>
        <v>0.72727272727272729</v>
      </c>
      <c r="P20" s="4"/>
      <c r="Q20" s="4"/>
      <c r="R20" s="4"/>
    </row>
    <row r="21" spans="1:18" x14ac:dyDescent="0.25">
      <c r="A21" t="s">
        <v>25</v>
      </c>
      <c r="B21" t="s">
        <v>16</v>
      </c>
      <c r="C21">
        <v>0</v>
      </c>
      <c r="D21" t="b">
        <f t="shared" si="0"/>
        <v>1</v>
      </c>
      <c r="E21" t="b">
        <f t="shared" si="1"/>
        <v>0</v>
      </c>
      <c r="F21" t="b">
        <f t="shared" si="2"/>
        <v>0</v>
      </c>
      <c r="G21" s="2" t="s">
        <v>124</v>
      </c>
      <c r="H21" s="2">
        <f t="shared" ref="H21" si="11">2*H15/(2*H15+H17+H18)</f>
        <v>0.82352941176470584</v>
      </c>
      <c r="P21" s="4"/>
      <c r="Q21" s="4"/>
      <c r="R21" s="4"/>
    </row>
    <row r="22" spans="1:18" x14ac:dyDescent="0.25">
      <c r="A22" t="s">
        <v>26</v>
      </c>
      <c r="B22" t="s">
        <v>27</v>
      </c>
      <c r="C22">
        <v>0</v>
      </c>
      <c r="D22" t="b">
        <f t="shared" si="0"/>
        <v>1</v>
      </c>
      <c r="E22" t="b">
        <f t="shared" si="1"/>
        <v>0</v>
      </c>
      <c r="F22" t="b">
        <f t="shared" si="2"/>
        <v>0</v>
      </c>
      <c r="G22" t="s">
        <v>126</v>
      </c>
      <c r="H22" s="1" t="str">
        <f t="shared" ref="H22" si="12">B22</f>
        <v>button</v>
      </c>
      <c r="P22" s="4"/>
      <c r="Q22" s="4"/>
      <c r="R22" s="4"/>
    </row>
    <row r="23" spans="1:18" x14ac:dyDescent="0.25">
      <c r="A23" t="s">
        <v>28</v>
      </c>
      <c r="B23" t="s">
        <v>27</v>
      </c>
      <c r="C23">
        <v>0</v>
      </c>
      <c r="D23" t="b">
        <f t="shared" si="0"/>
        <v>1</v>
      </c>
      <c r="E23" t="b">
        <f t="shared" si="1"/>
        <v>0</v>
      </c>
      <c r="F23" t="b">
        <f t="shared" si="2"/>
        <v>0</v>
      </c>
      <c r="G23" t="s">
        <v>117</v>
      </c>
      <c r="H23">
        <f t="shared" ref="H23" si="13">COUNT(C22:C31)</f>
        <v>10</v>
      </c>
      <c r="P23" s="4"/>
      <c r="Q23" s="4"/>
      <c r="R23" s="4"/>
    </row>
    <row r="24" spans="1:18" x14ac:dyDescent="0.25">
      <c r="A24" t="s">
        <v>29</v>
      </c>
      <c r="B24" t="s">
        <v>27</v>
      </c>
      <c r="C24">
        <v>0</v>
      </c>
      <c r="D24" t="b">
        <f t="shared" si="0"/>
        <v>1</v>
      </c>
      <c r="E24" t="b">
        <f t="shared" si="1"/>
        <v>0</v>
      </c>
      <c r="F24" t="b">
        <f t="shared" si="2"/>
        <v>0</v>
      </c>
      <c r="G24" t="s">
        <v>118</v>
      </c>
      <c r="H24">
        <f t="shared" ref="H24" si="14">COUNTIF(D22:D31,TRUE)</f>
        <v>10</v>
      </c>
      <c r="P24" s="4"/>
      <c r="Q24" s="4"/>
      <c r="R24" s="4"/>
    </row>
    <row r="25" spans="1:18" x14ac:dyDescent="0.25">
      <c r="A25" t="s">
        <v>30</v>
      </c>
      <c r="B25" t="s">
        <v>27</v>
      </c>
      <c r="C25">
        <v>0</v>
      </c>
      <c r="D25" t="b">
        <f t="shared" si="0"/>
        <v>1</v>
      </c>
      <c r="E25" t="b">
        <f t="shared" si="1"/>
        <v>0</v>
      </c>
      <c r="F25" t="b">
        <f t="shared" si="2"/>
        <v>0</v>
      </c>
      <c r="G25" t="s">
        <v>119</v>
      </c>
      <c r="H25">
        <f t="shared" ref="H25" si="15">H24</f>
        <v>10</v>
      </c>
      <c r="P25" s="4"/>
      <c r="Q25" s="4"/>
      <c r="R25" s="4"/>
    </row>
    <row r="26" spans="1:18" x14ac:dyDescent="0.25">
      <c r="A26" t="s">
        <v>31</v>
      </c>
      <c r="B26" t="s">
        <v>27</v>
      </c>
      <c r="C26">
        <v>0</v>
      </c>
      <c r="D26" t="b">
        <f t="shared" si="0"/>
        <v>1</v>
      </c>
      <c r="E26" t="b">
        <f t="shared" si="1"/>
        <v>0</v>
      </c>
      <c r="F26" t="b">
        <f t="shared" si="2"/>
        <v>0</v>
      </c>
      <c r="G26" t="s">
        <v>120</v>
      </c>
      <c r="H26">
        <v>2</v>
      </c>
      <c r="P26" s="4"/>
      <c r="Q26" s="4"/>
      <c r="R26" s="4"/>
    </row>
    <row r="27" spans="1:18" x14ac:dyDescent="0.25">
      <c r="A27" t="s">
        <v>32</v>
      </c>
      <c r="B27" t="s">
        <v>27</v>
      </c>
      <c r="C27">
        <v>0</v>
      </c>
      <c r="D27" t="b">
        <f t="shared" si="0"/>
        <v>1</v>
      </c>
      <c r="E27" t="b">
        <f t="shared" si="1"/>
        <v>0</v>
      </c>
      <c r="F27" t="b">
        <f t="shared" si="2"/>
        <v>0</v>
      </c>
      <c r="G27" t="s">
        <v>121</v>
      </c>
      <c r="H27">
        <f t="shared" ref="H27" si="16">COUNTIF(E22:E31,TRUE)</f>
        <v>0</v>
      </c>
      <c r="P27" s="4"/>
      <c r="Q27" s="4"/>
      <c r="R27" s="4"/>
    </row>
    <row r="28" spans="1:18" x14ac:dyDescent="0.25">
      <c r="A28" t="s">
        <v>33</v>
      </c>
      <c r="B28" t="s">
        <v>27</v>
      </c>
      <c r="C28">
        <v>0</v>
      </c>
      <c r="D28" t="b">
        <f t="shared" si="0"/>
        <v>1</v>
      </c>
      <c r="E28" t="b">
        <f t="shared" si="1"/>
        <v>0</v>
      </c>
      <c r="F28" t="b">
        <f t="shared" si="2"/>
        <v>0</v>
      </c>
      <c r="G28" t="s">
        <v>122</v>
      </c>
      <c r="H28">
        <f t="shared" ref="H28" si="17">COUNTIF(F23:F32,TRUE)</f>
        <v>0</v>
      </c>
      <c r="P28" s="4"/>
      <c r="Q28" s="4"/>
      <c r="R28" s="4"/>
    </row>
    <row r="29" spans="1:18" x14ac:dyDescent="0.25">
      <c r="A29" t="s">
        <v>34</v>
      </c>
      <c r="B29" t="s">
        <v>27</v>
      </c>
      <c r="C29">
        <v>0</v>
      </c>
      <c r="D29" t="b">
        <f t="shared" si="0"/>
        <v>1</v>
      </c>
      <c r="E29" t="b">
        <f t="shared" si="1"/>
        <v>0</v>
      </c>
      <c r="F29" t="b">
        <f t="shared" si="2"/>
        <v>0</v>
      </c>
      <c r="G29" s="2" t="s">
        <v>127</v>
      </c>
      <c r="H29">
        <f t="shared" ref="H29" si="18">H25/(H25+H28)</f>
        <v>1</v>
      </c>
      <c r="P29" s="4"/>
      <c r="Q29" s="4"/>
      <c r="R29" s="4"/>
    </row>
    <row r="30" spans="1:18" x14ac:dyDescent="0.25">
      <c r="A30" t="s">
        <v>35</v>
      </c>
      <c r="B30" t="s">
        <v>27</v>
      </c>
      <c r="C30">
        <v>0</v>
      </c>
      <c r="D30" t="b">
        <f t="shared" si="0"/>
        <v>1</v>
      </c>
      <c r="E30" t="b">
        <f t="shared" si="1"/>
        <v>0</v>
      </c>
      <c r="F30" t="b">
        <f t="shared" si="2"/>
        <v>0</v>
      </c>
      <c r="G30" s="2" t="s">
        <v>123</v>
      </c>
      <c r="H30" s="2">
        <f t="shared" ref="H30" si="19">SUM(H25:H26)/SUM(H25:H28)</f>
        <v>1</v>
      </c>
      <c r="P30" s="4"/>
      <c r="Q30" s="4"/>
      <c r="R30" s="4"/>
    </row>
    <row r="31" spans="1:18" x14ac:dyDescent="0.25">
      <c r="A31" t="s">
        <v>36</v>
      </c>
      <c r="B31" t="s">
        <v>27</v>
      </c>
      <c r="C31">
        <v>0</v>
      </c>
      <c r="D31" t="b">
        <f t="shared" si="0"/>
        <v>1</v>
      </c>
      <c r="E31" t="b">
        <f t="shared" si="1"/>
        <v>0</v>
      </c>
      <c r="F31" t="b">
        <f t="shared" si="2"/>
        <v>0</v>
      </c>
      <c r="G31" s="2" t="s">
        <v>124</v>
      </c>
      <c r="H31" s="2">
        <f t="shared" ref="H31" si="20">2*H25/(2*H25+H27+H28)</f>
        <v>1</v>
      </c>
      <c r="P31" s="4"/>
      <c r="Q31" s="4"/>
      <c r="R31" s="4"/>
    </row>
    <row r="32" spans="1:18" x14ac:dyDescent="0.25">
      <c r="A32" t="s">
        <v>37</v>
      </c>
      <c r="B32" t="s">
        <v>39</v>
      </c>
      <c r="C32">
        <v>0</v>
      </c>
      <c r="D32" t="b">
        <f t="shared" si="0"/>
        <v>1</v>
      </c>
      <c r="E32" t="b">
        <f t="shared" si="1"/>
        <v>0</v>
      </c>
      <c r="F32" t="b">
        <f t="shared" si="2"/>
        <v>0</v>
      </c>
      <c r="G32" t="s">
        <v>126</v>
      </c>
      <c r="H32" s="1" t="str">
        <f t="shared" ref="H32" si="21">B32</f>
        <v>color_blue</v>
      </c>
      <c r="P32" s="4"/>
      <c r="Q32" s="4"/>
      <c r="R32" s="4"/>
    </row>
    <row r="33" spans="1:18" x14ac:dyDescent="0.25">
      <c r="A33" t="s">
        <v>40</v>
      </c>
      <c r="B33" t="s">
        <v>39</v>
      </c>
      <c r="C33">
        <v>0</v>
      </c>
      <c r="D33" t="b">
        <f t="shared" si="0"/>
        <v>1</v>
      </c>
      <c r="E33" t="b">
        <f t="shared" si="1"/>
        <v>0</v>
      </c>
      <c r="F33" t="b">
        <f t="shared" si="2"/>
        <v>0</v>
      </c>
      <c r="G33" t="s">
        <v>117</v>
      </c>
      <c r="H33">
        <f t="shared" ref="H33" si="22">COUNT(C32:C41)</f>
        <v>10</v>
      </c>
      <c r="P33" s="4"/>
      <c r="Q33" s="4"/>
      <c r="R33" s="4"/>
    </row>
    <row r="34" spans="1:18" x14ac:dyDescent="0.25">
      <c r="A34" t="s">
        <v>41</v>
      </c>
      <c r="B34" t="s">
        <v>14</v>
      </c>
      <c r="C34">
        <v>0</v>
      </c>
      <c r="D34" t="b">
        <f t="shared" si="0"/>
        <v>0</v>
      </c>
      <c r="E34" t="b">
        <f t="shared" si="1"/>
        <v>0</v>
      </c>
      <c r="F34" t="b">
        <f t="shared" si="2"/>
        <v>1</v>
      </c>
      <c r="G34" t="s">
        <v>118</v>
      </c>
      <c r="H34">
        <f t="shared" ref="H34" si="23">COUNTIF(D32:D41,TRUE)</f>
        <v>9</v>
      </c>
      <c r="P34" s="4"/>
      <c r="Q34" s="4"/>
      <c r="R34" s="4"/>
    </row>
    <row r="35" spans="1:18" x14ac:dyDescent="0.25">
      <c r="A35" t="s">
        <v>42</v>
      </c>
      <c r="B35" t="s">
        <v>38</v>
      </c>
      <c r="C35">
        <v>0</v>
      </c>
      <c r="D35" t="b">
        <f t="shared" si="0"/>
        <v>1</v>
      </c>
      <c r="E35" t="b">
        <f t="shared" si="1"/>
        <v>0</v>
      </c>
      <c r="F35" t="b">
        <f t="shared" si="2"/>
        <v>0</v>
      </c>
      <c r="G35" t="s">
        <v>119</v>
      </c>
      <c r="H35">
        <f t="shared" ref="H35" si="24">H34</f>
        <v>9</v>
      </c>
      <c r="P35" s="4"/>
      <c r="Q35" s="4"/>
      <c r="R35" s="4"/>
    </row>
    <row r="36" spans="1:18" x14ac:dyDescent="0.25">
      <c r="A36" t="s">
        <v>43</v>
      </c>
      <c r="B36" t="s">
        <v>38</v>
      </c>
      <c r="C36">
        <v>0</v>
      </c>
      <c r="D36" t="b">
        <f t="shared" si="0"/>
        <v>1</v>
      </c>
      <c r="E36" t="b">
        <f t="shared" si="1"/>
        <v>0</v>
      </c>
      <c r="F36" t="b">
        <f t="shared" si="2"/>
        <v>0</v>
      </c>
      <c r="G36" t="s">
        <v>120</v>
      </c>
      <c r="H36">
        <v>3</v>
      </c>
      <c r="P36" s="4"/>
      <c r="Q36" s="4"/>
      <c r="R36" s="4"/>
    </row>
    <row r="37" spans="1:18" x14ac:dyDescent="0.25">
      <c r="A37" t="s">
        <v>44</v>
      </c>
      <c r="B37" t="s">
        <v>38</v>
      </c>
      <c r="C37">
        <v>0</v>
      </c>
      <c r="D37" t="b">
        <f t="shared" si="0"/>
        <v>1</v>
      </c>
      <c r="E37" t="b">
        <f t="shared" si="1"/>
        <v>0</v>
      </c>
      <c r="F37" t="b">
        <f t="shared" si="2"/>
        <v>0</v>
      </c>
      <c r="G37" t="s">
        <v>121</v>
      </c>
      <c r="H37">
        <f t="shared" ref="H37" si="25">COUNTIF(E32:E41,TRUE)</f>
        <v>0</v>
      </c>
      <c r="P37" s="4"/>
      <c r="Q37" s="4"/>
      <c r="R37" s="4"/>
    </row>
    <row r="38" spans="1:18" x14ac:dyDescent="0.25">
      <c r="A38" t="s">
        <v>45</v>
      </c>
      <c r="B38" t="s">
        <v>39</v>
      </c>
      <c r="C38">
        <v>0</v>
      </c>
      <c r="D38" t="b">
        <f t="shared" si="0"/>
        <v>1</v>
      </c>
      <c r="E38" t="b">
        <f t="shared" si="1"/>
        <v>0</v>
      </c>
      <c r="F38" t="b">
        <f t="shared" si="2"/>
        <v>0</v>
      </c>
      <c r="G38" t="s">
        <v>122</v>
      </c>
      <c r="H38">
        <f t="shared" ref="H38" si="26">COUNTIF(F33:F42,TRUE)</f>
        <v>1</v>
      </c>
      <c r="P38" s="4"/>
      <c r="Q38" s="4"/>
      <c r="R38" s="4"/>
    </row>
    <row r="39" spans="1:18" x14ac:dyDescent="0.25">
      <c r="A39" t="s">
        <v>46</v>
      </c>
      <c r="B39" t="s">
        <v>39</v>
      </c>
      <c r="C39">
        <v>0</v>
      </c>
      <c r="D39" t="b">
        <f t="shared" si="0"/>
        <v>1</v>
      </c>
      <c r="E39" t="b">
        <f t="shared" si="1"/>
        <v>0</v>
      </c>
      <c r="F39" t="b">
        <f t="shared" si="2"/>
        <v>0</v>
      </c>
      <c r="G39" s="2" t="s">
        <v>127</v>
      </c>
      <c r="H39">
        <f t="shared" ref="H39" si="27">H35/(H35+H38)</f>
        <v>0.9</v>
      </c>
      <c r="P39" s="4"/>
      <c r="Q39" s="4"/>
      <c r="R39" s="4"/>
    </row>
    <row r="40" spans="1:18" x14ac:dyDescent="0.25">
      <c r="A40" t="s">
        <v>47</v>
      </c>
      <c r="B40" t="s">
        <v>38</v>
      </c>
      <c r="C40">
        <v>0</v>
      </c>
      <c r="D40" t="b">
        <f t="shared" si="0"/>
        <v>1</v>
      </c>
      <c r="E40" t="b">
        <f t="shared" si="1"/>
        <v>0</v>
      </c>
      <c r="F40" t="b">
        <f t="shared" si="2"/>
        <v>0</v>
      </c>
      <c r="G40" s="2" t="s">
        <v>123</v>
      </c>
      <c r="H40" s="2">
        <f t="shared" ref="H40" si="28">SUM(H35:H36)/SUM(H35:H38)</f>
        <v>0.92307692307692313</v>
      </c>
      <c r="P40" s="4"/>
      <c r="Q40" s="4"/>
      <c r="R40" s="4"/>
    </row>
    <row r="41" spans="1:18" x14ac:dyDescent="0.25">
      <c r="A41" t="s">
        <v>48</v>
      </c>
      <c r="B41" t="s">
        <v>38</v>
      </c>
      <c r="C41">
        <v>0</v>
      </c>
      <c r="D41" t="b">
        <f t="shared" si="0"/>
        <v>1</v>
      </c>
      <c r="E41" t="b">
        <f t="shared" si="1"/>
        <v>0</v>
      </c>
      <c r="F41" t="b">
        <f t="shared" si="2"/>
        <v>0</v>
      </c>
      <c r="G41" s="2" t="s">
        <v>124</v>
      </c>
      <c r="H41" s="2">
        <f t="shared" ref="H41" si="29">2*H35/(2*H35+H37+H38)</f>
        <v>0.94736842105263153</v>
      </c>
      <c r="P41" s="4"/>
      <c r="Q41" s="4"/>
      <c r="R41" s="4"/>
    </row>
    <row r="42" spans="1:18" x14ac:dyDescent="0.25">
      <c r="A42" t="s">
        <v>49</v>
      </c>
      <c r="B42" t="s">
        <v>50</v>
      </c>
      <c r="C42">
        <v>0</v>
      </c>
      <c r="D42" t="b">
        <f t="shared" si="0"/>
        <v>1</v>
      </c>
      <c r="E42" t="b">
        <f t="shared" si="1"/>
        <v>0</v>
      </c>
      <c r="F42" t="b">
        <f t="shared" si="2"/>
        <v>0</v>
      </c>
      <c r="G42" t="s">
        <v>126</v>
      </c>
      <c r="H42" s="1" t="str">
        <f t="shared" ref="H42" si="30">B42</f>
        <v>color_green2</v>
      </c>
      <c r="P42" s="4"/>
      <c r="Q42" s="4"/>
      <c r="R42" s="4"/>
    </row>
    <row r="43" spans="1:18" x14ac:dyDescent="0.25">
      <c r="A43" t="s">
        <v>51</v>
      </c>
      <c r="B43" t="s">
        <v>50</v>
      </c>
      <c r="C43">
        <v>0</v>
      </c>
      <c r="D43" t="b">
        <f t="shared" si="0"/>
        <v>1</v>
      </c>
      <c r="E43" t="b">
        <f t="shared" si="1"/>
        <v>0</v>
      </c>
      <c r="F43" t="b">
        <f t="shared" si="2"/>
        <v>0</v>
      </c>
      <c r="G43" t="s">
        <v>117</v>
      </c>
      <c r="H43">
        <f t="shared" ref="H43" si="31">COUNT(C42:C51)</f>
        <v>10</v>
      </c>
      <c r="P43" s="4"/>
      <c r="Q43" s="4"/>
      <c r="R43" s="4"/>
    </row>
    <row r="44" spans="1:18" x14ac:dyDescent="0.25">
      <c r="A44" t="s">
        <v>52</v>
      </c>
      <c r="B44" t="s">
        <v>125</v>
      </c>
      <c r="C44">
        <v>0</v>
      </c>
      <c r="D44" t="b">
        <f t="shared" si="0"/>
        <v>1</v>
      </c>
      <c r="E44" t="b">
        <f t="shared" si="1"/>
        <v>0</v>
      </c>
      <c r="F44" t="b">
        <f t="shared" si="2"/>
        <v>0</v>
      </c>
      <c r="G44" t="s">
        <v>118</v>
      </c>
      <c r="H44">
        <f t="shared" ref="H44" si="32">COUNTIF(D42:D51,TRUE)</f>
        <v>8</v>
      </c>
      <c r="P44" s="4"/>
      <c r="Q44" s="4"/>
      <c r="R44" s="4"/>
    </row>
    <row r="45" spans="1:18" x14ac:dyDescent="0.25">
      <c r="A45" t="s">
        <v>53</v>
      </c>
      <c r="B45" t="s">
        <v>50</v>
      </c>
      <c r="C45">
        <v>0</v>
      </c>
      <c r="D45" t="b">
        <f t="shared" si="0"/>
        <v>1</v>
      </c>
      <c r="E45" t="b">
        <f t="shared" si="1"/>
        <v>0</v>
      </c>
      <c r="F45" t="b">
        <f t="shared" si="2"/>
        <v>0</v>
      </c>
      <c r="G45" t="s">
        <v>119</v>
      </c>
      <c r="H45">
        <f t="shared" ref="H45" si="33">H44</f>
        <v>8</v>
      </c>
      <c r="P45" s="4"/>
      <c r="Q45" s="4"/>
      <c r="R45" s="4"/>
    </row>
    <row r="46" spans="1:18" x14ac:dyDescent="0.25">
      <c r="A46" t="s">
        <v>54</v>
      </c>
      <c r="B46" t="s">
        <v>14</v>
      </c>
      <c r="C46">
        <v>0</v>
      </c>
      <c r="D46" t="b">
        <f t="shared" si="0"/>
        <v>0</v>
      </c>
      <c r="E46" t="b">
        <f t="shared" si="1"/>
        <v>0</v>
      </c>
      <c r="F46" t="b">
        <f t="shared" si="2"/>
        <v>1</v>
      </c>
      <c r="G46" t="s">
        <v>120</v>
      </c>
      <c r="H46">
        <v>4</v>
      </c>
      <c r="P46" s="4"/>
      <c r="Q46" s="4"/>
      <c r="R46" s="4"/>
    </row>
    <row r="47" spans="1:18" x14ac:dyDescent="0.25">
      <c r="A47" t="s">
        <v>55</v>
      </c>
      <c r="B47" t="s">
        <v>50</v>
      </c>
      <c r="C47">
        <v>0</v>
      </c>
      <c r="D47" t="b">
        <f t="shared" si="0"/>
        <v>1</v>
      </c>
      <c r="E47" t="b">
        <f t="shared" si="1"/>
        <v>0</v>
      </c>
      <c r="F47" t="b">
        <f t="shared" si="2"/>
        <v>0</v>
      </c>
      <c r="G47" t="s">
        <v>121</v>
      </c>
      <c r="H47">
        <f t="shared" ref="H47" si="34">COUNTIF(E42:E51,TRUE)</f>
        <v>0</v>
      </c>
      <c r="P47" s="4"/>
      <c r="Q47" s="4"/>
      <c r="R47" s="4"/>
    </row>
    <row r="48" spans="1:18" x14ac:dyDescent="0.25">
      <c r="A48" t="s">
        <v>56</v>
      </c>
      <c r="B48" t="s">
        <v>50</v>
      </c>
      <c r="C48">
        <v>0</v>
      </c>
      <c r="D48" t="b">
        <f t="shared" si="0"/>
        <v>1</v>
      </c>
      <c r="E48" t="b">
        <f t="shared" si="1"/>
        <v>0</v>
      </c>
      <c r="F48" t="b">
        <f t="shared" si="2"/>
        <v>0</v>
      </c>
      <c r="G48" t="s">
        <v>122</v>
      </c>
      <c r="H48">
        <f t="shared" ref="H48" si="35">COUNTIF(F43:F52,TRUE)</f>
        <v>2</v>
      </c>
      <c r="P48" s="4"/>
      <c r="Q48" s="4"/>
      <c r="R48" s="4"/>
    </row>
    <row r="49" spans="1:18" x14ac:dyDescent="0.25">
      <c r="A49" t="s">
        <v>57</v>
      </c>
      <c r="B49" t="s">
        <v>125</v>
      </c>
      <c r="C49">
        <v>0</v>
      </c>
      <c r="D49" t="b">
        <f t="shared" si="0"/>
        <v>1</v>
      </c>
      <c r="E49" t="b">
        <f t="shared" si="1"/>
        <v>0</v>
      </c>
      <c r="F49" t="b">
        <f t="shared" si="2"/>
        <v>0</v>
      </c>
      <c r="G49" s="2" t="s">
        <v>127</v>
      </c>
      <c r="H49">
        <f t="shared" ref="H49" si="36">H45/(H45+H48)</f>
        <v>0.8</v>
      </c>
      <c r="P49" s="4"/>
      <c r="Q49" s="4"/>
      <c r="R49" s="4"/>
    </row>
    <row r="50" spans="1:18" x14ac:dyDescent="0.25">
      <c r="A50" t="s">
        <v>58</v>
      </c>
      <c r="B50" t="s">
        <v>14</v>
      </c>
      <c r="C50">
        <v>0</v>
      </c>
      <c r="D50" t="b">
        <f t="shared" si="0"/>
        <v>0</v>
      </c>
      <c r="E50" t="b">
        <f t="shared" si="1"/>
        <v>0</v>
      </c>
      <c r="F50" t="b">
        <f t="shared" si="2"/>
        <v>1</v>
      </c>
      <c r="G50" s="2" t="s">
        <v>123</v>
      </c>
      <c r="H50" s="2">
        <f t="shared" ref="H50" si="37">SUM(H45:H46)/SUM(H45:H48)</f>
        <v>0.8571428571428571</v>
      </c>
      <c r="P50" s="4"/>
      <c r="Q50" s="4"/>
      <c r="R50" s="4"/>
    </row>
    <row r="51" spans="1:18" x14ac:dyDescent="0.25">
      <c r="A51" t="s">
        <v>59</v>
      </c>
      <c r="B51" t="s">
        <v>50</v>
      </c>
      <c r="C51">
        <v>0</v>
      </c>
      <c r="D51" t="b">
        <f t="shared" si="0"/>
        <v>1</v>
      </c>
      <c r="E51" t="b">
        <f t="shared" si="1"/>
        <v>0</v>
      </c>
      <c r="F51" t="b">
        <f t="shared" si="2"/>
        <v>0</v>
      </c>
      <c r="G51" s="2" t="s">
        <v>124</v>
      </c>
      <c r="H51" s="2">
        <f t="shared" ref="H51" si="38">2*H45/(2*H45+H47+H48)</f>
        <v>0.88888888888888884</v>
      </c>
      <c r="P51" s="4"/>
      <c r="Q51" s="4"/>
      <c r="R51" s="4"/>
    </row>
    <row r="52" spans="1:18" x14ac:dyDescent="0.25">
      <c r="A52" t="s">
        <v>60</v>
      </c>
      <c r="B52" t="s">
        <v>61</v>
      </c>
      <c r="C52">
        <v>0</v>
      </c>
      <c r="D52" t="b">
        <f t="shared" si="0"/>
        <v>1</v>
      </c>
      <c r="E52" t="b">
        <f t="shared" si="1"/>
        <v>0</v>
      </c>
      <c r="F52" t="b">
        <f t="shared" si="2"/>
        <v>0</v>
      </c>
      <c r="G52" t="s">
        <v>126</v>
      </c>
      <c r="H52" s="1" t="str">
        <f t="shared" ref="H52" si="39">B52</f>
        <v>color_red</v>
      </c>
      <c r="P52" s="4"/>
      <c r="Q52" s="4"/>
      <c r="R52" s="4"/>
    </row>
    <row r="53" spans="1:18" x14ac:dyDescent="0.25">
      <c r="A53" t="s">
        <v>62</v>
      </c>
      <c r="B53" t="s">
        <v>61</v>
      </c>
      <c r="C53">
        <v>0</v>
      </c>
      <c r="D53" t="b">
        <f t="shared" si="0"/>
        <v>1</v>
      </c>
      <c r="E53" t="b">
        <f t="shared" si="1"/>
        <v>0</v>
      </c>
      <c r="F53" t="b">
        <f t="shared" si="2"/>
        <v>0</v>
      </c>
      <c r="G53" t="s">
        <v>117</v>
      </c>
      <c r="H53">
        <f t="shared" ref="H53" si="40">COUNT(C52:C61)</f>
        <v>10</v>
      </c>
      <c r="P53" s="4"/>
      <c r="Q53" s="4"/>
      <c r="R53" s="4"/>
    </row>
    <row r="54" spans="1:18" x14ac:dyDescent="0.25">
      <c r="A54" t="s">
        <v>64</v>
      </c>
      <c r="B54" t="s">
        <v>61</v>
      </c>
      <c r="C54">
        <v>0</v>
      </c>
      <c r="D54" t="b">
        <f t="shared" si="0"/>
        <v>1</v>
      </c>
      <c r="E54" t="b">
        <f t="shared" si="1"/>
        <v>0</v>
      </c>
      <c r="F54" t="b">
        <f t="shared" si="2"/>
        <v>0</v>
      </c>
      <c r="G54" t="s">
        <v>118</v>
      </c>
      <c r="H54">
        <f t="shared" ref="H54" si="41">COUNTIF(D52:D61,TRUE)</f>
        <v>7</v>
      </c>
      <c r="P54" s="4"/>
      <c r="Q54" s="4"/>
      <c r="R54" s="4"/>
    </row>
    <row r="55" spans="1:18" x14ac:dyDescent="0.25">
      <c r="A55" t="s">
        <v>65</v>
      </c>
      <c r="B55" t="s">
        <v>14</v>
      </c>
      <c r="C55">
        <v>0</v>
      </c>
      <c r="D55" t="b">
        <f t="shared" si="0"/>
        <v>0</v>
      </c>
      <c r="E55" t="b">
        <f t="shared" si="1"/>
        <v>0</v>
      </c>
      <c r="F55" t="b">
        <f t="shared" si="2"/>
        <v>1</v>
      </c>
      <c r="G55" t="s">
        <v>119</v>
      </c>
      <c r="H55">
        <f t="shared" ref="H55" si="42">H54</f>
        <v>7</v>
      </c>
      <c r="P55" s="4"/>
      <c r="Q55" s="4"/>
      <c r="R55" s="4"/>
    </row>
    <row r="56" spans="1:18" x14ac:dyDescent="0.25">
      <c r="A56" t="s">
        <v>66</v>
      </c>
      <c r="B56" t="s">
        <v>63</v>
      </c>
      <c r="C56">
        <v>0</v>
      </c>
      <c r="D56" t="b">
        <f t="shared" si="0"/>
        <v>1</v>
      </c>
      <c r="E56" t="b">
        <f t="shared" si="1"/>
        <v>0</v>
      </c>
      <c r="F56" t="b">
        <f t="shared" si="2"/>
        <v>0</v>
      </c>
      <c r="G56" t="s">
        <v>120</v>
      </c>
      <c r="H56">
        <v>5</v>
      </c>
      <c r="P56" s="4"/>
      <c r="Q56" s="4"/>
      <c r="R56" s="4"/>
    </row>
    <row r="57" spans="1:18" x14ac:dyDescent="0.25">
      <c r="A57" t="s">
        <v>67</v>
      </c>
      <c r="B57" t="s">
        <v>63</v>
      </c>
      <c r="C57">
        <v>0</v>
      </c>
      <c r="D57" t="b">
        <f t="shared" si="0"/>
        <v>1</v>
      </c>
      <c r="E57" t="b">
        <f t="shared" si="1"/>
        <v>0</v>
      </c>
      <c r="F57" t="b">
        <f t="shared" si="2"/>
        <v>0</v>
      </c>
      <c r="G57" t="s">
        <v>121</v>
      </c>
      <c r="H57">
        <f t="shared" ref="H57" si="43">COUNTIF(E52:E61,TRUE)</f>
        <v>1</v>
      </c>
      <c r="P57" s="4"/>
      <c r="Q57" s="4"/>
      <c r="R57" s="4"/>
    </row>
    <row r="58" spans="1:18" x14ac:dyDescent="0.25">
      <c r="A58" t="s">
        <v>68</v>
      </c>
      <c r="B58" t="s">
        <v>14</v>
      </c>
      <c r="C58">
        <v>0</v>
      </c>
      <c r="D58" t="b">
        <f t="shared" si="0"/>
        <v>0</v>
      </c>
      <c r="E58" t="b">
        <f t="shared" si="1"/>
        <v>0</v>
      </c>
      <c r="F58" t="b">
        <f t="shared" si="2"/>
        <v>1</v>
      </c>
      <c r="G58" t="s">
        <v>122</v>
      </c>
      <c r="H58">
        <f t="shared" ref="H58" si="44">COUNTIF(F53:F62,TRUE)</f>
        <v>3</v>
      </c>
      <c r="P58" s="4"/>
      <c r="Q58" s="4"/>
      <c r="R58" s="4"/>
    </row>
    <row r="59" spans="1:18" x14ac:dyDescent="0.25">
      <c r="A59" t="s">
        <v>69</v>
      </c>
      <c r="B59" t="s">
        <v>38</v>
      </c>
      <c r="C59">
        <v>0</v>
      </c>
      <c r="D59" t="b">
        <f t="shared" si="0"/>
        <v>0</v>
      </c>
      <c r="E59" t="b">
        <f t="shared" si="1"/>
        <v>1</v>
      </c>
      <c r="F59" t="b">
        <f t="shared" si="2"/>
        <v>0</v>
      </c>
      <c r="G59" s="2" t="s">
        <v>127</v>
      </c>
      <c r="H59">
        <f t="shared" ref="H59" si="45">H55/(H55+H58)</f>
        <v>0.7</v>
      </c>
      <c r="P59" s="4"/>
      <c r="Q59" s="4"/>
      <c r="R59" s="4"/>
    </row>
    <row r="60" spans="1:18" x14ac:dyDescent="0.25">
      <c r="A60" t="s">
        <v>70</v>
      </c>
      <c r="B60" t="s">
        <v>63</v>
      </c>
      <c r="C60">
        <v>0</v>
      </c>
      <c r="D60" t="b">
        <f t="shared" si="0"/>
        <v>1</v>
      </c>
      <c r="E60" t="b">
        <f t="shared" si="1"/>
        <v>0</v>
      </c>
      <c r="F60" t="b">
        <f t="shared" si="2"/>
        <v>0</v>
      </c>
      <c r="G60" s="2" t="s">
        <v>123</v>
      </c>
      <c r="H60" s="2">
        <f t="shared" ref="H60" si="46">SUM(H55:H56)/SUM(H55:H58)</f>
        <v>0.75</v>
      </c>
      <c r="P60" s="4"/>
      <c r="Q60" s="4"/>
      <c r="R60" s="4"/>
    </row>
    <row r="61" spans="1:18" x14ac:dyDescent="0.25">
      <c r="A61" t="s">
        <v>71</v>
      </c>
      <c r="B61" t="s">
        <v>61</v>
      </c>
      <c r="C61">
        <v>0</v>
      </c>
      <c r="D61" t="b">
        <f t="shared" si="0"/>
        <v>1</v>
      </c>
      <c r="E61" t="b">
        <f t="shared" si="1"/>
        <v>0</v>
      </c>
      <c r="F61" t="b">
        <f t="shared" si="2"/>
        <v>0</v>
      </c>
      <c r="G61" s="2" t="s">
        <v>124</v>
      </c>
      <c r="H61" s="2">
        <f t="shared" ref="H61" si="47">2*H55/(2*H55+H57+H58)</f>
        <v>0.77777777777777779</v>
      </c>
      <c r="P61" s="4"/>
      <c r="Q61" s="4"/>
      <c r="R61" s="4"/>
    </row>
    <row r="62" spans="1:18" x14ac:dyDescent="0.25">
      <c r="A62" t="s">
        <v>72</v>
      </c>
      <c r="B62" t="s">
        <v>14</v>
      </c>
      <c r="C62">
        <v>0</v>
      </c>
      <c r="D62" t="b">
        <f t="shared" si="0"/>
        <v>0</v>
      </c>
      <c r="E62" t="b">
        <f t="shared" si="1"/>
        <v>0</v>
      </c>
      <c r="F62" t="b">
        <f t="shared" si="2"/>
        <v>1</v>
      </c>
      <c r="G62" t="s">
        <v>126</v>
      </c>
      <c r="H62" s="1" t="str">
        <f t="shared" ref="H62" si="48">B62</f>
        <v>unknown</v>
      </c>
      <c r="P62" s="4"/>
      <c r="Q62" s="4"/>
      <c r="R62" s="4"/>
    </row>
    <row r="63" spans="1:18" x14ac:dyDescent="0.25">
      <c r="A63" t="s">
        <v>75</v>
      </c>
      <c r="B63" t="s">
        <v>74</v>
      </c>
      <c r="C63">
        <v>0</v>
      </c>
      <c r="D63" t="b">
        <f t="shared" si="0"/>
        <v>1</v>
      </c>
      <c r="E63" t="b">
        <f t="shared" si="1"/>
        <v>0</v>
      </c>
      <c r="F63" t="b">
        <f t="shared" si="2"/>
        <v>0</v>
      </c>
      <c r="G63" t="s">
        <v>117</v>
      </c>
      <c r="H63">
        <f t="shared" ref="H63" si="49">COUNT(C62:C71)</f>
        <v>10</v>
      </c>
      <c r="P63" s="4"/>
      <c r="Q63" s="4"/>
      <c r="R63" s="4"/>
    </row>
    <row r="64" spans="1:18" x14ac:dyDescent="0.25">
      <c r="A64" t="s">
        <v>76</v>
      </c>
      <c r="B64" t="s">
        <v>73</v>
      </c>
      <c r="C64">
        <v>0</v>
      </c>
      <c r="D64" t="b">
        <f t="shared" si="0"/>
        <v>1</v>
      </c>
      <c r="E64" t="b">
        <f t="shared" si="1"/>
        <v>0</v>
      </c>
      <c r="F64" t="b">
        <f t="shared" si="2"/>
        <v>0</v>
      </c>
      <c r="G64" t="s">
        <v>118</v>
      </c>
      <c r="H64">
        <f t="shared" ref="H64" si="50">COUNTIF(D62:D71,TRUE)</f>
        <v>5</v>
      </c>
      <c r="P64" s="4"/>
      <c r="Q64" s="4"/>
      <c r="R64" s="4"/>
    </row>
    <row r="65" spans="1:18" x14ac:dyDescent="0.25">
      <c r="A65" t="s">
        <v>77</v>
      </c>
      <c r="B65" t="s">
        <v>74</v>
      </c>
      <c r="C65">
        <v>0</v>
      </c>
      <c r="D65" t="b">
        <f t="shared" si="0"/>
        <v>1</v>
      </c>
      <c r="E65" t="b">
        <f t="shared" si="1"/>
        <v>0</v>
      </c>
      <c r="F65" t="b">
        <f t="shared" si="2"/>
        <v>0</v>
      </c>
      <c r="G65" t="s">
        <v>119</v>
      </c>
      <c r="H65">
        <f t="shared" ref="H65" si="51">H64</f>
        <v>5</v>
      </c>
      <c r="P65" s="4"/>
      <c r="Q65" s="4"/>
      <c r="R65" s="4"/>
    </row>
    <row r="66" spans="1:18" x14ac:dyDescent="0.25">
      <c r="A66" t="s">
        <v>78</v>
      </c>
      <c r="B66" t="s">
        <v>73</v>
      </c>
      <c r="C66">
        <v>0</v>
      </c>
      <c r="D66" t="b">
        <f t="shared" si="0"/>
        <v>1</v>
      </c>
      <c r="E66" t="b">
        <f t="shared" si="1"/>
        <v>0</v>
      </c>
      <c r="F66" t="b">
        <f t="shared" si="2"/>
        <v>0</v>
      </c>
      <c r="G66" t="s">
        <v>120</v>
      </c>
      <c r="H66">
        <v>6</v>
      </c>
      <c r="P66" s="4"/>
      <c r="Q66" s="4"/>
      <c r="R66" s="4"/>
    </row>
    <row r="67" spans="1:18" x14ac:dyDescent="0.25">
      <c r="A67" t="s">
        <v>79</v>
      </c>
      <c r="B67" t="s">
        <v>73</v>
      </c>
      <c r="C67">
        <v>0</v>
      </c>
      <c r="D67" t="b">
        <f t="shared" ref="D67:D130" si="52">ISNUMBER(SEARCH(LEFT(B67,LEN(B67)-1),A67))</f>
        <v>1</v>
      </c>
      <c r="E67" t="b">
        <f t="shared" ref="E67:E130" si="53">AND(NOT(ISNUMBER(SEARCH(B67,"unknown"))),NOT(D67))</f>
        <v>0</v>
      </c>
      <c r="F67" t="b">
        <f t="shared" ref="F67:F130" si="54">ISNUMBER(SEARCH(B67,"unknown"))</f>
        <v>0</v>
      </c>
      <c r="G67" t="s">
        <v>121</v>
      </c>
      <c r="H67">
        <f t="shared" ref="H67" si="55">COUNTIF(E62:E71,TRUE)</f>
        <v>1</v>
      </c>
      <c r="P67" s="4"/>
      <c r="Q67" s="4"/>
      <c r="R67" s="4"/>
    </row>
    <row r="68" spans="1:18" x14ac:dyDescent="0.25">
      <c r="A68" t="s">
        <v>80</v>
      </c>
      <c r="B68" t="s">
        <v>38</v>
      </c>
      <c r="C68">
        <v>0</v>
      </c>
      <c r="D68" t="b">
        <f t="shared" si="52"/>
        <v>0</v>
      </c>
      <c r="E68" t="b">
        <f t="shared" si="53"/>
        <v>1</v>
      </c>
      <c r="F68" t="b">
        <f t="shared" si="54"/>
        <v>0</v>
      </c>
      <c r="G68" t="s">
        <v>122</v>
      </c>
      <c r="H68">
        <f t="shared" ref="H68" si="56">COUNTIF(F63:F72,TRUE)</f>
        <v>3</v>
      </c>
      <c r="P68" s="4"/>
      <c r="Q68" s="4"/>
      <c r="R68" s="4"/>
    </row>
    <row r="69" spans="1:18" x14ac:dyDescent="0.25">
      <c r="A69" t="s">
        <v>81</v>
      </c>
      <c r="B69" t="s">
        <v>14</v>
      </c>
      <c r="C69">
        <v>0</v>
      </c>
      <c r="D69" t="b">
        <f t="shared" si="52"/>
        <v>0</v>
      </c>
      <c r="E69" t="b">
        <f t="shared" si="53"/>
        <v>0</v>
      </c>
      <c r="F69" t="b">
        <f t="shared" si="54"/>
        <v>1</v>
      </c>
      <c r="G69" s="2" t="s">
        <v>127</v>
      </c>
      <c r="H69">
        <f t="shared" ref="H69" si="57">H65/(H65+H68)</f>
        <v>0.625</v>
      </c>
      <c r="P69" s="4"/>
      <c r="Q69" s="4"/>
      <c r="R69" s="4"/>
    </row>
    <row r="70" spans="1:18" x14ac:dyDescent="0.25">
      <c r="A70" t="s">
        <v>82</v>
      </c>
      <c r="B70" t="s">
        <v>14</v>
      </c>
      <c r="C70">
        <v>0</v>
      </c>
      <c r="D70" t="b">
        <f t="shared" si="52"/>
        <v>0</v>
      </c>
      <c r="E70" t="b">
        <f t="shared" si="53"/>
        <v>0</v>
      </c>
      <c r="F70" t="b">
        <f t="shared" si="54"/>
        <v>1</v>
      </c>
      <c r="G70" s="2" t="s">
        <v>123</v>
      </c>
      <c r="H70" s="2">
        <f t="shared" ref="H70" si="58">SUM(H65:H66)/SUM(H65:H68)</f>
        <v>0.73333333333333328</v>
      </c>
      <c r="P70" s="4"/>
      <c r="Q70" s="4"/>
      <c r="R70" s="4"/>
    </row>
    <row r="71" spans="1:18" x14ac:dyDescent="0.25">
      <c r="A71" t="s">
        <v>83</v>
      </c>
      <c r="B71" t="s">
        <v>14</v>
      </c>
      <c r="C71">
        <v>0</v>
      </c>
      <c r="D71" t="b">
        <f t="shared" si="52"/>
        <v>0</v>
      </c>
      <c r="E71" t="b">
        <f t="shared" si="53"/>
        <v>0</v>
      </c>
      <c r="F71" t="b">
        <f t="shared" si="54"/>
        <v>1</v>
      </c>
      <c r="G71" s="2" t="s">
        <v>124</v>
      </c>
      <c r="H71" s="2">
        <f t="shared" ref="H71" si="59">2*H65/(2*H65+H67+H68)</f>
        <v>0.7142857142857143</v>
      </c>
      <c r="P71" s="4"/>
      <c r="Q71" s="4"/>
      <c r="R71" s="4"/>
    </row>
    <row r="72" spans="1:18" x14ac:dyDescent="0.25">
      <c r="A72" t="s">
        <v>84</v>
      </c>
      <c r="B72" t="s">
        <v>85</v>
      </c>
      <c r="C72">
        <v>0</v>
      </c>
      <c r="D72" t="b">
        <f t="shared" si="52"/>
        <v>1</v>
      </c>
      <c r="E72" t="b">
        <f t="shared" si="53"/>
        <v>0</v>
      </c>
      <c r="F72" t="b">
        <f t="shared" si="54"/>
        <v>0</v>
      </c>
      <c r="G72" t="s">
        <v>126</v>
      </c>
      <c r="H72" s="1" t="str">
        <f t="shared" ref="H72" si="60">B72</f>
        <v>dist</v>
      </c>
      <c r="P72" s="4"/>
      <c r="Q72" s="4"/>
      <c r="R72" s="4"/>
    </row>
    <row r="73" spans="1:18" x14ac:dyDescent="0.25">
      <c r="A73" t="s">
        <v>86</v>
      </c>
      <c r="B73" t="s">
        <v>85</v>
      </c>
      <c r="C73">
        <v>0</v>
      </c>
      <c r="D73" t="b">
        <f t="shared" si="52"/>
        <v>1</v>
      </c>
      <c r="E73" t="b">
        <f t="shared" si="53"/>
        <v>0</v>
      </c>
      <c r="F73" t="b">
        <f t="shared" si="54"/>
        <v>0</v>
      </c>
      <c r="G73" t="s">
        <v>117</v>
      </c>
      <c r="H73">
        <f t="shared" ref="H73" si="61">COUNT(C72:C81)</f>
        <v>10</v>
      </c>
      <c r="P73" s="4"/>
      <c r="Q73" s="4"/>
      <c r="R73" s="4"/>
    </row>
    <row r="74" spans="1:18" x14ac:dyDescent="0.25">
      <c r="A74" t="s">
        <v>87</v>
      </c>
      <c r="B74" t="s">
        <v>85</v>
      </c>
      <c r="C74">
        <v>0</v>
      </c>
      <c r="D74" t="b">
        <f t="shared" si="52"/>
        <v>1</v>
      </c>
      <c r="E74" t="b">
        <f t="shared" si="53"/>
        <v>0</v>
      </c>
      <c r="F74" t="b">
        <f t="shared" si="54"/>
        <v>0</v>
      </c>
      <c r="G74" t="s">
        <v>118</v>
      </c>
      <c r="H74">
        <f t="shared" ref="H74" si="62">COUNTIF(D72:D81,TRUE)</f>
        <v>10</v>
      </c>
      <c r="P74" s="4"/>
      <c r="Q74" s="4"/>
      <c r="R74" s="4"/>
    </row>
    <row r="75" spans="1:18" x14ac:dyDescent="0.25">
      <c r="A75" t="s">
        <v>88</v>
      </c>
      <c r="B75" t="s">
        <v>85</v>
      </c>
      <c r="C75">
        <v>0</v>
      </c>
      <c r="D75" t="b">
        <f t="shared" si="52"/>
        <v>1</v>
      </c>
      <c r="E75" t="b">
        <f t="shared" si="53"/>
        <v>0</v>
      </c>
      <c r="F75" t="b">
        <f t="shared" si="54"/>
        <v>0</v>
      </c>
      <c r="G75" t="s">
        <v>119</v>
      </c>
      <c r="H75">
        <f t="shared" ref="H75" si="63">H74</f>
        <v>10</v>
      </c>
      <c r="P75" s="4"/>
      <c r="Q75" s="4"/>
      <c r="R75" s="4"/>
    </row>
    <row r="76" spans="1:18" x14ac:dyDescent="0.25">
      <c r="A76" t="s">
        <v>89</v>
      </c>
      <c r="B76" t="s">
        <v>85</v>
      </c>
      <c r="C76">
        <v>0</v>
      </c>
      <c r="D76" t="b">
        <f t="shared" si="52"/>
        <v>1</v>
      </c>
      <c r="E76" t="b">
        <f t="shared" si="53"/>
        <v>0</v>
      </c>
      <c r="F76" t="b">
        <f t="shared" si="54"/>
        <v>0</v>
      </c>
      <c r="G76" t="s">
        <v>120</v>
      </c>
      <c r="H76">
        <v>7</v>
      </c>
      <c r="P76" s="4"/>
      <c r="Q76" s="4"/>
      <c r="R76" s="4"/>
    </row>
    <row r="77" spans="1:18" x14ac:dyDescent="0.25">
      <c r="A77" t="s">
        <v>90</v>
      </c>
      <c r="B77" t="s">
        <v>85</v>
      </c>
      <c r="C77">
        <v>0</v>
      </c>
      <c r="D77" t="b">
        <f t="shared" si="52"/>
        <v>1</v>
      </c>
      <c r="E77" t="b">
        <f t="shared" si="53"/>
        <v>0</v>
      </c>
      <c r="F77" t="b">
        <f t="shared" si="54"/>
        <v>0</v>
      </c>
      <c r="G77" t="s">
        <v>121</v>
      </c>
      <c r="H77">
        <f t="shared" ref="H77" si="64">COUNTIF(E72:E81,TRUE)</f>
        <v>0</v>
      </c>
      <c r="P77" s="4"/>
      <c r="Q77" s="4"/>
      <c r="R77" s="4"/>
    </row>
    <row r="78" spans="1:18" x14ac:dyDescent="0.25">
      <c r="A78" t="s">
        <v>91</v>
      </c>
      <c r="B78" t="s">
        <v>85</v>
      </c>
      <c r="C78">
        <v>0</v>
      </c>
      <c r="D78" t="b">
        <f t="shared" si="52"/>
        <v>1</v>
      </c>
      <c r="E78" t="b">
        <f t="shared" si="53"/>
        <v>0</v>
      </c>
      <c r="F78" t="b">
        <f t="shared" si="54"/>
        <v>0</v>
      </c>
      <c r="G78" t="s">
        <v>122</v>
      </c>
      <c r="H78">
        <f t="shared" ref="H78" si="65">COUNTIF(F73:F82,TRUE)</f>
        <v>0</v>
      </c>
      <c r="P78" s="4"/>
      <c r="Q78" s="4"/>
      <c r="R78" s="4"/>
    </row>
    <row r="79" spans="1:18" x14ac:dyDescent="0.25">
      <c r="A79" t="s">
        <v>92</v>
      </c>
      <c r="B79" t="s">
        <v>85</v>
      </c>
      <c r="C79">
        <v>0</v>
      </c>
      <c r="D79" t="b">
        <f t="shared" si="52"/>
        <v>1</v>
      </c>
      <c r="E79" t="b">
        <f t="shared" si="53"/>
        <v>0</v>
      </c>
      <c r="F79" t="b">
        <f t="shared" si="54"/>
        <v>0</v>
      </c>
      <c r="G79" s="2" t="s">
        <v>127</v>
      </c>
      <c r="H79">
        <f t="shared" ref="H79" si="66">H75/(H75+H78)</f>
        <v>1</v>
      </c>
      <c r="P79" s="4"/>
      <c r="Q79" s="4"/>
      <c r="R79" s="4"/>
    </row>
    <row r="80" spans="1:18" x14ac:dyDescent="0.25">
      <c r="A80" t="s">
        <v>93</v>
      </c>
      <c r="B80" t="s">
        <v>85</v>
      </c>
      <c r="C80">
        <v>0</v>
      </c>
      <c r="D80" t="b">
        <f t="shared" si="52"/>
        <v>1</v>
      </c>
      <c r="E80" t="b">
        <f t="shared" si="53"/>
        <v>0</v>
      </c>
      <c r="F80" t="b">
        <f t="shared" si="54"/>
        <v>0</v>
      </c>
      <c r="G80" s="2" t="s">
        <v>123</v>
      </c>
      <c r="H80" s="2">
        <f t="shared" ref="H80" si="67">SUM(H75:H76)/SUM(H75:H78)</f>
        <v>1</v>
      </c>
      <c r="P80" s="4"/>
      <c r="Q80" s="4"/>
      <c r="R80" s="4"/>
    </row>
    <row r="81" spans="1:18" x14ac:dyDescent="0.25">
      <c r="A81" t="s">
        <v>94</v>
      </c>
      <c r="B81" t="s">
        <v>85</v>
      </c>
      <c r="C81">
        <v>0</v>
      </c>
      <c r="D81" t="b">
        <f t="shared" si="52"/>
        <v>1</v>
      </c>
      <c r="E81" t="b">
        <f t="shared" si="53"/>
        <v>0</v>
      </c>
      <c r="F81" t="b">
        <f t="shared" si="54"/>
        <v>0</v>
      </c>
      <c r="G81" s="2" t="s">
        <v>124</v>
      </c>
      <c r="H81" s="2">
        <f t="shared" ref="H81" si="68">2*H75/(2*H75+H77+H78)</f>
        <v>1</v>
      </c>
      <c r="P81" s="4"/>
      <c r="Q81" s="4"/>
      <c r="R81" s="4"/>
    </row>
    <row r="82" spans="1:18" x14ac:dyDescent="0.25">
      <c r="A82" t="s">
        <v>95</v>
      </c>
      <c r="B82" t="s">
        <v>96</v>
      </c>
      <c r="C82">
        <v>0</v>
      </c>
      <c r="D82" t="b">
        <f t="shared" si="52"/>
        <v>1</v>
      </c>
      <c r="E82" t="b">
        <f t="shared" si="53"/>
        <v>0</v>
      </c>
      <c r="F82" t="b">
        <f t="shared" si="54"/>
        <v>0</v>
      </c>
      <c r="G82" t="s">
        <v>126</v>
      </c>
      <c r="H82" s="1" t="str">
        <f t="shared" ref="H82" si="69">B82</f>
        <v>shapes</v>
      </c>
      <c r="P82" s="4"/>
      <c r="Q82" s="4"/>
      <c r="R82" s="4"/>
    </row>
    <row r="83" spans="1:18" x14ac:dyDescent="0.25">
      <c r="A83" t="s">
        <v>97</v>
      </c>
      <c r="B83" t="s">
        <v>96</v>
      </c>
      <c r="C83">
        <v>0</v>
      </c>
      <c r="D83" t="b">
        <f t="shared" si="52"/>
        <v>1</v>
      </c>
      <c r="E83" t="b">
        <f t="shared" si="53"/>
        <v>0</v>
      </c>
      <c r="F83" t="b">
        <f t="shared" si="54"/>
        <v>0</v>
      </c>
      <c r="G83" t="s">
        <v>117</v>
      </c>
      <c r="H83">
        <f t="shared" ref="H83" si="70">COUNT(C82:C91)</f>
        <v>10</v>
      </c>
      <c r="P83" s="4"/>
      <c r="Q83" s="4"/>
      <c r="R83" s="4"/>
    </row>
    <row r="84" spans="1:18" x14ac:dyDescent="0.25">
      <c r="A84" t="s">
        <v>98</v>
      </c>
      <c r="B84" t="s">
        <v>96</v>
      </c>
      <c r="C84">
        <v>0</v>
      </c>
      <c r="D84" t="b">
        <f t="shared" si="52"/>
        <v>1</v>
      </c>
      <c r="E84" t="b">
        <f t="shared" si="53"/>
        <v>0</v>
      </c>
      <c r="F84" t="b">
        <f t="shared" si="54"/>
        <v>0</v>
      </c>
      <c r="G84" t="s">
        <v>118</v>
      </c>
      <c r="H84">
        <f t="shared" ref="H84" si="71">COUNTIF(D82:D91,TRUE)</f>
        <v>10</v>
      </c>
      <c r="P84" s="4"/>
      <c r="Q84" s="4"/>
      <c r="R84" s="4"/>
    </row>
    <row r="85" spans="1:18" x14ac:dyDescent="0.25">
      <c r="A85" t="s">
        <v>99</v>
      </c>
      <c r="B85" t="s">
        <v>96</v>
      </c>
      <c r="C85">
        <v>0</v>
      </c>
      <c r="D85" t="b">
        <f t="shared" si="52"/>
        <v>1</v>
      </c>
      <c r="E85" t="b">
        <f t="shared" si="53"/>
        <v>0</v>
      </c>
      <c r="F85" t="b">
        <f t="shared" si="54"/>
        <v>0</v>
      </c>
      <c r="G85" t="s">
        <v>119</v>
      </c>
      <c r="H85">
        <f t="shared" ref="H85" si="72">H84</f>
        <v>10</v>
      </c>
      <c r="P85" s="4"/>
      <c r="Q85" s="4"/>
      <c r="R85" s="4"/>
    </row>
    <row r="86" spans="1:18" x14ac:dyDescent="0.25">
      <c r="A86" t="s">
        <v>100</v>
      </c>
      <c r="B86" t="s">
        <v>96</v>
      </c>
      <c r="C86">
        <v>0</v>
      </c>
      <c r="D86" t="b">
        <f t="shared" si="52"/>
        <v>1</v>
      </c>
      <c r="E86" t="b">
        <f t="shared" si="53"/>
        <v>0</v>
      </c>
      <c r="F86" t="b">
        <f t="shared" si="54"/>
        <v>0</v>
      </c>
      <c r="G86" t="s">
        <v>120</v>
      </c>
      <c r="H86">
        <v>8</v>
      </c>
      <c r="P86" s="4"/>
      <c r="Q86" s="4"/>
      <c r="R86" s="4"/>
    </row>
    <row r="87" spans="1:18" x14ac:dyDescent="0.25">
      <c r="A87" t="s">
        <v>101</v>
      </c>
      <c r="B87" t="s">
        <v>96</v>
      </c>
      <c r="C87">
        <v>0</v>
      </c>
      <c r="D87" t="b">
        <f t="shared" si="52"/>
        <v>1</v>
      </c>
      <c r="E87" t="b">
        <f t="shared" si="53"/>
        <v>0</v>
      </c>
      <c r="F87" t="b">
        <f t="shared" si="54"/>
        <v>0</v>
      </c>
      <c r="G87" t="s">
        <v>121</v>
      </c>
      <c r="H87">
        <f t="shared" ref="H87" si="73">COUNTIF(E82:E91,TRUE)</f>
        <v>0</v>
      </c>
      <c r="P87" s="4"/>
      <c r="Q87" s="4"/>
      <c r="R87" s="4"/>
    </row>
    <row r="88" spans="1:18" x14ac:dyDescent="0.25">
      <c r="A88" t="s">
        <v>102</v>
      </c>
      <c r="B88" t="s">
        <v>96</v>
      </c>
      <c r="C88">
        <v>0</v>
      </c>
      <c r="D88" t="b">
        <f t="shared" si="52"/>
        <v>1</v>
      </c>
      <c r="E88" t="b">
        <f t="shared" si="53"/>
        <v>0</v>
      </c>
      <c r="F88" t="b">
        <f t="shared" si="54"/>
        <v>0</v>
      </c>
      <c r="G88" t="s">
        <v>122</v>
      </c>
      <c r="H88">
        <f t="shared" ref="H88" si="74">COUNTIF(F83:F92,TRUE)</f>
        <v>1</v>
      </c>
      <c r="P88" s="4"/>
      <c r="Q88" s="4"/>
      <c r="R88" s="4"/>
    </row>
    <row r="89" spans="1:18" x14ac:dyDescent="0.25">
      <c r="A89" t="s">
        <v>103</v>
      </c>
      <c r="B89" t="s">
        <v>96</v>
      </c>
      <c r="C89">
        <v>0</v>
      </c>
      <c r="D89" t="b">
        <f t="shared" si="52"/>
        <v>1</v>
      </c>
      <c r="E89" t="b">
        <f t="shared" si="53"/>
        <v>0</v>
      </c>
      <c r="F89" t="b">
        <f t="shared" si="54"/>
        <v>0</v>
      </c>
      <c r="G89" s="2" t="s">
        <v>127</v>
      </c>
      <c r="H89">
        <f t="shared" ref="H89" si="75">H85/(H85+H88)</f>
        <v>0.90909090909090906</v>
      </c>
      <c r="P89" s="4"/>
      <c r="Q89" s="4"/>
      <c r="R89" s="4"/>
    </row>
    <row r="90" spans="1:18" x14ac:dyDescent="0.25">
      <c r="A90" t="s">
        <v>104</v>
      </c>
      <c r="B90" t="s">
        <v>96</v>
      </c>
      <c r="C90">
        <v>0</v>
      </c>
      <c r="D90" t="b">
        <f t="shared" si="52"/>
        <v>1</v>
      </c>
      <c r="E90" t="b">
        <f t="shared" si="53"/>
        <v>0</v>
      </c>
      <c r="F90" t="b">
        <f t="shared" si="54"/>
        <v>0</v>
      </c>
      <c r="G90" s="2" t="s">
        <v>123</v>
      </c>
      <c r="H90" s="2">
        <f t="shared" ref="H90" si="76">SUM(H85:H86)/SUM(H85:H88)</f>
        <v>0.94736842105263153</v>
      </c>
      <c r="P90" s="4"/>
      <c r="Q90" s="4"/>
      <c r="R90" s="4"/>
    </row>
    <row r="91" spans="1:18" x14ac:dyDescent="0.25">
      <c r="A91" t="s">
        <v>105</v>
      </c>
      <c r="B91" t="s">
        <v>96</v>
      </c>
      <c r="C91">
        <v>0</v>
      </c>
      <c r="D91" t="b">
        <f t="shared" si="52"/>
        <v>1</v>
      </c>
      <c r="E91" t="b">
        <f t="shared" si="53"/>
        <v>0</v>
      </c>
      <c r="F91" t="b">
        <f t="shared" si="54"/>
        <v>0</v>
      </c>
      <c r="G91" s="2" t="s">
        <v>124</v>
      </c>
      <c r="H91" s="2">
        <f t="shared" ref="H91" si="77">2*H85/(2*H85+H87+H88)</f>
        <v>0.95238095238095233</v>
      </c>
      <c r="P91" s="4"/>
      <c r="Q91" s="4"/>
      <c r="R91" s="4"/>
    </row>
    <row r="92" spans="1:18" x14ac:dyDescent="0.25">
      <c r="A92" t="s">
        <v>106</v>
      </c>
      <c r="B92" t="s">
        <v>14</v>
      </c>
      <c r="C92">
        <v>0</v>
      </c>
      <c r="D92" t="b">
        <f t="shared" si="52"/>
        <v>0</v>
      </c>
      <c r="E92" t="b">
        <f t="shared" si="53"/>
        <v>0</v>
      </c>
      <c r="F92" t="b">
        <f t="shared" si="54"/>
        <v>1</v>
      </c>
      <c r="G92" t="s">
        <v>126</v>
      </c>
      <c r="H92" s="1" t="str">
        <f t="shared" ref="H92" si="78">B92</f>
        <v>unknown</v>
      </c>
      <c r="P92" s="4"/>
      <c r="Q92" s="4"/>
      <c r="R92" s="4"/>
    </row>
    <row r="93" spans="1:18" x14ac:dyDescent="0.25">
      <c r="A93" t="s">
        <v>108</v>
      </c>
      <c r="B93" t="s">
        <v>14</v>
      </c>
      <c r="C93">
        <v>0</v>
      </c>
      <c r="D93" t="b">
        <f t="shared" si="52"/>
        <v>0</v>
      </c>
      <c r="E93" t="b">
        <f t="shared" si="53"/>
        <v>0</v>
      </c>
      <c r="F93" t="b">
        <f t="shared" si="54"/>
        <v>1</v>
      </c>
      <c r="G93" t="s">
        <v>117</v>
      </c>
      <c r="H93">
        <f t="shared" ref="H93" si="79">COUNT(C92:C101)</f>
        <v>10</v>
      </c>
      <c r="P93" s="4"/>
      <c r="Q93" s="4"/>
      <c r="R93" s="4"/>
    </row>
    <row r="94" spans="1:18" x14ac:dyDescent="0.25">
      <c r="A94" t="s">
        <v>109</v>
      </c>
      <c r="B94" t="s">
        <v>14</v>
      </c>
      <c r="C94">
        <v>0</v>
      </c>
      <c r="D94" t="b">
        <f t="shared" si="52"/>
        <v>0</v>
      </c>
      <c r="E94" t="b">
        <f t="shared" si="53"/>
        <v>0</v>
      </c>
      <c r="F94" t="b">
        <f t="shared" si="54"/>
        <v>1</v>
      </c>
      <c r="G94" t="s">
        <v>118</v>
      </c>
      <c r="H94">
        <f t="shared" ref="H94" si="80">COUNTIF(D92:D101,TRUE)</f>
        <v>5</v>
      </c>
      <c r="P94" s="4"/>
      <c r="Q94" s="4"/>
      <c r="R94" s="4"/>
    </row>
    <row r="95" spans="1:18" x14ac:dyDescent="0.25">
      <c r="A95" t="s">
        <v>110</v>
      </c>
      <c r="B95" t="s">
        <v>14</v>
      </c>
      <c r="C95">
        <v>0</v>
      </c>
      <c r="D95" t="b">
        <f t="shared" si="52"/>
        <v>0</v>
      </c>
      <c r="E95" t="b">
        <f t="shared" si="53"/>
        <v>0</v>
      </c>
      <c r="F95" t="b">
        <f t="shared" si="54"/>
        <v>1</v>
      </c>
      <c r="G95" t="s">
        <v>119</v>
      </c>
      <c r="H95">
        <f t="shared" ref="H95" si="81">H94</f>
        <v>5</v>
      </c>
      <c r="P95" s="4"/>
      <c r="Q95" s="4"/>
      <c r="R95" s="4"/>
    </row>
    <row r="96" spans="1:18" x14ac:dyDescent="0.25">
      <c r="A96" t="s">
        <v>111</v>
      </c>
      <c r="B96" t="s">
        <v>107</v>
      </c>
      <c r="C96">
        <v>0</v>
      </c>
      <c r="D96" t="b">
        <f t="shared" si="52"/>
        <v>1</v>
      </c>
      <c r="E96" t="b">
        <f t="shared" si="53"/>
        <v>0</v>
      </c>
      <c r="F96" t="b">
        <f t="shared" si="54"/>
        <v>0</v>
      </c>
      <c r="G96" t="s">
        <v>120</v>
      </c>
      <c r="H96">
        <v>9</v>
      </c>
      <c r="P96" s="4"/>
      <c r="Q96" s="4"/>
      <c r="R96" s="4"/>
    </row>
    <row r="97" spans="1:18" x14ac:dyDescent="0.25">
      <c r="A97" t="s">
        <v>112</v>
      </c>
      <c r="B97" t="s">
        <v>14</v>
      </c>
      <c r="C97">
        <v>0</v>
      </c>
      <c r="D97" t="b">
        <f t="shared" si="52"/>
        <v>0</v>
      </c>
      <c r="E97" t="b">
        <f t="shared" si="53"/>
        <v>0</v>
      </c>
      <c r="F97" t="b">
        <f t="shared" si="54"/>
        <v>1</v>
      </c>
      <c r="G97" t="s">
        <v>121</v>
      </c>
      <c r="H97">
        <f t="shared" ref="H97" si="82">COUNTIF(E92:E101,TRUE)</f>
        <v>0</v>
      </c>
      <c r="P97" s="4"/>
      <c r="Q97" s="4"/>
      <c r="R97" s="4"/>
    </row>
    <row r="98" spans="1:18" x14ac:dyDescent="0.25">
      <c r="A98" t="s">
        <v>113</v>
      </c>
      <c r="B98" t="s">
        <v>107</v>
      </c>
      <c r="C98">
        <v>0</v>
      </c>
      <c r="D98" t="b">
        <f t="shared" si="52"/>
        <v>1</v>
      </c>
      <c r="E98" t="b">
        <f t="shared" si="53"/>
        <v>0</v>
      </c>
      <c r="F98" t="b">
        <f t="shared" si="54"/>
        <v>0</v>
      </c>
      <c r="G98" t="s">
        <v>122</v>
      </c>
      <c r="H98">
        <f t="shared" ref="H98" si="83">COUNTIF(F93:F102,TRUE)</f>
        <v>4</v>
      </c>
      <c r="P98" s="4"/>
      <c r="Q98" s="4"/>
      <c r="R98" s="4"/>
    </row>
    <row r="99" spans="1:18" x14ac:dyDescent="0.25">
      <c r="A99" t="s">
        <v>114</v>
      </c>
      <c r="B99" t="s">
        <v>107</v>
      </c>
      <c r="C99">
        <v>0</v>
      </c>
      <c r="D99" t="b">
        <f t="shared" si="52"/>
        <v>1</v>
      </c>
      <c r="E99" t="b">
        <f t="shared" si="53"/>
        <v>0</v>
      </c>
      <c r="F99" t="b">
        <f t="shared" si="54"/>
        <v>0</v>
      </c>
      <c r="G99" s="2" t="s">
        <v>127</v>
      </c>
      <c r="H99">
        <f t="shared" ref="H99" si="84">H95/(H95+H98)</f>
        <v>0.55555555555555558</v>
      </c>
      <c r="P99" s="4"/>
      <c r="Q99" s="4"/>
      <c r="R99" s="4"/>
    </row>
    <row r="100" spans="1:18" x14ac:dyDescent="0.25">
      <c r="A100" t="s">
        <v>115</v>
      </c>
      <c r="B100" t="s">
        <v>107</v>
      </c>
      <c r="C100">
        <v>0</v>
      </c>
      <c r="D100" t="b">
        <f t="shared" si="52"/>
        <v>1</v>
      </c>
      <c r="E100" t="b">
        <f t="shared" si="53"/>
        <v>0</v>
      </c>
      <c r="F100" t="b">
        <f t="shared" si="54"/>
        <v>0</v>
      </c>
      <c r="G100" s="2" t="s">
        <v>123</v>
      </c>
      <c r="H100" s="2">
        <f t="shared" ref="H100" si="85">SUM(H95:H96)/SUM(H95:H98)</f>
        <v>0.77777777777777779</v>
      </c>
      <c r="P100" s="4"/>
      <c r="Q100" s="4"/>
      <c r="R100" s="4"/>
    </row>
    <row r="101" spans="1:18" x14ac:dyDescent="0.25">
      <c r="A101" t="s">
        <v>116</v>
      </c>
      <c r="B101" t="s">
        <v>107</v>
      </c>
      <c r="C101">
        <v>0</v>
      </c>
      <c r="D101" t="b">
        <f t="shared" si="52"/>
        <v>1</v>
      </c>
      <c r="E101" t="b">
        <f t="shared" si="53"/>
        <v>0</v>
      </c>
      <c r="F101" t="b">
        <f t="shared" si="54"/>
        <v>0</v>
      </c>
      <c r="G101" s="2" t="s">
        <v>124</v>
      </c>
      <c r="H101" s="2">
        <f t="shared" ref="H101" si="86">2*H95/(2*H95+H97+H98)</f>
        <v>0.7142857142857143</v>
      </c>
      <c r="P101" s="4"/>
      <c r="Q101" s="4"/>
      <c r="R101" s="4"/>
    </row>
    <row r="102" spans="1:18" x14ac:dyDescent="0.25">
      <c r="A102" t="s">
        <v>3</v>
      </c>
      <c r="B102" t="s">
        <v>4</v>
      </c>
      <c r="C102">
        <v>0.5</v>
      </c>
      <c r="D102" t="b">
        <f t="shared" si="52"/>
        <v>1</v>
      </c>
      <c r="E102" t="b">
        <f t="shared" si="53"/>
        <v>0</v>
      </c>
      <c r="F102" t="b">
        <f t="shared" si="54"/>
        <v>0</v>
      </c>
      <c r="G102" t="s">
        <v>126</v>
      </c>
      <c r="H102" s="1" t="str">
        <f t="shared" ref="H102" si="87">B102</f>
        <v>angle</v>
      </c>
      <c r="I102" t="s">
        <v>128</v>
      </c>
      <c r="J102">
        <f t="shared" ref="J102" si="88">C102</f>
        <v>0.5</v>
      </c>
      <c r="P102" s="4"/>
      <c r="Q102" s="4"/>
      <c r="R102" s="4"/>
    </row>
    <row r="103" spans="1:18" x14ac:dyDescent="0.25">
      <c r="A103" t="s">
        <v>5</v>
      </c>
      <c r="B103" t="s">
        <v>4</v>
      </c>
      <c r="C103">
        <v>0.5</v>
      </c>
      <c r="D103" t="b">
        <f t="shared" si="52"/>
        <v>1</v>
      </c>
      <c r="E103" t="b">
        <f t="shared" si="53"/>
        <v>0</v>
      </c>
      <c r="F103" t="b">
        <f t="shared" si="54"/>
        <v>0</v>
      </c>
      <c r="G103" t="s">
        <v>117</v>
      </c>
      <c r="H103">
        <f t="shared" ref="H103" si="89">COUNT(C102:C111)</f>
        <v>10</v>
      </c>
      <c r="I103" t="s">
        <v>119</v>
      </c>
      <c r="J103">
        <f t="shared" ref="J103" si="90">COUNTIF(D102:D201,TRUE)</f>
        <v>52</v>
      </c>
      <c r="P103" s="4"/>
      <c r="Q103" s="4"/>
      <c r="R103" s="4"/>
    </row>
    <row r="104" spans="1:18" x14ac:dyDescent="0.25">
      <c r="A104" t="s">
        <v>6</v>
      </c>
      <c r="B104" t="s">
        <v>4</v>
      </c>
      <c r="C104">
        <v>0.5</v>
      </c>
      <c r="D104" t="b">
        <f t="shared" si="52"/>
        <v>1</v>
      </c>
      <c r="E104" t="b">
        <f t="shared" si="53"/>
        <v>0</v>
      </c>
      <c r="F104" t="b">
        <f t="shared" si="54"/>
        <v>0</v>
      </c>
      <c r="G104" t="s">
        <v>118</v>
      </c>
      <c r="H104">
        <f t="shared" ref="H104" si="91">COUNTIF(D102:D111,TRUE)</f>
        <v>9</v>
      </c>
      <c r="I104" t="s">
        <v>120</v>
      </c>
      <c r="J104">
        <v>0</v>
      </c>
      <c r="P104" s="4"/>
      <c r="Q104" s="4"/>
      <c r="R104" s="4"/>
    </row>
    <row r="105" spans="1:18" x14ac:dyDescent="0.25">
      <c r="A105" t="s">
        <v>7</v>
      </c>
      <c r="B105" t="s">
        <v>4</v>
      </c>
      <c r="C105">
        <v>0.5</v>
      </c>
      <c r="D105" t="b">
        <f t="shared" si="52"/>
        <v>1</v>
      </c>
      <c r="E105" t="b">
        <f t="shared" si="53"/>
        <v>0</v>
      </c>
      <c r="F105" t="b">
        <f t="shared" si="54"/>
        <v>0</v>
      </c>
      <c r="G105" t="s">
        <v>119</v>
      </c>
      <c r="H105">
        <f t="shared" ref="H105" si="92">H104</f>
        <v>9</v>
      </c>
      <c r="I105" t="s">
        <v>121</v>
      </c>
      <c r="J105">
        <f t="shared" ref="J105" si="93">COUNTIF(E102:E201,TRUE)</f>
        <v>5</v>
      </c>
      <c r="P105" s="4"/>
      <c r="Q105" s="4"/>
      <c r="R105" s="4"/>
    </row>
    <row r="106" spans="1:18" x14ac:dyDescent="0.25">
      <c r="A106" t="s">
        <v>8</v>
      </c>
      <c r="B106" t="s">
        <v>4</v>
      </c>
      <c r="C106">
        <v>0.5</v>
      </c>
      <c r="D106" t="b">
        <f t="shared" si="52"/>
        <v>1</v>
      </c>
      <c r="E106" t="b">
        <f t="shared" si="53"/>
        <v>0</v>
      </c>
      <c r="F106" t="b">
        <f t="shared" si="54"/>
        <v>0</v>
      </c>
      <c r="G106" t="s">
        <v>120</v>
      </c>
      <c r="H106">
        <v>0</v>
      </c>
      <c r="I106" t="s">
        <v>122</v>
      </c>
      <c r="J106">
        <f t="shared" ref="J106" si="94">COUNTIF(F102:F201,TRUE)</f>
        <v>43</v>
      </c>
      <c r="P106" s="4"/>
      <c r="Q106" s="4"/>
      <c r="R106" s="4"/>
    </row>
    <row r="107" spans="1:18" x14ac:dyDescent="0.25">
      <c r="A107" t="s">
        <v>9</v>
      </c>
      <c r="B107" t="s">
        <v>4</v>
      </c>
      <c r="C107">
        <v>0.5</v>
      </c>
      <c r="D107" t="b">
        <f t="shared" si="52"/>
        <v>1</v>
      </c>
      <c r="E107" t="b">
        <f t="shared" si="53"/>
        <v>0</v>
      </c>
      <c r="F107" t="b">
        <f t="shared" si="54"/>
        <v>0</v>
      </c>
      <c r="G107" t="s">
        <v>121</v>
      </c>
      <c r="H107">
        <f t="shared" ref="H107" si="95">COUNTIF(E102:E111,TRUE)</f>
        <v>1</v>
      </c>
      <c r="I107" s="2" t="s">
        <v>127</v>
      </c>
      <c r="J107">
        <f t="shared" ref="J107" si="96">J103/(J103+J106)</f>
        <v>0.54736842105263162</v>
      </c>
      <c r="P107" s="4"/>
      <c r="Q107" s="4"/>
      <c r="R107" s="4"/>
    </row>
    <row r="108" spans="1:18" x14ac:dyDescent="0.25">
      <c r="A108" t="s">
        <v>10</v>
      </c>
      <c r="B108" t="s">
        <v>4</v>
      </c>
      <c r="C108">
        <v>0.5</v>
      </c>
      <c r="D108" t="b">
        <f t="shared" si="52"/>
        <v>1</v>
      </c>
      <c r="E108" t="b">
        <f t="shared" si="53"/>
        <v>0</v>
      </c>
      <c r="F108" t="b">
        <f t="shared" si="54"/>
        <v>0</v>
      </c>
      <c r="G108" t="s">
        <v>122</v>
      </c>
      <c r="H108">
        <f t="shared" ref="H108" si="97">COUNTIF(F103:F112,TRUE)</f>
        <v>1</v>
      </c>
      <c r="I108" s="2" t="s">
        <v>123</v>
      </c>
      <c r="J108">
        <f t="shared" ref="J108" si="98">SUM(J103:J104)/SUM(J103:J106)</f>
        <v>0.52</v>
      </c>
      <c r="P108" s="4"/>
      <c r="Q108" s="4"/>
      <c r="R108" s="4"/>
    </row>
    <row r="109" spans="1:18" x14ac:dyDescent="0.25">
      <c r="A109" t="s">
        <v>11</v>
      </c>
      <c r="B109" t="s">
        <v>4</v>
      </c>
      <c r="C109">
        <v>0.5</v>
      </c>
      <c r="D109" t="b">
        <f t="shared" si="52"/>
        <v>1</v>
      </c>
      <c r="E109" t="b">
        <f t="shared" si="53"/>
        <v>0</v>
      </c>
      <c r="F109" t="b">
        <f t="shared" si="54"/>
        <v>0</v>
      </c>
      <c r="G109" s="2" t="s">
        <v>127</v>
      </c>
      <c r="H109">
        <f t="shared" ref="H109" si="99">H105/(H105+H108)</f>
        <v>0.9</v>
      </c>
      <c r="I109" s="2" t="s">
        <v>124</v>
      </c>
      <c r="J109">
        <f t="shared" ref="J109" si="100">2*J103/(2*J103+J105+J106)</f>
        <v>0.68421052631578949</v>
      </c>
      <c r="P109" s="4"/>
      <c r="Q109" s="4"/>
      <c r="R109" s="4"/>
    </row>
    <row r="110" spans="1:18" x14ac:dyDescent="0.25">
      <c r="A110" t="s">
        <v>12</v>
      </c>
      <c r="B110" t="s">
        <v>4</v>
      </c>
      <c r="C110">
        <v>0.5</v>
      </c>
      <c r="D110" t="b">
        <f t="shared" si="52"/>
        <v>1</v>
      </c>
      <c r="E110" t="b">
        <f t="shared" si="53"/>
        <v>0</v>
      </c>
      <c r="F110" t="b">
        <f t="shared" si="54"/>
        <v>0</v>
      </c>
      <c r="G110" s="2" t="s">
        <v>123</v>
      </c>
      <c r="H110" s="2">
        <f t="shared" ref="H110" si="101">SUM(H105:H106)/SUM(H105:H108)</f>
        <v>0.81818181818181823</v>
      </c>
      <c r="P110" s="4"/>
      <c r="Q110" s="4"/>
      <c r="R110" s="4"/>
    </row>
    <row r="111" spans="1:18" x14ac:dyDescent="0.25">
      <c r="A111" t="s">
        <v>13</v>
      </c>
      <c r="B111" t="s">
        <v>73</v>
      </c>
      <c r="C111">
        <v>0.5</v>
      </c>
      <c r="D111" t="b">
        <f t="shared" si="52"/>
        <v>0</v>
      </c>
      <c r="E111" t="b">
        <f t="shared" si="53"/>
        <v>1</v>
      </c>
      <c r="F111" t="b">
        <f t="shared" si="54"/>
        <v>0</v>
      </c>
      <c r="G111" s="2" t="s">
        <v>124</v>
      </c>
      <c r="H111" s="2">
        <f t="shared" ref="H111" si="102">2*H105/(2*H105+H107+H108)</f>
        <v>0.9</v>
      </c>
      <c r="P111" s="4"/>
      <c r="Q111" s="4"/>
      <c r="R111" s="4"/>
    </row>
    <row r="112" spans="1:18" x14ac:dyDescent="0.25">
      <c r="A112" t="s">
        <v>15</v>
      </c>
      <c r="B112" t="s">
        <v>14</v>
      </c>
      <c r="C112">
        <v>0.5</v>
      </c>
      <c r="D112" t="b">
        <f t="shared" si="52"/>
        <v>0</v>
      </c>
      <c r="E112" t="b">
        <f t="shared" si="53"/>
        <v>0</v>
      </c>
      <c r="F112" t="b">
        <f t="shared" si="54"/>
        <v>1</v>
      </c>
      <c r="G112" t="s">
        <v>126</v>
      </c>
      <c r="H112" s="1" t="str">
        <f t="shared" ref="H112" si="103">B112</f>
        <v>unknown</v>
      </c>
      <c r="P112" s="4"/>
      <c r="Q112" s="4"/>
      <c r="R112" s="4"/>
    </row>
    <row r="113" spans="1:18" x14ac:dyDescent="0.25">
      <c r="A113" t="s">
        <v>17</v>
      </c>
      <c r="B113" t="s">
        <v>14</v>
      </c>
      <c r="C113">
        <v>0.5</v>
      </c>
      <c r="D113" t="b">
        <f t="shared" si="52"/>
        <v>0</v>
      </c>
      <c r="E113" t="b">
        <f t="shared" si="53"/>
        <v>0</v>
      </c>
      <c r="F113" t="b">
        <f t="shared" si="54"/>
        <v>1</v>
      </c>
      <c r="G113" t="s">
        <v>117</v>
      </c>
      <c r="H113">
        <f t="shared" ref="H113" si="104">COUNT(C112:C121)</f>
        <v>10</v>
      </c>
      <c r="P113" s="4"/>
      <c r="Q113" s="4"/>
      <c r="R113" s="4"/>
    </row>
    <row r="114" spans="1:18" x14ac:dyDescent="0.25">
      <c r="A114" t="s">
        <v>18</v>
      </c>
      <c r="B114" t="s">
        <v>14</v>
      </c>
      <c r="C114">
        <v>0.5</v>
      </c>
      <c r="D114" t="b">
        <f t="shared" si="52"/>
        <v>0</v>
      </c>
      <c r="E114" t="b">
        <f t="shared" si="53"/>
        <v>0</v>
      </c>
      <c r="F114" t="b">
        <f t="shared" si="54"/>
        <v>1</v>
      </c>
      <c r="G114" t="s">
        <v>118</v>
      </c>
      <c r="H114">
        <f t="shared" ref="H114" si="105">COUNTIF(D112:D121,TRUE)</f>
        <v>0</v>
      </c>
      <c r="P114" s="4"/>
      <c r="Q114" s="4"/>
      <c r="R114" s="4"/>
    </row>
    <row r="115" spans="1:18" x14ac:dyDescent="0.25">
      <c r="A115" t="s">
        <v>19</v>
      </c>
      <c r="B115" t="s">
        <v>14</v>
      </c>
      <c r="C115">
        <v>0.5</v>
      </c>
      <c r="D115" t="b">
        <f t="shared" si="52"/>
        <v>0</v>
      </c>
      <c r="E115" t="b">
        <f t="shared" si="53"/>
        <v>0</v>
      </c>
      <c r="F115" t="b">
        <f t="shared" si="54"/>
        <v>1</v>
      </c>
      <c r="G115" t="s">
        <v>119</v>
      </c>
      <c r="H115">
        <f t="shared" ref="H115" si="106">H114</f>
        <v>0</v>
      </c>
      <c r="P115" s="4"/>
      <c r="Q115" s="4"/>
      <c r="R115" s="4"/>
    </row>
    <row r="116" spans="1:18" x14ac:dyDescent="0.25">
      <c r="A116" t="s">
        <v>20</v>
      </c>
      <c r="B116" t="s">
        <v>14</v>
      </c>
      <c r="C116">
        <v>0.5</v>
      </c>
      <c r="D116" t="b">
        <f t="shared" si="52"/>
        <v>0</v>
      </c>
      <c r="E116" t="b">
        <f t="shared" si="53"/>
        <v>0</v>
      </c>
      <c r="F116" t="b">
        <f t="shared" si="54"/>
        <v>1</v>
      </c>
      <c r="G116" t="s">
        <v>120</v>
      </c>
      <c r="H116">
        <v>1</v>
      </c>
      <c r="P116" s="4"/>
      <c r="Q116" s="4"/>
      <c r="R116" s="4"/>
    </row>
    <row r="117" spans="1:18" x14ac:dyDescent="0.25">
      <c r="A117" t="s">
        <v>21</v>
      </c>
      <c r="B117" t="s">
        <v>14</v>
      </c>
      <c r="C117">
        <v>0.5</v>
      </c>
      <c r="D117" t="b">
        <f t="shared" si="52"/>
        <v>0</v>
      </c>
      <c r="E117" t="b">
        <f t="shared" si="53"/>
        <v>0</v>
      </c>
      <c r="F117" t="b">
        <f t="shared" si="54"/>
        <v>1</v>
      </c>
      <c r="G117" t="s">
        <v>121</v>
      </c>
      <c r="H117">
        <f t="shared" ref="H117" si="107">COUNTIF(E112:E121,TRUE)</f>
        <v>0</v>
      </c>
      <c r="P117" s="4"/>
      <c r="Q117" s="4"/>
      <c r="R117" s="4"/>
    </row>
    <row r="118" spans="1:18" x14ac:dyDescent="0.25">
      <c r="A118" t="s">
        <v>22</v>
      </c>
      <c r="B118" t="s">
        <v>14</v>
      </c>
      <c r="C118">
        <v>0.5</v>
      </c>
      <c r="D118" t="b">
        <f t="shared" si="52"/>
        <v>0</v>
      </c>
      <c r="E118" t="b">
        <f t="shared" si="53"/>
        <v>0</v>
      </c>
      <c r="F118" t="b">
        <f t="shared" si="54"/>
        <v>1</v>
      </c>
      <c r="G118" t="s">
        <v>122</v>
      </c>
      <c r="H118">
        <f t="shared" ref="H118" si="108">COUNTIF(F113:F122,TRUE)</f>
        <v>9</v>
      </c>
      <c r="P118" s="4"/>
      <c r="Q118" s="4"/>
      <c r="R118" s="4"/>
    </row>
    <row r="119" spans="1:18" x14ac:dyDescent="0.25">
      <c r="A119" t="s">
        <v>23</v>
      </c>
      <c r="B119" t="s">
        <v>14</v>
      </c>
      <c r="C119">
        <v>0.5</v>
      </c>
      <c r="D119" t="b">
        <f t="shared" si="52"/>
        <v>0</v>
      </c>
      <c r="E119" t="b">
        <f t="shared" si="53"/>
        <v>0</v>
      </c>
      <c r="F119" t="b">
        <f t="shared" si="54"/>
        <v>1</v>
      </c>
      <c r="G119" s="2" t="s">
        <v>127</v>
      </c>
      <c r="H119">
        <f t="shared" ref="H119" si="109">H115/(H115+H118)</f>
        <v>0</v>
      </c>
      <c r="P119" s="4"/>
      <c r="Q119" s="4"/>
      <c r="R119" s="4"/>
    </row>
    <row r="120" spans="1:18" x14ac:dyDescent="0.25">
      <c r="A120" t="s">
        <v>24</v>
      </c>
      <c r="B120" t="s">
        <v>14</v>
      </c>
      <c r="C120">
        <v>0.5</v>
      </c>
      <c r="D120" t="b">
        <f t="shared" si="52"/>
        <v>0</v>
      </c>
      <c r="E120" t="b">
        <f t="shared" si="53"/>
        <v>0</v>
      </c>
      <c r="F120" t="b">
        <f t="shared" si="54"/>
        <v>1</v>
      </c>
      <c r="G120" s="2" t="s">
        <v>123</v>
      </c>
      <c r="H120" s="2">
        <f t="shared" ref="H120" si="110">SUM(H115:H116)/SUM(H115:H118)</f>
        <v>0.1</v>
      </c>
      <c r="P120" s="4"/>
      <c r="Q120" s="4"/>
      <c r="R120" s="4"/>
    </row>
    <row r="121" spans="1:18" x14ac:dyDescent="0.25">
      <c r="A121" t="s">
        <v>25</v>
      </c>
      <c r="B121" t="s">
        <v>14</v>
      </c>
      <c r="C121">
        <v>0.5</v>
      </c>
      <c r="D121" t="b">
        <f t="shared" si="52"/>
        <v>0</v>
      </c>
      <c r="E121" t="b">
        <f t="shared" si="53"/>
        <v>0</v>
      </c>
      <c r="F121" t="b">
        <f t="shared" si="54"/>
        <v>1</v>
      </c>
      <c r="G121" s="2" t="s">
        <v>124</v>
      </c>
      <c r="H121" s="2">
        <f t="shared" ref="H121" si="111">2*H115/(2*H115+H117+H118)</f>
        <v>0</v>
      </c>
      <c r="P121" s="4"/>
      <c r="Q121" s="4"/>
      <c r="R121" s="4"/>
    </row>
    <row r="122" spans="1:18" x14ac:dyDescent="0.25">
      <c r="A122" t="s">
        <v>26</v>
      </c>
      <c r="B122" t="s">
        <v>27</v>
      </c>
      <c r="C122">
        <v>0.5</v>
      </c>
      <c r="D122" t="b">
        <f t="shared" si="52"/>
        <v>1</v>
      </c>
      <c r="E122" t="b">
        <f t="shared" si="53"/>
        <v>0</v>
      </c>
      <c r="F122" t="b">
        <f t="shared" si="54"/>
        <v>0</v>
      </c>
      <c r="G122" t="s">
        <v>126</v>
      </c>
      <c r="H122" s="1" t="str">
        <f t="shared" ref="H122" si="112">B122</f>
        <v>button</v>
      </c>
      <c r="P122" s="4"/>
      <c r="Q122" s="4"/>
      <c r="R122" s="4"/>
    </row>
    <row r="123" spans="1:18" x14ac:dyDescent="0.25">
      <c r="A123" t="s">
        <v>28</v>
      </c>
      <c r="B123" t="s">
        <v>27</v>
      </c>
      <c r="C123">
        <v>0.5</v>
      </c>
      <c r="D123" t="b">
        <f t="shared" si="52"/>
        <v>1</v>
      </c>
      <c r="E123" t="b">
        <f t="shared" si="53"/>
        <v>0</v>
      </c>
      <c r="F123" t="b">
        <f t="shared" si="54"/>
        <v>0</v>
      </c>
      <c r="G123" t="s">
        <v>117</v>
      </c>
      <c r="H123">
        <f t="shared" ref="H123" si="113">COUNT(C122:C131)</f>
        <v>10</v>
      </c>
      <c r="P123" s="4"/>
      <c r="Q123" s="4"/>
      <c r="R123" s="4"/>
    </row>
    <row r="124" spans="1:18" x14ac:dyDescent="0.25">
      <c r="A124" t="s">
        <v>29</v>
      </c>
      <c r="B124" t="s">
        <v>27</v>
      </c>
      <c r="C124">
        <v>0.5</v>
      </c>
      <c r="D124" t="b">
        <f t="shared" si="52"/>
        <v>1</v>
      </c>
      <c r="E124" t="b">
        <f t="shared" si="53"/>
        <v>0</v>
      </c>
      <c r="F124" t="b">
        <f t="shared" si="54"/>
        <v>0</v>
      </c>
      <c r="G124" t="s">
        <v>118</v>
      </c>
      <c r="H124">
        <f t="shared" ref="H124" si="114">COUNTIF(D122:D131,TRUE)</f>
        <v>10</v>
      </c>
      <c r="P124" s="4"/>
      <c r="Q124" s="4"/>
      <c r="R124" s="4"/>
    </row>
    <row r="125" spans="1:18" x14ac:dyDescent="0.25">
      <c r="A125" t="s">
        <v>30</v>
      </c>
      <c r="B125" t="s">
        <v>27</v>
      </c>
      <c r="C125">
        <v>0.5</v>
      </c>
      <c r="D125" t="b">
        <f t="shared" si="52"/>
        <v>1</v>
      </c>
      <c r="E125" t="b">
        <f t="shared" si="53"/>
        <v>0</v>
      </c>
      <c r="F125" t="b">
        <f t="shared" si="54"/>
        <v>0</v>
      </c>
      <c r="G125" t="s">
        <v>119</v>
      </c>
      <c r="H125">
        <f t="shared" ref="H125" si="115">H124</f>
        <v>10</v>
      </c>
      <c r="P125" s="4"/>
      <c r="Q125" s="4"/>
      <c r="R125" s="4"/>
    </row>
    <row r="126" spans="1:18" x14ac:dyDescent="0.25">
      <c r="A126" t="s">
        <v>31</v>
      </c>
      <c r="B126" t="s">
        <v>27</v>
      </c>
      <c r="C126">
        <v>0.5</v>
      </c>
      <c r="D126" t="b">
        <f t="shared" si="52"/>
        <v>1</v>
      </c>
      <c r="E126" t="b">
        <f t="shared" si="53"/>
        <v>0</v>
      </c>
      <c r="F126" t="b">
        <f t="shared" si="54"/>
        <v>0</v>
      </c>
      <c r="G126" t="s">
        <v>120</v>
      </c>
      <c r="H126">
        <v>2</v>
      </c>
      <c r="P126" s="4"/>
      <c r="Q126" s="4"/>
      <c r="R126" s="4"/>
    </row>
    <row r="127" spans="1:18" x14ac:dyDescent="0.25">
      <c r="A127" t="s">
        <v>32</v>
      </c>
      <c r="B127" t="s">
        <v>27</v>
      </c>
      <c r="C127">
        <v>0.5</v>
      </c>
      <c r="D127" t="b">
        <f t="shared" si="52"/>
        <v>1</v>
      </c>
      <c r="E127" t="b">
        <f t="shared" si="53"/>
        <v>0</v>
      </c>
      <c r="F127" t="b">
        <f t="shared" si="54"/>
        <v>0</v>
      </c>
      <c r="G127" t="s">
        <v>121</v>
      </c>
      <c r="H127">
        <f t="shared" ref="H127" si="116">COUNTIF(E122:E131,TRUE)</f>
        <v>0</v>
      </c>
      <c r="P127" s="4"/>
      <c r="Q127" s="4"/>
      <c r="R127" s="4"/>
    </row>
    <row r="128" spans="1:18" x14ac:dyDescent="0.25">
      <c r="A128" t="s">
        <v>33</v>
      </c>
      <c r="B128" t="s">
        <v>27</v>
      </c>
      <c r="C128">
        <v>0.5</v>
      </c>
      <c r="D128" t="b">
        <f t="shared" si="52"/>
        <v>1</v>
      </c>
      <c r="E128" t="b">
        <f t="shared" si="53"/>
        <v>0</v>
      </c>
      <c r="F128" t="b">
        <f t="shared" si="54"/>
        <v>0</v>
      </c>
      <c r="G128" t="s">
        <v>122</v>
      </c>
      <c r="H128">
        <f t="shared" ref="H128" si="117">COUNTIF(F123:F132,TRUE)</f>
        <v>0</v>
      </c>
      <c r="P128" s="4"/>
      <c r="Q128" s="4"/>
      <c r="R128" s="4"/>
    </row>
    <row r="129" spans="1:18" x14ac:dyDescent="0.25">
      <c r="A129" t="s">
        <v>34</v>
      </c>
      <c r="B129" t="s">
        <v>27</v>
      </c>
      <c r="C129">
        <v>0.5</v>
      </c>
      <c r="D129" t="b">
        <f t="shared" si="52"/>
        <v>1</v>
      </c>
      <c r="E129" t="b">
        <f t="shared" si="53"/>
        <v>0</v>
      </c>
      <c r="F129" t="b">
        <f t="shared" si="54"/>
        <v>0</v>
      </c>
      <c r="G129" s="2" t="s">
        <v>127</v>
      </c>
      <c r="H129">
        <f t="shared" ref="H129" si="118">H125/(H125+H128)</f>
        <v>1</v>
      </c>
      <c r="P129" s="4"/>
      <c r="Q129" s="4"/>
      <c r="R129" s="4"/>
    </row>
    <row r="130" spans="1:18" x14ac:dyDescent="0.25">
      <c r="A130" t="s">
        <v>35</v>
      </c>
      <c r="B130" t="s">
        <v>27</v>
      </c>
      <c r="C130">
        <v>0.5</v>
      </c>
      <c r="D130" t="b">
        <f t="shared" si="52"/>
        <v>1</v>
      </c>
      <c r="E130" t="b">
        <f t="shared" si="53"/>
        <v>0</v>
      </c>
      <c r="F130" t="b">
        <f t="shared" si="54"/>
        <v>0</v>
      </c>
      <c r="G130" s="2" t="s">
        <v>123</v>
      </c>
      <c r="H130" s="2">
        <f t="shared" ref="H130" si="119">SUM(H125:H126)/SUM(H125:H128)</f>
        <v>1</v>
      </c>
      <c r="P130" s="4"/>
      <c r="Q130" s="4"/>
      <c r="R130" s="4"/>
    </row>
    <row r="131" spans="1:18" x14ac:dyDescent="0.25">
      <c r="A131" t="s">
        <v>36</v>
      </c>
      <c r="B131" t="s">
        <v>27</v>
      </c>
      <c r="C131">
        <v>0.5</v>
      </c>
      <c r="D131" t="b">
        <f t="shared" ref="D131:D194" si="120">ISNUMBER(SEARCH(LEFT(B131,LEN(B131)-1),A131))</f>
        <v>1</v>
      </c>
      <c r="E131" t="b">
        <f t="shared" ref="E131:E194" si="121">AND(NOT(ISNUMBER(SEARCH(B131,"unknown"))),NOT(D131))</f>
        <v>0</v>
      </c>
      <c r="F131" t="b">
        <f t="shared" ref="F131:F194" si="122">ISNUMBER(SEARCH(B131,"unknown"))</f>
        <v>0</v>
      </c>
      <c r="G131" s="2" t="s">
        <v>124</v>
      </c>
      <c r="H131" s="2">
        <f t="shared" ref="H131" si="123">2*H125/(2*H125+H127+H128)</f>
        <v>1</v>
      </c>
      <c r="P131" s="4"/>
      <c r="Q131" s="4"/>
      <c r="R131" s="4"/>
    </row>
    <row r="132" spans="1:18" x14ac:dyDescent="0.25">
      <c r="A132" t="s">
        <v>37</v>
      </c>
      <c r="B132" t="s">
        <v>39</v>
      </c>
      <c r="C132">
        <v>0.5</v>
      </c>
      <c r="D132" t="b">
        <f t="shared" si="120"/>
        <v>1</v>
      </c>
      <c r="E132" t="b">
        <f t="shared" si="121"/>
        <v>0</v>
      </c>
      <c r="F132" t="b">
        <f t="shared" si="122"/>
        <v>0</v>
      </c>
      <c r="G132" t="s">
        <v>126</v>
      </c>
      <c r="H132" s="1" t="str">
        <f t="shared" ref="H132" si="124">B132</f>
        <v>color_blue</v>
      </c>
      <c r="P132" s="4"/>
      <c r="Q132" s="4"/>
      <c r="R132" s="4"/>
    </row>
    <row r="133" spans="1:18" x14ac:dyDescent="0.25">
      <c r="A133" t="s">
        <v>40</v>
      </c>
      <c r="B133" t="s">
        <v>38</v>
      </c>
      <c r="C133">
        <v>0.5</v>
      </c>
      <c r="D133" t="b">
        <f t="shared" si="120"/>
        <v>1</v>
      </c>
      <c r="E133" t="b">
        <f t="shared" si="121"/>
        <v>0</v>
      </c>
      <c r="F133" t="b">
        <f t="shared" si="122"/>
        <v>0</v>
      </c>
      <c r="G133" t="s">
        <v>117</v>
      </c>
      <c r="H133">
        <f t="shared" ref="H133" si="125">COUNT(C132:C141)</f>
        <v>10</v>
      </c>
      <c r="P133" s="4"/>
      <c r="Q133" s="4"/>
      <c r="R133" s="4"/>
    </row>
    <row r="134" spans="1:18" x14ac:dyDescent="0.25">
      <c r="A134" t="s">
        <v>41</v>
      </c>
      <c r="B134" t="s">
        <v>14</v>
      </c>
      <c r="C134">
        <v>0.5</v>
      </c>
      <c r="D134" t="b">
        <f t="shared" si="120"/>
        <v>0</v>
      </c>
      <c r="E134" t="b">
        <f t="shared" si="121"/>
        <v>0</v>
      </c>
      <c r="F134" t="b">
        <f t="shared" si="122"/>
        <v>1</v>
      </c>
      <c r="G134" t="s">
        <v>118</v>
      </c>
      <c r="H134">
        <f t="shared" ref="H134" si="126">COUNTIF(D132:D141,TRUE)</f>
        <v>4</v>
      </c>
      <c r="P134" s="4"/>
      <c r="Q134" s="4"/>
      <c r="R134" s="4"/>
    </row>
    <row r="135" spans="1:18" x14ac:dyDescent="0.25">
      <c r="A135" t="s">
        <v>42</v>
      </c>
      <c r="B135" t="s">
        <v>14</v>
      </c>
      <c r="C135">
        <v>0.5</v>
      </c>
      <c r="D135" t="b">
        <f t="shared" si="120"/>
        <v>0</v>
      </c>
      <c r="E135" t="b">
        <f t="shared" si="121"/>
        <v>0</v>
      </c>
      <c r="F135" t="b">
        <f t="shared" si="122"/>
        <v>1</v>
      </c>
      <c r="G135" t="s">
        <v>119</v>
      </c>
      <c r="H135">
        <f t="shared" ref="H135" si="127">H134</f>
        <v>4</v>
      </c>
      <c r="P135" s="4"/>
      <c r="Q135" s="4"/>
      <c r="R135" s="4"/>
    </row>
    <row r="136" spans="1:18" x14ac:dyDescent="0.25">
      <c r="A136" t="s">
        <v>43</v>
      </c>
      <c r="B136" t="s">
        <v>14</v>
      </c>
      <c r="C136">
        <v>0.5</v>
      </c>
      <c r="D136" t="b">
        <f t="shared" si="120"/>
        <v>0</v>
      </c>
      <c r="E136" t="b">
        <f t="shared" si="121"/>
        <v>0</v>
      </c>
      <c r="F136" t="b">
        <f t="shared" si="122"/>
        <v>1</v>
      </c>
      <c r="G136" t="s">
        <v>120</v>
      </c>
      <c r="H136">
        <v>3</v>
      </c>
      <c r="P136" s="4"/>
      <c r="Q136" s="4"/>
      <c r="R136" s="4"/>
    </row>
    <row r="137" spans="1:18" x14ac:dyDescent="0.25">
      <c r="A137" t="s">
        <v>44</v>
      </c>
      <c r="B137" t="s">
        <v>38</v>
      </c>
      <c r="C137">
        <v>0.5</v>
      </c>
      <c r="D137" t="b">
        <f t="shared" si="120"/>
        <v>1</v>
      </c>
      <c r="E137" t="b">
        <f t="shared" si="121"/>
        <v>0</v>
      </c>
      <c r="F137" t="b">
        <f t="shared" si="122"/>
        <v>0</v>
      </c>
      <c r="G137" t="s">
        <v>121</v>
      </c>
      <c r="H137">
        <f t="shared" ref="H137" si="128">COUNTIF(E132:E141,TRUE)</f>
        <v>0</v>
      </c>
      <c r="P137" s="4"/>
      <c r="Q137" s="4"/>
      <c r="R137" s="4"/>
    </row>
    <row r="138" spans="1:18" x14ac:dyDescent="0.25">
      <c r="A138" t="s">
        <v>45</v>
      </c>
      <c r="B138" t="s">
        <v>14</v>
      </c>
      <c r="C138">
        <v>0.5</v>
      </c>
      <c r="D138" t="b">
        <f t="shared" si="120"/>
        <v>0</v>
      </c>
      <c r="E138" t="b">
        <f t="shared" si="121"/>
        <v>0</v>
      </c>
      <c r="F138" t="b">
        <f t="shared" si="122"/>
        <v>1</v>
      </c>
      <c r="G138" t="s">
        <v>122</v>
      </c>
      <c r="H138">
        <f t="shared" ref="H138" si="129">COUNTIF(F133:F142,TRUE)</f>
        <v>6</v>
      </c>
      <c r="P138" s="4"/>
      <c r="Q138" s="4"/>
      <c r="R138" s="4"/>
    </row>
    <row r="139" spans="1:18" x14ac:dyDescent="0.25">
      <c r="A139" t="s">
        <v>46</v>
      </c>
      <c r="B139" t="s">
        <v>14</v>
      </c>
      <c r="C139">
        <v>0.5</v>
      </c>
      <c r="D139" t="b">
        <f t="shared" si="120"/>
        <v>0</v>
      </c>
      <c r="E139" t="b">
        <f t="shared" si="121"/>
        <v>0</v>
      </c>
      <c r="F139" t="b">
        <f t="shared" si="122"/>
        <v>1</v>
      </c>
      <c r="G139" s="2" t="s">
        <v>127</v>
      </c>
      <c r="H139">
        <f t="shared" ref="H139" si="130">H135/(H135+H138)</f>
        <v>0.4</v>
      </c>
      <c r="P139" s="4"/>
      <c r="Q139" s="4"/>
      <c r="R139" s="4"/>
    </row>
    <row r="140" spans="1:18" x14ac:dyDescent="0.25">
      <c r="A140" t="s">
        <v>47</v>
      </c>
      <c r="B140" t="s">
        <v>14</v>
      </c>
      <c r="C140">
        <v>0.5</v>
      </c>
      <c r="D140" t="b">
        <f t="shared" si="120"/>
        <v>0</v>
      </c>
      <c r="E140" t="b">
        <f t="shared" si="121"/>
        <v>0</v>
      </c>
      <c r="F140" t="b">
        <f t="shared" si="122"/>
        <v>1</v>
      </c>
      <c r="G140" s="2" t="s">
        <v>123</v>
      </c>
      <c r="H140" s="2">
        <f t="shared" ref="H140" si="131">SUM(H135:H136)/SUM(H135:H138)</f>
        <v>0.53846153846153844</v>
      </c>
      <c r="P140" s="4"/>
      <c r="Q140" s="4"/>
      <c r="R140" s="4"/>
    </row>
    <row r="141" spans="1:18" x14ac:dyDescent="0.25">
      <c r="A141" t="s">
        <v>48</v>
      </c>
      <c r="B141" t="s">
        <v>39</v>
      </c>
      <c r="C141">
        <v>0.5</v>
      </c>
      <c r="D141" t="b">
        <f t="shared" si="120"/>
        <v>1</v>
      </c>
      <c r="E141" t="b">
        <f t="shared" si="121"/>
        <v>0</v>
      </c>
      <c r="F141" t="b">
        <f t="shared" si="122"/>
        <v>0</v>
      </c>
      <c r="G141" s="2" t="s">
        <v>124</v>
      </c>
      <c r="H141" s="2">
        <f t="shared" ref="H141" si="132">2*H135/(2*H135+H137+H138)</f>
        <v>0.5714285714285714</v>
      </c>
      <c r="P141" s="4"/>
      <c r="Q141" s="4"/>
      <c r="R141" s="4"/>
    </row>
    <row r="142" spans="1:18" x14ac:dyDescent="0.25">
      <c r="A142" t="s">
        <v>49</v>
      </c>
      <c r="B142" t="s">
        <v>50</v>
      </c>
      <c r="C142">
        <v>0.5</v>
      </c>
      <c r="D142" t="b">
        <f t="shared" si="120"/>
        <v>1</v>
      </c>
      <c r="E142" t="b">
        <f t="shared" si="121"/>
        <v>0</v>
      </c>
      <c r="F142" t="b">
        <f t="shared" si="122"/>
        <v>0</v>
      </c>
      <c r="G142" t="s">
        <v>126</v>
      </c>
      <c r="H142" s="1" t="str">
        <f t="shared" ref="H142" si="133">B142</f>
        <v>color_green2</v>
      </c>
      <c r="P142" s="4"/>
      <c r="Q142" s="4"/>
      <c r="R142" s="4"/>
    </row>
    <row r="143" spans="1:18" x14ac:dyDescent="0.25">
      <c r="A143" t="s">
        <v>51</v>
      </c>
      <c r="B143" t="s">
        <v>50</v>
      </c>
      <c r="C143">
        <v>0.5</v>
      </c>
      <c r="D143" t="b">
        <f t="shared" si="120"/>
        <v>1</v>
      </c>
      <c r="E143" t="b">
        <f t="shared" si="121"/>
        <v>0</v>
      </c>
      <c r="F143" t="b">
        <f t="shared" si="122"/>
        <v>0</v>
      </c>
      <c r="G143" t="s">
        <v>117</v>
      </c>
      <c r="H143">
        <f t="shared" ref="H143" si="134">COUNT(C142:C151)</f>
        <v>10</v>
      </c>
      <c r="P143" s="4"/>
      <c r="Q143" s="4"/>
      <c r="R143" s="4"/>
    </row>
    <row r="144" spans="1:18" x14ac:dyDescent="0.25">
      <c r="A144" t="s">
        <v>52</v>
      </c>
      <c r="B144" t="s">
        <v>14</v>
      </c>
      <c r="C144">
        <v>0.5</v>
      </c>
      <c r="D144" t="b">
        <f t="shared" si="120"/>
        <v>0</v>
      </c>
      <c r="E144" t="b">
        <f t="shared" si="121"/>
        <v>0</v>
      </c>
      <c r="F144" t="b">
        <f t="shared" si="122"/>
        <v>1</v>
      </c>
      <c r="G144" t="s">
        <v>118</v>
      </c>
      <c r="H144">
        <f t="shared" ref="H144" si="135">COUNTIF(D142:D151,TRUE)</f>
        <v>4</v>
      </c>
      <c r="P144" s="4"/>
      <c r="Q144" s="4"/>
      <c r="R144" s="4"/>
    </row>
    <row r="145" spans="1:18" x14ac:dyDescent="0.25">
      <c r="A145" t="s">
        <v>53</v>
      </c>
      <c r="B145" t="s">
        <v>125</v>
      </c>
      <c r="C145">
        <v>0.5</v>
      </c>
      <c r="D145" t="b">
        <f t="shared" si="120"/>
        <v>1</v>
      </c>
      <c r="E145" t="b">
        <f t="shared" si="121"/>
        <v>0</v>
      </c>
      <c r="F145" t="b">
        <f t="shared" si="122"/>
        <v>0</v>
      </c>
      <c r="G145" t="s">
        <v>119</v>
      </c>
      <c r="H145">
        <f t="shared" ref="H145" si="136">H144</f>
        <v>4</v>
      </c>
      <c r="P145" s="4"/>
      <c r="Q145" s="4"/>
      <c r="R145" s="4"/>
    </row>
    <row r="146" spans="1:18" x14ac:dyDescent="0.25">
      <c r="A146" t="s">
        <v>54</v>
      </c>
      <c r="B146" t="s">
        <v>14</v>
      </c>
      <c r="C146">
        <v>0.5</v>
      </c>
      <c r="D146" t="b">
        <f t="shared" si="120"/>
        <v>0</v>
      </c>
      <c r="E146" t="b">
        <f t="shared" si="121"/>
        <v>0</v>
      </c>
      <c r="F146" t="b">
        <f t="shared" si="122"/>
        <v>1</v>
      </c>
      <c r="G146" t="s">
        <v>120</v>
      </c>
      <c r="H146">
        <v>4</v>
      </c>
      <c r="P146" s="4"/>
      <c r="Q146" s="4"/>
      <c r="R146" s="4"/>
    </row>
    <row r="147" spans="1:18" x14ac:dyDescent="0.25">
      <c r="A147" t="s">
        <v>55</v>
      </c>
      <c r="B147" t="s">
        <v>4</v>
      </c>
      <c r="C147">
        <v>0.5</v>
      </c>
      <c r="D147" t="b">
        <f t="shared" si="120"/>
        <v>0</v>
      </c>
      <c r="E147" t="b">
        <f t="shared" si="121"/>
        <v>1</v>
      </c>
      <c r="F147" t="b">
        <f t="shared" si="122"/>
        <v>0</v>
      </c>
      <c r="G147" t="s">
        <v>121</v>
      </c>
      <c r="H147">
        <f t="shared" ref="H147" si="137">COUNTIF(E142:E151,TRUE)</f>
        <v>1</v>
      </c>
      <c r="P147" s="4"/>
      <c r="Q147" s="4"/>
      <c r="R147" s="4"/>
    </row>
    <row r="148" spans="1:18" x14ac:dyDescent="0.25">
      <c r="A148" t="s">
        <v>56</v>
      </c>
      <c r="B148" t="s">
        <v>14</v>
      </c>
      <c r="C148">
        <v>0.5</v>
      </c>
      <c r="D148" t="b">
        <f t="shared" si="120"/>
        <v>0</v>
      </c>
      <c r="E148" t="b">
        <f t="shared" si="121"/>
        <v>0</v>
      </c>
      <c r="F148" t="b">
        <f t="shared" si="122"/>
        <v>1</v>
      </c>
      <c r="G148" t="s">
        <v>122</v>
      </c>
      <c r="H148">
        <f t="shared" ref="H148" si="138">COUNTIF(F143:F152,TRUE)</f>
        <v>5</v>
      </c>
      <c r="P148" s="4"/>
      <c r="Q148" s="4"/>
      <c r="R148" s="4"/>
    </row>
    <row r="149" spans="1:18" x14ac:dyDescent="0.25">
      <c r="A149" t="s">
        <v>57</v>
      </c>
      <c r="B149" t="s">
        <v>14</v>
      </c>
      <c r="C149">
        <v>0.5</v>
      </c>
      <c r="D149" t="b">
        <f t="shared" si="120"/>
        <v>0</v>
      </c>
      <c r="E149" t="b">
        <f t="shared" si="121"/>
        <v>0</v>
      </c>
      <c r="F149" t="b">
        <f t="shared" si="122"/>
        <v>1</v>
      </c>
      <c r="G149" s="2" t="s">
        <v>127</v>
      </c>
      <c r="H149">
        <f t="shared" ref="H149" si="139">H145/(H145+H148)</f>
        <v>0.44444444444444442</v>
      </c>
      <c r="P149" s="4"/>
      <c r="Q149" s="4"/>
      <c r="R149" s="4"/>
    </row>
    <row r="150" spans="1:18" x14ac:dyDescent="0.25">
      <c r="A150" t="s">
        <v>58</v>
      </c>
      <c r="B150" t="s">
        <v>14</v>
      </c>
      <c r="C150">
        <v>0.5</v>
      </c>
      <c r="D150" t="b">
        <f t="shared" si="120"/>
        <v>0</v>
      </c>
      <c r="E150" t="b">
        <f t="shared" si="121"/>
        <v>0</v>
      </c>
      <c r="F150" t="b">
        <f t="shared" si="122"/>
        <v>1</v>
      </c>
      <c r="G150" s="2" t="s">
        <v>123</v>
      </c>
      <c r="H150" s="2">
        <f t="shared" ref="H150" si="140">SUM(H145:H146)/SUM(H145:H148)</f>
        <v>0.5714285714285714</v>
      </c>
      <c r="P150" s="4"/>
      <c r="Q150" s="4"/>
      <c r="R150" s="4"/>
    </row>
    <row r="151" spans="1:18" x14ac:dyDescent="0.25">
      <c r="A151" t="s">
        <v>59</v>
      </c>
      <c r="B151" t="s">
        <v>125</v>
      </c>
      <c r="C151">
        <v>0.5</v>
      </c>
      <c r="D151" t="b">
        <f t="shared" si="120"/>
        <v>1</v>
      </c>
      <c r="E151" t="b">
        <f t="shared" si="121"/>
        <v>0</v>
      </c>
      <c r="F151" t="b">
        <f t="shared" si="122"/>
        <v>0</v>
      </c>
      <c r="G151" s="2" t="s">
        <v>124</v>
      </c>
      <c r="H151" s="2">
        <f t="shared" ref="H151" si="141">2*H145/(2*H145+H147+H148)</f>
        <v>0.5714285714285714</v>
      </c>
      <c r="P151" s="4"/>
      <c r="Q151" s="4"/>
      <c r="R151" s="4"/>
    </row>
    <row r="152" spans="1:18" x14ac:dyDescent="0.25">
      <c r="A152" t="s">
        <v>60</v>
      </c>
      <c r="B152" t="s">
        <v>61</v>
      </c>
      <c r="C152">
        <v>0.5</v>
      </c>
      <c r="D152" t="b">
        <f t="shared" si="120"/>
        <v>1</v>
      </c>
      <c r="E152" t="b">
        <f t="shared" si="121"/>
        <v>0</v>
      </c>
      <c r="F152" t="b">
        <f t="shared" si="122"/>
        <v>0</v>
      </c>
      <c r="G152" t="s">
        <v>126</v>
      </c>
      <c r="H152" s="1" t="str">
        <f t="shared" ref="H152" si="142">B152</f>
        <v>color_red</v>
      </c>
      <c r="P152" s="4"/>
      <c r="Q152" s="4"/>
      <c r="R152" s="4"/>
    </row>
    <row r="153" spans="1:18" x14ac:dyDescent="0.25">
      <c r="A153" t="s">
        <v>62</v>
      </c>
      <c r="B153" t="s">
        <v>14</v>
      </c>
      <c r="C153">
        <v>0.5</v>
      </c>
      <c r="D153" t="b">
        <f t="shared" si="120"/>
        <v>0</v>
      </c>
      <c r="E153" t="b">
        <f t="shared" si="121"/>
        <v>0</v>
      </c>
      <c r="F153" t="b">
        <f t="shared" si="122"/>
        <v>1</v>
      </c>
      <c r="G153" t="s">
        <v>117</v>
      </c>
      <c r="H153">
        <f t="shared" ref="H153" si="143">COUNT(C152:C161)</f>
        <v>10</v>
      </c>
      <c r="P153" s="4"/>
      <c r="Q153" s="4"/>
      <c r="R153" s="4"/>
    </row>
    <row r="154" spans="1:18" x14ac:dyDescent="0.25">
      <c r="A154" t="s">
        <v>64</v>
      </c>
      <c r="B154" t="s">
        <v>14</v>
      </c>
      <c r="C154">
        <v>0.5</v>
      </c>
      <c r="D154" t="b">
        <f t="shared" si="120"/>
        <v>0</v>
      </c>
      <c r="E154" t="b">
        <f t="shared" si="121"/>
        <v>0</v>
      </c>
      <c r="F154" t="b">
        <f t="shared" si="122"/>
        <v>1</v>
      </c>
      <c r="G154" t="s">
        <v>118</v>
      </c>
      <c r="H154">
        <f t="shared" ref="H154" si="144">COUNTIF(D152:D161,TRUE)</f>
        <v>2</v>
      </c>
      <c r="P154" s="4"/>
      <c r="Q154" s="4"/>
      <c r="R154" s="4"/>
    </row>
    <row r="155" spans="1:18" x14ac:dyDescent="0.25">
      <c r="A155" t="s">
        <v>65</v>
      </c>
      <c r="B155" t="s">
        <v>14</v>
      </c>
      <c r="C155">
        <v>0.5</v>
      </c>
      <c r="D155" t="b">
        <f t="shared" si="120"/>
        <v>0</v>
      </c>
      <c r="E155" t="b">
        <f t="shared" si="121"/>
        <v>0</v>
      </c>
      <c r="F155" t="b">
        <f t="shared" si="122"/>
        <v>1</v>
      </c>
      <c r="G155" t="s">
        <v>119</v>
      </c>
      <c r="H155">
        <f t="shared" ref="H155" si="145">H154</f>
        <v>2</v>
      </c>
      <c r="P155" s="4"/>
      <c r="Q155" s="4"/>
      <c r="R155" s="4"/>
    </row>
    <row r="156" spans="1:18" x14ac:dyDescent="0.25">
      <c r="A156" t="s">
        <v>66</v>
      </c>
      <c r="B156" t="s">
        <v>4</v>
      </c>
      <c r="C156">
        <v>0.5</v>
      </c>
      <c r="D156" t="b">
        <f t="shared" si="120"/>
        <v>0</v>
      </c>
      <c r="E156" t="b">
        <f t="shared" si="121"/>
        <v>1</v>
      </c>
      <c r="F156" t="b">
        <f t="shared" si="122"/>
        <v>0</v>
      </c>
      <c r="G156" t="s">
        <v>120</v>
      </c>
      <c r="H156">
        <v>5</v>
      </c>
      <c r="P156" s="4"/>
      <c r="Q156" s="4"/>
      <c r="R156" s="4"/>
    </row>
    <row r="157" spans="1:18" x14ac:dyDescent="0.25">
      <c r="A157" t="s">
        <v>67</v>
      </c>
      <c r="B157" t="s">
        <v>38</v>
      </c>
      <c r="C157">
        <v>0.5</v>
      </c>
      <c r="D157" t="b">
        <f t="shared" si="120"/>
        <v>0</v>
      </c>
      <c r="E157" t="b">
        <f t="shared" si="121"/>
        <v>1</v>
      </c>
      <c r="F157" t="b">
        <f t="shared" si="122"/>
        <v>0</v>
      </c>
      <c r="G157" t="s">
        <v>121</v>
      </c>
      <c r="H157">
        <f t="shared" ref="H157" si="146">COUNTIF(E152:E161,TRUE)</f>
        <v>3</v>
      </c>
      <c r="P157" s="4"/>
      <c r="Q157" s="4"/>
      <c r="R157" s="4"/>
    </row>
    <row r="158" spans="1:18" x14ac:dyDescent="0.25">
      <c r="A158" t="s">
        <v>68</v>
      </c>
      <c r="B158" t="s">
        <v>14</v>
      </c>
      <c r="C158">
        <v>0.5</v>
      </c>
      <c r="D158" t="b">
        <f t="shared" si="120"/>
        <v>0</v>
      </c>
      <c r="E158" t="b">
        <f t="shared" si="121"/>
        <v>0</v>
      </c>
      <c r="F158" t="b">
        <f t="shared" si="122"/>
        <v>1</v>
      </c>
      <c r="G158" t="s">
        <v>122</v>
      </c>
      <c r="H158">
        <f t="shared" ref="H158" si="147">COUNTIF(F153:F162,TRUE)</f>
        <v>6</v>
      </c>
      <c r="P158" s="4"/>
      <c r="Q158" s="4"/>
      <c r="R158" s="4"/>
    </row>
    <row r="159" spans="1:18" x14ac:dyDescent="0.25">
      <c r="A159" t="s">
        <v>69</v>
      </c>
      <c r="B159" t="s">
        <v>14</v>
      </c>
      <c r="C159">
        <v>0.5</v>
      </c>
      <c r="D159" t="b">
        <f t="shared" si="120"/>
        <v>0</v>
      </c>
      <c r="E159" t="b">
        <f t="shared" si="121"/>
        <v>0</v>
      </c>
      <c r="F159" t="b">
        <f t="shared" si="122"/>
        <v>1</v>
      </c>
      <c r="G159" s="2" t="s">
        <v>127</v>
      </c>
      <c r="H159">
        <f t="shared" ref="H159" si="148">H155/(H155+H158)</f>
        <v>0.25</v>
      </c>
      <c r="P159" s="4"/>
      <c r="Q159" s="4"/>
      <c r="R159" s="4"/>
    </row>
    <row r="160" spans="1:18" x14ac:dyDescent="0.25">
      <c r="A160" t="s">
        <v>70</v>
      </c>
      <c r="B160" t="s">
        <v>4</v>
      </c>
      <c r="C160">
        <v>0.5</v>
      </c>
      <c r="D160" t="b">
        <f t="shared" si="120"/>
        <v>0</v>
      </c>
      <c r="E160" t="b">
        <f t="shared" si="121"/>
        <v>1</v>
      </c>
      <c r="F160" t="b">
        <f t="shared" si="122"/>
        <v>0</v>
      </c>
      <c r="G160" s="2" t="s">
        <v>123</v>
      </c>
      <c r="H160" s="2">
        <f t="shared" ref="H160" si="149">SUM(H155:H156)/SUM(H155:H158)</f>
        <v>0.4375</v>
      </c>
      <c r="P160" s="4"/>
      <c r="Q160" s="4"/>
      <c r="R160" s="4"/>
    </row>
    <row r="161" spans="1:18" x14ac:dyDescent="0.25">
      <c r="A161" t="s">
        <v>71</v>
      </c>
      <c r="B161" t="s">
        <v>61</v>
      </c>
      <c r="C161">
        <v>0.5</v>
      </c>
      <c r="D161" t="b">
        <f t="shared" si="120"/>
        <v>1</v>
      </c>
      <c r="E161" t="b">
        <f t="shared" si="121"/>
        <v>0</v>
      </c>
      <c r="F161" t="b">
        <f t="shared" si="122"/>
        <v>0</v>
      </c>
      <c r="G161" s="2" t="s">
        <v>124</v>
      </c>
      <c r="H161" s="2">
        <f t="shared" ref="H161" si="150">2*H155/(2*H155+H157+H158)</f>
        <v>0.30769230769230771</v>
      </c>
      <c r="P161" s="4"/>
      <c r="Q161" s="4"/>
      <c r="R161" s="4"/>
    </row>
    <row r="162" spans="1:18" x14ac:dyDescent="0.25">
      <c r="A162" t="s">
        <v>72</v>
      </c>
      <c r="B162" t="s">
        <v>14</v>
      </c>
      <c r="C162">
        <v>0.5</v>
      </c>
      <c r="D162" t="b">
        <f t="shared" si="120"/>
        <v>0</v>
      </c>
      <c r="E162" t="b">
        <f t="shared" si="121"/>
        <v>0</v>
      </c>
      <c r="F162" t="b">
        <f t="shared" si="122"/>
        <v>1</v>
      </c>
      <c r="G162" t="s">
        <v>126</v>
      </c>
      <c r="H162" s="1" t="str">
        <f t="shared" ref="H162" si="151">B162</f>
        <v>unknown</v>
      </c>
      <c r="P162" s="4"/>
      <c r="Q162" s="4"/>
      <c r="R162" s="4"/>
    </row>
    <row r="163" spans="1:18" x14ac:dyDescent="0.25">
      <c r="A163" t="s">
        <v>75</v>
      </c>
      <c r="B163" t="s">
        <v>73</v>
      </c>
      <c r="C163">
        <v>0.5</v>
      </c>
      <c r="D163" t="b">
        <f t="shared" si="120"/>
        <v>1</v>
      </c>
      <c r="E163" t="b">
        <f t="shared" si="121"/>
        <v>0</v>
      </c>
      <c r="F163" t="b">
        <f t="shared" si="122"/>
        <v>0</v>
      </c>
      <c r="G163" t="s">
        <v>117</v>
      </c>
      <c r="H163">
        <f t="shared" ref="H163" si="152">COUNT(C162:C171)</f>
        <v>10</v>
      </c>
      <c r="P163" s="4"/>
      <c r="Q163" s="4"/>
      <c r="R163" s="4"/>
    </row>
    <row r="164" spans="1:18" x14ac:dyDescent="0.25">
      <c r="A164" t="s">
        <v>76</v>
      </c>
      <c r="B164" t="s">
        <v>14</v>
      </c>
      <c r="C164">
        <v>0.5</v>
      </c>
      <c r="D164" t="b">
        <f t="shared" si="120"/>
        <v>0</v>
      </c>
      <c r="E164" t="b">
        <f t="shared" si="121"/>
        <v>0</v>
      </c>
      <c r="F164" t="b">
        <f t="shared" si="122"/>
        <v>1</v>
      </c>
      <c r="G164" t="s">
        <v>118</v>
      </c>
      <c r="H164">
        <f t="shared" ref="H164" si="153">COUNTIF(D162:D171,TRUE)</f>
        <v>1</v>
      </c>
      <c r="P164" s="4"/>
      <c r="Q164" s="4"/>
      <c r="R164" s="4"/>
    </row>
    <row r="165" spans="1:18" x14ac:dyDescent="0.25">
      <c r="A165" t="s">
        <v>77</v>
      </c>
      <c r="B165" t="s">
        <v>14</v>
      </c>
      <c r="C165">
        <v>0.5</v>
      </c>
      <c r="D165" t="b">
        <f t="shared" si="120"/>
        <v>0</v>
      </c>
      <c r="E165" t="b">
        <f t="shared" si="121"/>
        <v>0</v>
      </c>
      <c r="F165" t="b">
        <f t="shared" si="122"/>
        <v>1</v>
      </c>
      <c r="G165" t="s">
        <v>119</v>
      </c>
      <c r="H165">
        <f t="shared" ref="H165" si="154">H164</f>
        <v>1</v>
      </c>
      <c r="P165" s="4"/>
      <c r="Q165" s="4"/>
      <c r="R165" s="4"/>
    </row>
    <row r="166" spans="1:18" x14ac:dyDescent="0.25">
      <c r="A166" t="s">
        <v>78</v>
      </c>
      <c r="B166" t="s">
        <v>14</v>
      </c>
      <c r="C166">
        <v>0.5</v>
      </c>
      <c r="D166" t="b">
        <f t="shared" si="120"/>
        <v>0</v>
      </c>
      <c r="E166" t="b">
        <f t="shared" si="121"/>
        <v>0</v>
      </c>
      <c r="F166" t="b">
        <f t="shared" si="122"/>
        <v>1</v>
      </c>
      <c r="G166" t="s">
        <v>120</v>
      </c>
      <c r="H166">
        <v>6</v>
      </c>
      <c r="P166" s="4"/>
      <c r="Q166" s="4"/>
      <c r="R166" s="4"/>
    </row>
    <row r="167" spans="1:18" x14ac:dyDescent="0.25">
      <c r="A167" t="s">
        <v>79</v>
      </c>
      <c r="B167" t="s">
        <v>14</v>
      </c>
      <c r="C167">
        <v>0.5</v>
      </c>
      <c r="D167" t="b">
        <f t="shared" si="120"/>
        <v>0</v>
      </c>
      <c r="E167" t="b">
        <f t="shared" si="121"/>
        <v>0</v>
      </c>
      <c r="F167" t="b">
        <f t="shared" si="122"/>
        <v>1</v>
      </c>
      <c r="G167" t="s">
        <v>121</v>
      </c>
      <c r="H167">
        <f t="shared" ref="H167" si="155">COUNTIF(E162:E171,TRUE)</f>
        <v>0</v>
      </c>
      <c r="P167" s="4"/>
      <c r="Q167" s="4"/>
      <c r="R167" s="4"/>
    </row>
    <row r="168" spans="1:18" x14ac:dyDescent="0.25">
      <c r="A168" t="s">
        <v>80</v>
      </c>
      <c r="B168" t="s">
        <v>14</v>
      </c>
      <c r="C168">
        <v>0.5</v>
      </c>
      <c r="D168" t="b">
        <f t="shared" si="120"/>
        <v>0</v>
      </c>
      <c r="E168" t="b">
        <f t="shared" si="121"/>
        <v>0</v>
      </c>
      <c r="F168" t="b">
        <f t="shared" si="122"/>
        <v>1</v>
      </c>
      <c r="G168" t="s">
        <v>122</v>
      </c>
      <c r="H168">
        <f t="shared" ref="H168" si="156">COUNTIF(F163:F172,TRUE)</f>
        <v>8</v>
      </c>
      <c r="P168" s="4"/>
      <c r="Q168" s="4"/>
      <c r="R168" s="4"/>
    </row>
    <row r="169" spans="1:18" x14ac:dyDescent="0.25">
      <c r="A169" t="s">
        <v>81</v>
      </c>
      <c r="B169" t="s">
        <v>14</v>
      </c>
      <c r="C169">
        <v>0.5</v>
      </c>
      <c r="D169" t="b">
        <f t="shared" si="120"/>
        <v>0</v>
      </c>
      <c r="E169" t="b">
        <f t="shared" si="121"/>
        <v>0</v>
      </c>
      <c r="F169" t="b">
        <f t="shared" si="122"/>
        <v>1</v>
      </c>
      <c r="G169" s="2" t="s">
        <v>127</v>
      </c>
      <c r="H169">
        <f t="shared" ref="H169" si="157">H165/(H165+H168)</f>
        <v>0.1111111111111111</v>
      </c>
      <c r="P169" s="4"/>
      <c r="Q169" s="4"/>
      <c r="R169" s="4"/>
    </row>
    <row r="170" spans="1:18" x14ac:dyDescent="0.25">
      <c r="A170" t="s">
        <v>82</v>
      </c>
      <c r="B170" t="s">
        <v>14</v>
      </c>
      <c r="C170">
        <v>0.5</v>
      </c>
      <c r="D170" t="b">
        <f t="shared" si="120"/>
        <v>0</v>
      </c>
      <c r="E170" t="b">
        <f t="shared" si="121"/>
        <v>0</v>
      </c>
      <c r="F170" t="b">
        <f t="shared" si="122"/>
        <v>1</v>
      </c>
      <c r="G170" s="2" t="s">
        <v>123</v>
      </c>
      <c r="H170" s="2">
        <f t="shared" ref="H170" si="158">SUM(H165:H166)/SUM(H165:H168)</f>
        <v>0.46666666666666667</v>
      </c>
      <c r="P170" s="4"/>
      <c r="Q170" s="4"/>
      <c r="R170" s="4"/>
    </row>
    <row r="171" spans="1:18" x14ac:dyDescent="0.25">
      <c r="A171" t="s">
        <v>83</v>
      </c>
      <c r="B171" t="s">
        <v>14</v>
      </c>
      <c r="C171">
        <v>0.5</v>
      </c>
      <c r="D171" t="b">
        <f t="shared" si="120"/>
        <v>0</v>
      </c>
      <c r="E171" t="b">
        <f t="shared" si="121"/>
        <v>0</v>
      </c>
      <c r="F171" t="b">
        <f t="shared" si="122"/>
        <v>1</v>
      </c>
      <c r="G171" s="2" t="s">
        <v>124</v>
      </c>
      <c r="H171" s="2">
        <f t="shared" ref="H171" si="159">2*H165/(2*H165+H167+H168)</f>
        <v>0.2</v>
      </c>
      <c r="P171" s="4"/>
      <c r="Q171" s="4"/>
      <c r="R171" s="4"/>
    </row>
    <row r="172" spans="1:18" x14ac:dyDescent="0.25">
      <c r="A172" t="s">
        <v>84</v>
      </c>
      <c r="B172" t="s">
        <v>85</v>
      </c>
      <c r="C172">
        <v>0.5</v>
      </c>
      <c r="D172" t="b">
        <f t="shared" si="120"/>
        <v>1</v>
      </c>
      <c r="E172" t="b">
        <f t="shared" si="121"/>
        <v>0</v>
      </c>
      <c r="F172" t="b">
        <f t="shared" si="122"/>
        <v>0</v>
      </c>
      <c r="G172" t="s">
        <v>126</v>
      </c>
      <c r="H172" s="1" t="str">
        <f t="shared" ref="H172" si="160">B172</f>
        <v>dist</v>
      </c>
      <c r="P172" s="4"/>
      <c r="Q172" s="4"/>
      <c r="R172" s="4"/>
    </row>
    <row r="173" spans="1:18" x14ac:dyDescent="0.25">
      <c r="A173" t="s">
        <v>86</v>
      </c>
      <c r="B173" t="s">
        <v>85</v>
      </c>
      <c r="C173">
        <v>0.5</v>
      </c>
      <c r="D173" t="b">
        <f t="shared" si="120"/>
        <v>1</v>
      </c>
      <c r="E173" t="b">
        <f t="shared" si="121"/>
        <v>0</v>
      </c>
      <c r="F173" t="b">
        <f t="shared" si="122"/>
        <v>0</v>
      </c>
      <c r="G173" t="s">
        <v>117</v>
      </c>
      <c r="H173">
        <f t="shared" ref="H173" si="161">COUNT(C172:C181)</f>
        <v>10</v>
      </c>
      <c r="P173" s="4"/>
      <c r="Q173" s="4"/>
      <c r="R173" s="4"/>
    </row>
    <row r="174" spans="1:18" x14ac:dyDescent="0.25">
      <c r="A174" t="s">
        <v>87</v>
      </c>
      <c r="B174" t="s">
        <v>85</v>
      </c>
      <c r="C174">
        <v>0.5</v>
      </c>
      <c r="D174" t="b">
        <f t="shared" si="120"/>
        <v>1</v>
      </c>
      <c r="E174" t="b">
        <f t="shared" si="121"/>
        <v>0</v>
      </c>
      <c r="F174" t="b">
        <f t="shared" si="122"/>
        <v>0</v>
      </c>
      <c r="G174" t="s">
        <v>118</v>
      </c>
      <c r="H174">
        <f t="shared" ref="H174" si="162">COUNTIF(D172:D181,TRUE)</f>
        <v>10</v>
      </c>
      <c r="P174" s="4"/>
      <c r="Q174" s="4"/>
      <c r="R174" s="4"/>
    </row>
    <row r="175" spans="1:18" x14ac:dyDescent="0.25">
      <c r="A175" t="s">
        <v>88</v>
      </c>
      <c r="B175" t="s">
        <v>85</v>
      </c>
      <c r="C175">
        <v>0.5</v>
      </c>
      <c r="D175" t="b">
        <f t="shared" si="120"/>
        <v>1</v>
      </c>
      <c r="E175" t="b">
        <f t="shared" si="121"/>
        <v>0</v>
      </c>
      <c r="F175" t="b">
        <f t="shared" si="122"/>
        <v>0</v>
      </c>
      <c r="G175" t="s">
        <v>119</v>
      </c>
      <c r="H175">
        <f t="shared" ref="H175" si="163">H174</f>
        <v>10</v>
      </c>
      <c r="P175" s="4"/>
      <c r="Q175" s="4"/>
      <c r="R175" s="4"/>
    </row>
    <row r="176" spans="1:18" x14ac:dyDescent="0.25">
      <c r="A176" t="s">
        <v>89</v>
      </c>
      <c r="B176" t="s">
        <v>85</v>
      </c>
      <c r="C176">
        <v>0.5</v>
      </c>
      <c r="D176" t="b">
        <f t="shared" si="120"/>
        <v>1</v>
      </c>
      <c r="E176" t="b">
        <f t="shared" si="121"/>
        <v>0</v>
      </c>
      <c r="F176" t="b">
        <f t="shared" si="122"/>
        <v>0</v>
      </c>
      <c r="G176" t="s">
        <v>120</v>
      </c>
      <c r="H176">
        <v>7</v>
      </c>
      <c r="P176" s="4"/>
      <c r="Q176" s="4"/>
      <c r="R176" s="4"/>
    </row>
    <row r="177" spans="1:18" x14ac:dyDescent="0.25">
      <c r="A177" t="s">
        <v>90</v>
      </c>
      <c r="B177" t="s">
        <v>85</v>
      </c>
      <c r="C177">
        <v>0.5</v>
      </c>
      <c r="D177" t="b">
        <f t="shared" si="120"/>
        <v>1</v>
      </c>
      <c r="E177" t="b">
        <f t="shared" si="121"/>
        <v>0</v>
      </c>
      <c r="F177" t="b">
        <f t="shared" si="122"/>
        <v>0</v>
      </c>
      <c r="G177" t="s">
        <v>121</v>
      </c>
      <c r="H177">
        <f t="shared" ref="H177" si="164">COUNTIF(E172:E181,TRUE)</f>
        <v>0</v>
      </c>
      <c r="P177" s="4"/>
      <c r="Q177" s="4"/>
      <c r="R177" s="4"/>
    </row>
    <row r="178" spans="1:18" x14ac:dyDescent="0.25">
      <c r="A178" t="s">
        <v>91</v>
      </c>
      <c r="B178" t="s">
        <v>85</v>
      </c>
      <c r="C178">
        <v>0.5</v>
      </c>
      <c r="D178" t="b">
        <f t="shared" si="120"/>
        <v>1</v>
      </c>
      <c r="E178" t="b">
        <f t="shared" si="121"/>
        <v>0</v>
      </c>
      <c r="F178" t="b">
        <f t="shared" si="122"/>
        <v>0</v>
      </c>
      <c r="G178" t="s">
        <v>122</v>
      </c>
      <c r="H178">
        <f t="shared" ref="H178" si="165">COUNTIF(F173:F182,TRUE)</f>
        <v>0</v>
      </c>
      <c r="P178" s="4"/>
      <c r="Q178" s="4"/>
      <c r="R178" s="4"/>
    </row>
    <row r="179" spans="1:18" x14ac:dyDescent="0.25">
      <c r="A179" t="s">
        <v>92</v>
      </c>
      <c r="B179" t="s">
        <v>85</v>
      </c>
      <c r="C179">
        <v>0.5</v>
      </c>
      <c r="D179" t="b">
        <f t="shared" si="120"/>
        <v>1</v>
      </c>
      <c r="E179" t="b">
        <f t="shared" si="121"/>
        <v>0</v>
      </c>
      <c r="F179" t="b">
        <f t="shared" si="122"/>
        <v>0</v>
      </c>
      <c r="G179" s="2" t="s">
        <v>127</v>
      </c>
      <c r="H179">
        <f t="shared" ref="H179" si="166">H175/(H175+H178)</f>
        <v>1</v>
      </c>
      <c r="P179" s="4"/>
      <c r="Q179" s="4"/>
      <c r="R179" s="4"/>
    </row>
    <row r="180" spans="1:18" x14ac:dyDescent="0.25">
      <c r="A180" t="s">
        <v>93</v>
      </c>
      <c r="B180" t="s">
        <v>85</v>
      </c>
      <c r="C180">
        <v>0.5</v>
      </c>
      <c r="D180" t="b">
        <f t="shared" si="120"/>
        <v>1</v>
      </c>
      <c r="E180" t="b">
        <f t="shared" si="121"/>
        <v>0</v>
      </c>
      <c r="F180" t="b">
        <f t="shared" si="122"/>
        <v>0</v>
      </c>
      <c r="G180" s="2" t="s">
        <v>123</v>
      </c>
      <c r="H180" s="2">
        <f t="shared" ref="H180" si="167">SUM(H175:H176)/SUM(H175:H178)</f>
        <v>1</v>
      </c>
      <c r="P180" s="4"/>
      <c r="Q180" s="4"/>
      <c r="R180" s="4"/>
    </row>
    <row r="181" spans="1:18" x14ac:dyDescent="0.25">
      <c r="A181" t="s">
        <v>94</v>
      </c>
      <c r="B181" t="s">
        <v>85</v>
      </c>
      <c r="C181">
        <v>0.5</v>
      </c>
      <c r="D181" t="b">
        <f t="shared" si="120"/>
        <v>1</v>
      </c>
      <c r="E181" t="b">
        <f t="shared" si="121"/>
        <v>0</v>
      </c>
      <c r="F181" t="b">
        <f t="shared" si="122"/>
        <v>0</v>
      </c>
      <c r="G181" s="2" t="s">
        <v>124</v>
      </c>
      <c r="H181" s="2">
        <f t="shared" ref="H181" si="168">2*H175/(2*H175+H177+H178)</f>
        <v>1</v>
      </c>
      <c r="P181" s="4"/>
      <c r="Q181" s="4"/>
      <c r="R181" s="4"/>
    </row>
    <row r="182" spans="1:18" x14ac:dyDescent="0.25">
      <c r="A182" t="s">
        <v>95</v>
      </c>
      <c r="B182" t="s">
        <v>96</v>
      </c>
      <c r="C182">
        <v>0.5</v>
      </c>
      <c r="D182" t="b">
        <f t="shared" si="120"/>
        <v>1</v>
      </c>
      <c r="E182" t="b">
        <f t="shared" si="121"/>
        <v>0</v>
      </c>
      <c r="F182" t="b">
        <f t="shared" si="122"/>
        <v>0</v>
      </c>
      <c r="G182" t="s">
        <v>126</v>
      </c>
      <c r="H182" s="1" t="str">
        <f t="shared" ref="H182" si="169">B182</f>
        <v>shapes</v>
      </c>
      <c r="P182" s="4"/>
      <c r="Q182" s="4"/>
      <c r="R182" s="4"/>
    </row>
    <row r="183" spans="1:18" x14ac:dyDescent="0.25">
      <c r="A183" t="s">
        <v>97</v>
      </c>
      <c r="B183" t="s">
        <v>96</v>
      </c>
      <c r="C183">
        <v>0.5</v>
      </c>
      <c r="D183" t="b">
        <f t="shared" si="120"/>
        <v>1</v>
      </c>
      <c r="E183" t="b">
        <f t="shared" si="121"/>
        <v>0</v>
      </c>
      <c r="F183" t="b">
        <f t="shared" si="122"/>
        <v>0</v>
      </c>
      <c r="G183" t="s">
        <v>117</v>
      </c>
      <c r="H183">
        <f t="shared" ref="H183" si="170">COUNT(C182:C191)</f>
        <v>10</v>
      </c>
      <c r="P183" s="4"/>
      <c r="Q183" s="4"/>
      <c r="R183" s="4"/>
    </row>
    <row r="184" spans="1:18" x14ac:dyDescent="0.25">
      <c r="A184" t="s">
        <v>98</v>
      </c>
      <c r="B184" t="s">
        <v>96</v>
      </c>
      <c r="C184">
        <v>0.5</v>
      </c>
      <c r="D184" t="b">
        <f t="shared" si="120"/>
        <v>1</v>
      </c>
      <c r="E184" t="b">
        <f t="shared" si="121"/>
        <v>0</v>
      </c>
      <c r="F184" t="b">
        <f t="shared" si="122"/>
        <v>0</v>
      </c>
      <c r="G184" t="s">
        <v>118</v>
      </c>
      <c r="H184">
        <f t="shared" ref="H184" si="171">COUNTIF(D182:D191,TRUE)</f>
        <v>9</v>
      </c>
      <c r="P184" s="4"/>
      <c r="Q184" s="4"/>
      <c r="R184" s="4"/>
    </row>
    <row r="185" spans="1:18" x14ac:dyDescent="0.25">
      <c r="A185" t="s">
        <v>99</v>
      </c>
      <c r="B185" t="s">
        <v>96</v>
      </c>
      <c r="C185">
        <v>0.5</v>
      </c>
      <c r="D185" t="b">
        <f t="shared" si="120"/>
        <v>1</v>
      </c>
      <c r="E185" t="b">
        <f t="shared" si="121"/>
        <v>0</v>
      </c>
      <c r="F185" t="b">
        <f t="shared" si="122"/>
        <v>0</v>
      </c>
      <c r="G185" t="s">
        <v>119</v>
      </c>
      <c r="H185">
        <f t="shared" ref="H185" si="172">H184</f>
        <v>9</v>
      </c>
      <c r="P185" s="4"/>
      <c r="Q185" s="4"/>
      <c r="R185" s="4"/>
    </row>
    <row r="186" spans="1:18" x14ac:dyDescent="0.25">
      <c r="A186" t="s">
        <v>100</v>
      </c>
      <c r="B186" t="s">
        <v>96</v>
      </c>
      <c r="C186">
        <v>0.5</v>
      </c>
      <c r="D186" t="b">
        <f t="shared" si="120"/>
        <v>1</v>
      </c>
      <c r="E186" t="b">
        <f t="shared" si="121"/>
        <v>0</v>
      </c>
      <c r="F186" t="b">
        <f t="shared" si="122"/>
        <v>0</v>
      </c>
      <c r="G186" t="s">
        <v>120</v>
      </c>
      <c r="H186">
        <v>8</v>
      </c>
    </row>
    <row r="187" spans="1:18" x14ac:dyDescent="0.25">
      <c r="A187" t="s">
        <v>101</v>
      </c>
      <c r="B187" t="s">
        <v>14</v>
      </c>
      <c r="C187">
        <v>0.5</v>
      </c>
      <c r="D187" t="b">
        <f t="shared" si="120"/>
        <v>0</v>
      </c>
      <c r="E187" t="b">
        <f t="shared" si="121"/>
        <v>0</v>
      </c>
      <c r="F187" t="b">
        <f t="shared" si="122"/>
        <v>1</v>
      </c>
      <c r="G187" t="s">
        <v>121</v>
      </c>
      <c r="H187">
        <f t="shared" ref="H187" si="173">COUNTIF(E182:E191,TRUE)</f>
        <v>0</v>
      </c>
    </row>
    <row r="188" spans="1:18" x14ac:dyDescent="0.25">
      <c r="A188" t="s">
        <v>102</v>
      </c>
      <c r="B188" t="s">
        <v>96</v>
      </c>
      <c r="C188">
        <v>0.5</v>
      </c>
      <c r="D188" t="b">
        <f t="shared" si="120"/>
        <v>1</v>
      </c>
      <c r="E188" t="b">
        <f t="shared" si="121"/>
        <v>0</v>
      </c>
      <c r="F188" t="b">
        <f t="shared" si="122"/>
        <v>0</v>
      </c>
      <c r="G188" t="s">
        <v>122</v>
      </c>
      <c r="H188">
        <f t="shared" ref="H188" si="174">COUNTIF(F183:F192,TRUE)</f>
        <v>2</v>
      </c>
    </row>
    <row r="189" spans="1:18" x14ac:dyDescent="0.25">
      <c r="A189" t="s">
        <v>103</v>
      </c>
      <c r="B189" t="s">
        <v>96</v>
      </c>
      <c r="C189">
        <v>0.5</v>
      </c>
      <c r="D189" t="b">
        <f t="shared" si="120"/>
        <v>1</v>
      </c>
      <c r="E189" t="b">
        <f t="shared" si="121"/>
        <v>0</v>
      </c>
      <c r="F189" t="b">
        <f t="shared" si="122"/>
        <v>0</v>
      </c>
      <c r="G189" s="2" t="s">
        <v>127</v>
      </c>
      <c r="H189">
        <f t="shared" ref="H189" si="175">H185/(H185+H188)</f>
        <v>0.81818181818181823</v>
      </c>
    </row>
    <row r="190" spans="1:18" x14ac:dyDescent="0.25">
      <c r="A190" t="s">
        <v>104</v>
      </c>
      <c r="B190" t="s">
        <v>96</v>
      </c>
      <c r="C190">
        <v>0.5</v>
      </c>
      <c r="D190" t="b">
        <f t="shared" si="120"/>
        <v>1</v>
      </c>
      <c r="E190" t="b">
        <f t="shared" si="121"/>
        <v>0</v>
      </c>
      <c r="F190" t="b">
        <f t="shared" si="122"/>
        <v>0</v>
      </c>
      <c r="G190" s="2" t="s">
        <v>123</v>
      </c>
      <c r="H190" s="2">
        <f t="shared" ref="H190" si="176">SUM(H185:H186)/SUM(H185:H188)</f>
        <v>0.89473684210526316</v>
      </c>
    </row>
    <row r="191" spans="1:18" x14ac:dyDescent="0.25">
      <c r="A191" t="s">
        <v>105</v>
      </c>
      <c r="B191" t="s">
        <v>96</v>
      </c>
      <c r="C191">
        <v>0.5</v>
      </c>
      <c r="D191" t="b">
        <f t="shared" si="120"/>
        <v>1</v>
      </c>
      <c r="E191" t="b">
        <f t="shared" si="121"/>
        <v>0</v>
      </c>
      <c r="F191" t="b">
        <f t="shared" si="122"/>
        <v>0</v>
      </c>
      <c r="G191" s="2" t="s">
        <v>124</v>
      </c>
      <c r="H191" s="2">
        <f t="shared" ref="H191" si="177">2*H185/(2*H185+H187+H188)</f>
        <v>0.9</v>
      </c>
    </row>
    <row r="192" spans="1:18" x14ac:dyDescent="0.25">
      <c r="A192" t="s">
        <v>106</v>
      </c>
      <c r="B192" t="s">
        <v>14</v>
      </c>
      <c r="C192">
        <v>0.5</v>
      </c>
      <c r="D192" t="b">
        <f t="shared" si="120"/>
        <v>0</v>
      </c>
      <c r="E192" t="b">
        <f t="shared" si="121"/>
        <v>0</v>
      </c>
      <c r="F192" t="b">
        <f t="shared" si="122"/>
        <v>1</v>
      </c>
      <c r="G192" t="s">
        <v>126</v>
      </c>
      <c r="H192" s="1" t="str">
        <f t="shared" ref="H192" si="178">B192</f>
        <v>unknown</v>
      </c>
    </row>
    <row r="193" spans="1:10" x14ac:dyDescent="0.25">
      <c r="A193" t="s">
        <v>108</v>
      </c>
      <c r="B193" t="s">
        <v>14</v>
      </c>
      <c r="C193">
        <v>0.5</v>
      </c>
      <c r="D193" t="b">
        <f t="shared" si="120"/>
        <v>0</v>
      </c>
      <c r="E193" t="b">
        <f t="shared" si="121"/>
        <v>0</v>
      </c>
      <c r="F193" t="b">
        <f t="shared" si="122"/>
        <v>1</v>
      </c>
      <c r="G193" t="s">
        <v>117</v>
      </c>
      <c r="H193">
        <f t="shared" ref="H193" si="179">COUNT(C192:C201)</f>
        <v>10</v>
      </c>
    </row>
    <row r="194" spans="1:10" x14ac:dyDescent="0.25">
      <c r="A194" t="s">
        <v>109</v>
      </c>
      <c r="B194" t="s">
        <v>14</v>
      </c>
      <c r="C194">
        <v>0.5</v>
      </c>
      <c r="D194" t="b">
        <f t="shared" si="120"/>
        <v>0</v>
      </c>
      <c r="E194" t="b">
        <f t="shared" si="121"/>
        <v>0</v>
      </c>
      <c r="F194" t="b">
        <f t="shared" si="122"/>
        <v>1</v>
      </c>
      <c r="G194" t="s">
        <v>118</v>
      </c>
      <c r="H194">
        <f t="shared" ref="H194" si="180">COUNTIF(D192:D201,TRUE)</f>
        <v>3</v>
      </c>
    </row>
    <row r="195" spans="1:10" x14ac:dyDescent="0.25">
      <c r="A195" t="s">
        <v>110</v>
      </c>
      <c r="B195" t="s">
        <v>14</v>
      </c>
      <c r="C195">
        <v>0.5</v>
      </c>
      <c r="D195" t="b">
        <f t="shared" ref="D195:D258" si="181">ISNUMBER(SEARCH(LEFT(B195,LEN(B195)-1),A195))</f>
        <v>0</v>
      </c>
      <c r="E195" t="b">
        <f t="shared" ref="E195:E258" si="182">AND(NOT(ISNUMBER(SEARCH(B195,"unknown"))),NOT(D195))</f>
        <v>0</v>
      </c>
      <c r="F195" t="b">
        <f t="shared" ref="F195:F258" si="183">ISNUMBER(SEARCH(B195,"unknown"))</f>
        <v>1</v>
      </c>
      <c r="G195" t="s">
        <v>119</v>
      </c>
      <c r="H195">
        <f t="shared" ref="H195" si="184">H194</f>
        <v>3</v>
      </c>
    </row>
    <row r="196" spans="1:10" x14ac:dyDescent="0.25">
      <c r="A196" t="s">
        <v>111</v>
      </c>
      <c r="B196" t="s">
        <v>14</v>
      </c>
      <c r="C196">
        <v>0.5</v>
      </c>
      <c r="D196" t="b">
        <f t="shared" si="181"/>
        <v>0</v>
      </c>
      <c r="E196" t="b">
        <f t="shared" si="182"/>
        <v>0</v>
      </c>
      <c r="F196" t="b">
        <f t="shared" si="183"/>
        <v>1</v>
      </c>
      <c r="G196" t="s">
        <v>120</v>
      </c>
      <c r="H196">
        <v>9</v>
      </c>
    </row>
    <row r="197" spans="1:10" x14ac:dyDescent="0.25">
      <c r="A197" t="s">
        <v>112</v>
      </c>
      <c r="B197" t="s">
        <v>14</v>
      </c>
      <c r="C197">
        <v>0.5</v>
      </c>
      <c r="D197" t="b">
        <f t="shared" si="181"/>
        <v>0</v>
      </c>
      <c r="E197" t="b">
        <f t="shared" si="182"/>
        <v>0</v>
      </c>
      <c r="F197" t="b">
        <f t="shared" si="183"/>
        <v>1</v>
      </c>
      <c r="G197" t="s">
        <v>121</v>
      </c>
      <c r="H197">
        <f t="shared" ref="H197" si="185">COUNTIF(E192:E201,TRUE)</f>
        <v>0</v>
      </c>
    </row>
    <row r="198" spans="1:10" x14ac:dyDescent="0.25">
      <c r="A198" t="s">
        <v>113</v>
      </c>
      <c r="B198" t="s">
        <v>14</v>
      </c>
      <c r="C198">
        <v>0.5</v>
      </c>
      <c r="D198" t="b">
        <f t="shared" si="181"/>
        <v>0</v>
      </c>
      <c r="E198" t="b">
        <f t="shared" si="182"/>
        <v>0</v>
      </c>
      <c r="F198" t="b">
        <f t="shared" si="183"/>
        <v>1</v>
      </c>
      <c r="G198" t="s">
        <v>122</v>
      </c>
      <c r="H198">
        <f t="shared" ref="H198" si="186">COUNTIF(F193:F202,TRUE)</f>
        <v>6</v>
      </c>
    </row>
    <row r="199" spans="1:10" x14ac:dyDescent="0.25">
      <c r="A199" t="s">
        <v>114</v>
      </c>
      <c r="B199" t="s">
        <v>107</v>
      </c>
      <c r="C199">
        <v>0.5</v>
      </c>
      <c r="D199" t="b">
        <f t="shared" si="181"/>
        <v>1</v>
      </c>
      <c r="E199" t="b">
        <f t="shared" si="182"/>
        <v>0</v>
      </c>
      <c r="F199" t="b">
        <f t="shared" si="183"/>
        <v>0</v>
      </c>
      <c r="G199" s="2" t="s">
        <v>127</v>
      </c>
      <c r="H199">
        <f t="shared" ref="H199" si="187">H195/(H195+H198)</f>
        <v>0.33333333333333331</v>
      </c>
    </row>
    <row r="200" spans="1:10" x14ac:dyDescent="0.25">
      <c r="A200" t="s">
        <v>115</v>
      </c>
      <c r="B200" t="s">
        <v>107</v>
      </c>
      <c r="C200">
        <v>0.5</v>
      </c>
      <c r="D200" t="b">
        <f t="shared" si="181"/>
        <v>1</v>
      </c>
      <c r="E200" t="b">
        <f t="shared" si="182"/>
        <v>0</v>
      </c>
      <c r="F200" t="b">
        <f t="shared" si="183"/>
        <v>0</v>
      </c>
      <c r="G200" s="2" t="s">
        <v>123</v>
      </c>
      <c r="H200" s="2">
        <f t="shared" ref="H200" si="188">SUM(H195:H196)/SUM(H195:H198)</f>
        <v>0.66666666666666663</v>
      </c>
    </row>
    <row r="201" spans="1:10" x14ac:dyDescent="0.25">
      <c r="A201" t="s">
        <v>116</v>
      </c>
      <c r="B201" t="s">
        <v>107</v>
      </c>
      <c r="C201">
        <v>0.5</v>
      </c>
      <c r="D201" t="b">
        <f t="shared" si="181"/>
        <v>1</v>
      </c>
      <c r="E201" t="b">
        <f t="shared" si="182"/>
        <v>0</v>
      </c>
      <c r="F201" t="b">
        <f t="shared" si="183"/>
        <v>0</v>
      </c>
      <c r="G201" s="2" t="s">
        <v>124</v>
      </c>
      <c r="H201" s="2">
        <f t="shared" ref="H201" si="189">2*H195/(2*H195+H197+H198)</f>
        <v>0.5</v>
      </c>
    </row>
    <row r="202" spans="1:10" x14ac:dyDescent="0.25">
      <c r="A202" t="s">
        <v>3</v>
      </c>
      <c r="B202" t="s">
        <v>4</v>
      </c>
      <c r="C202">
        <v>1</v>
      </c>
      <c r="D202" t="b">
        <f t="shared" si="181"/>
        <v>1</v>
      </c>
      <c r="E202" t="b">
        <f t="shared" si="182"/>
        <v>0</v>
      </c>
      <c r="F202" t="b">
        <f t="shared" si="183"/>
        <v>0</v>
      </c>
      <c r="G202" t="s">
        <v>126</v>
      </c>
      <c r="H202" s="1" t="str">
        <f t="shared" ref="H202" si="190">B202</f>
        <v>angle</v>
      </c>
      <c r="I202" t="s">
        <v>128</v>
      </c>
      <c r="J202">
        <f t="shared" ref="J202" si="191">C202</f>
        <v>1</v>
      </c>
    </row>
    <row r="203" spans="1:10" x14ac:dyDescent="0.25">
      <c r="A203" t="s">
        <v>5</v>
      </c>
      <c r="B203" t="s">
        <v>14</v>
      </c>
      <c r="C203">
        <v>1</v>
      </c>
      <c r="D203" t="b">
        <f t="shared" si="181"/>
        <v>0</v>
      </c>
      <c r="E203" t="b">
        <f t="shared" si="182"/>
        <v>0</v>
      </c>
      <c r="F203" t="b">
        <f t="shared" si="183"/>
        <v>1</v>
      </c>
      <c r="G203" t="s">
        <v>117</v>
      </c>
      <c r="H203">
        <f t="shared" ref="H203" si="192">COUNT(C202:C211)</f>
        <v>10</v>
      </c>
      <c r="I203" t="s">
        <v>119</v>
      </c>
      <c r="J203">
        <f t="shared" ref="J203" si="193">COUNTIF(D202:D301,TRUE)</f>
        <v>31</v>
      </c>
    </row>
    <row r="204" spans="1:10" x14ac:dyDescent="0.25">
      <c r="A204" t="s">
        <v>6</v>
      </c>
      <c r="B204" t="s">
        <v>4</v>
      </c>
      <c r="C204">
        <v>1</v>
      </c>
      <c r="D204" t="b">
        <f t="shared" si="181"/>
        <v>1</v>
      </c>
      <c r="E204" t="b">
        <f t="shared" si="182"/>
        <v>0</v>
      </c>
      <c r="F204" t="b">
        <f t="shared" si="183"/>
        <v>0</v>
      </c>
      <c r="G204" t="s">
        <v>118</v>
      </c>
      <c r="H204">
        <f t="shared" ref="H204" si="194">COUNTIF(D202:D211,TRUE)</f>
        <v>3</v>
      </c>
      <c r="I204" t="s">
        <v>120</v>
      </c>
      <c r="J204">
        <v>0</v>
      </c>
    </row>
    <row r="205" spans="1:10" x14ac:dyDescent="0.25">
      <c r="A205" t="s">
        <v>7</v>
      </c>
      <c r="B205" t="s">
        <v>14</v>
      </c>
      <c r="C205">
        <v>1</v>
      </c>
      <c r="D205" t="b">
        <f t="shared" si="181"/>
        <v>0</v>
      </c>
      <c r="E205" t="b">
        <f t="shared" si="182"/>
        <v>0</v>
      </c>
      <c r="F205" t="b">
        <f t="shared" si="183"/>
        <v>1</v>
      </c>
      <c r="G205" t="s">
        <v>119</v>
      </c>
      <c r="H205">
        <f t="shared" ref="H205" si="195">H204</f>
        <v>3</v>
      </c>
      <c r="I205" t="s">
        <v>121</v>
      </c>
      <c r="J205">
        <f t="shared" ref="J205" si="196">COUNTIF(E202:E301,TRUE)</f>
        <v>6</v>
      </c>
    </row>
    <row r="206" spans="1:10" x14ac:dyDescent="0.25">
      <c r="A206" t="s">
        <v>8</v>
      </c>
      <c r="B206" t="s">
        <v>4</v>
      </c>
      <c r="C206">
        <v>1</v>
      </c>
      <c r="D206" t="b">
        <f t="shared" si="181"/>
        <v>1</v>
      </c>
      <c r="E206" t="b">
        <f t="shared" si="182"/>
        <v>0</v>
      </c>
      <c r="F206" t="b">
        <f t="shared" si="183"/>
        <v>0</v>
      </c>
      <c r="G206" t="s">
        <v>120</v>
      </c>
      <c r="H206">
        <v>0</v>
      </c>
      <c r="I206" t="s">
        <v>122</v>
      </c>
      <c r="J206">
        <f t="shared" ref="J206" si="197">COUNTIF(F202:F301,TRUE)</f>
        <v>63</v>
      </c>
    </row>
    <row r="207" spans="1:10" x14ac:dyDescent="0.25">
      <c r="A207" t="s">
        <v>9</v>
      </c>
      <c r="B207" t="s">
        <v>96</v>
      </c>
      <c r="C207">
        <v>1</v>
      </c>
      <c r="D207" t="b">
        <f t="shared" si="181"/>
        <v>0</v>
      </c>
      <c r="E207" t="b">
        <f t="shared" si="182"/>
        <v>1</v>
      </c>
      <c r="F207" t="b">
        <f t="shared" si="183"/>
        <v>0</v>
      </c>
      <c r="G207" t="s">
        <v>121</v>
      </c>
      <c r="H207">
        <f t="shared" ref="H207" si="198">COUNTIF(E202:E211,TRUE)</f>
        <v>3</v>
      </c>
      <c r="I207" s="2" t="s">
        <v>127</v>
      </c>
      <c r="J207">
        <f t="shared" ref="J207" si="199">J203/(J203+J206)</f>
        <v>0.32978723404255317</v>
      </c>
    </row>
    <row r="208" spans="1:10" x14ac:dyDescent="0.25">
      <c r="A208" t="s">
        <v>10</v>
      </c>
      <c r="B208" t="s">
        <v>14</v>
      </c>
      <c r="C208">
        <v>1</v>
      </c>
      <c r="D208" t="b">
        <f t="shared" si="181"/>
        <v>0</v>
      </c>
      <c r="E208" t="b">
        <f t="shared" si="182"/>
        <v>0</v>
      </c>
      <c r="F208" t="b">
        <f t="shared" si="183"/>
        <v>1</v>
      </c>
      <c r="G208" t="s">
        <v>122</v>
      </c>
      <c r="H208">
        <f t="shared" ref="H208" si="200">COUNTIF(F203:F212,TRUE)</f>
        <v>5</v>
      </c>
      <c r="I208" s="2" t="s">
        <v>123</v>
      </c>
      <c r="J208">
        <f t="shared" ref="J208" si="201">SUM(J203:J204)/SUM(J203:J206)</f>
        <v>0.31</v>
      </c>
    </row>
    <row r="209" spans="1:10" x14ac:dyDescent="0.25">
      <c r="A209" t="s">
        <v>11</v>
      </c>
      <c r="B209" t="s">
        <v>14</v>
      </c>
      <c r="C209">
        <v>1</v>
      </c>
      <c r="D209" t="b">
        <f t="shared" si="181"/>
        <v>0</v>
      </c>
      <c r="E209" t="b">
        <f t="shared" si="182"/>
        <v>0</v>
      </c>
      <c r="F209" t="b">
        <f t="shared" si="183"/>
        <v>1</v>
      </c>
      <c r="G209" s="2" t="s">
        <v>127</v>
      </c>
      <c r="H209">
        <f t="shared" ref="H209" si="202">H205/(H205+H208)</f>
        <v>0.375</v>
      </c>
      <c r="I209" s="2" t="s">
        <v>124</v>
      </c>
      <c r="J209">
        <f t="shared" ref="J209" si="203">2*J203/(2*J203+J205+J206)</f>
        <v>0.47328244274809161</v>
      </c>
    </row>
    <row r="210" spans="1:10" x14ac:dyDescent="0.25">
      <c r="A210" t="s">
        <v>12</v>
      </c>
      <c r="B210" t="s">
        <v>96</v>
      </c>
      <c r="C210">
        <v>1</v>
      </c>
      <c r="D210" t="b">
        <f t="shared" si="181"/>
        <v>0</v>
      </c>
      <c r="E210" t="b">
        <f t="shared" si="182"/>
        <v>1</v>
      </c>
      <c r="F210" t="b">
        <f t="shared" si="183"/>
        <v>0</v>
      </c>
      <c r="G210" s="2" t="s">
        <v>123</v>
      </c>
      <c r="H210" s="2">
        <f t="shared" ref="H210" si="204">SUM(H205:H206)/SUM(H205:H208)</f>
        <v>0.27272727272727271</v>
      </c>
    </row>
    <row r="211" spans="1:10" x14ac:dyDescent="0.25">
      <c r="A211" t="s">
        <v>13</v>
      </c>
      <c r="B211" t="s">
        <v>96</v>
      </c>
      <c r="C211">
        <v>1</v>
      </c>
      <c r="D211" t="b">
        <f t="shared" si="181"/>
        <v>0</v>
      </c>
      <c r="E211" t="b">
        <f t="shared" si="182"/>
        <v>1</v>
      </c>
      <c r="F211" t="b">
        <f t="shared" si="183"/>
        <v>0</v>
      </c>
      <c r="G211" s="2" t="s">
        <v>124</v>
      </c>
      <c r="H211" s="2">
        <f t="shared" ref="H211" si="205">2*H205/(2*H205+H207+H208)</f>
        <v>0.42857142857142855</v>
      </c>
    </row>
    <row r="212" spans="1:10" x14ac:dyDescent="0.25">
      <c r="A212" t="s">
        <v>15</v>
      </c>
      <c r="B212" t="s">
        <v>14</v>
      </c>
      <c r="C212">
        <v>1</v>
      </c>
      <c r="D212" t="b">
        <f t="shared" si="181"/>
        <v>0</v>
      </c>
      <c r="E212" t="b">
        <f t="shared" si="182"/>
        <v>0</v>
      </c>
      <c r="F212" t="b">
        <f t="shared" si="183"/>
        <v>1</v>
      </c>
      <c r="G212" t="s">
        <v>126</v>
      </c>
      <c r="H212" s="1" t="str">
        <f t="shared" ref="H212" si="206">B212</f>
        <v>unknown</v>
      </c>
    </row>
    <row r="213" spans="1:10" x14ac:dyDescent="0.25">
      <c r="A213" t="s">
        <v>17</v>
      </c>
      <c r="B213" t="s">
        <v>14</v>
      </c>
      <c r="C213">
        <v>1</v>
      </c>
      <c r="D213" t="b">
        <f t="shared" si="181"/>
        <v>0</v>
      </c>
      <c r="E213" t="b">
        <f t="shared" si="182"/>
        <v>0</v>
      </c>
      <c r="F213" t="b">
        <f t="shared" si="183"/>
        <v>1</v>
      </c>
      <c r="G213" t="s">
        <v>117</v>
      </c>
      <c r="H213">
        <f t="shared" ref="H213" si="207">COUNT(C212:C221)</f>
        <v>10</v>
      </c>
    </row>
    <row r="214" spans="1:10" x14ac:dyDescent="0.25">
      <c r="A214" t="s">
        <v>18</v>
      </c>
      <c r="B214" t="s">
        <v>14</v>
      </c>
      <c r="C214">
        <v>1</v>
      </c>
      <c r="D214" t="b">
        <f t="shared" si="181"/>
        <v>0</v>
      </c>
      <c r="E214" t="b">
        <f t="shared" si="182"/>
        <v>0</v>
      </c>
      <c r="F214" t="b">
        <f t="shared" si="183"/>
        <v>1</v>
      </c>
      <c r="G214" t="s">
        <v>118</v>
      </c>
      <c r="H214">
        <f t="shared" ref="H214" si="208">COUNTIF(D212:D221,TRUE)</f>
        <v>0</v>
      </c>
    </row>
    <row r="215" spans="1:10" x14ac:dyDescent="0.25">
      <c r="A215" t="s">
        <v>19</v>
      </c>
      <c r="B215" t="s">
        <v>14</v>
      </c>
      <c r="C215">
        <v>1</v>
      </c>
      <c r="D215" t="b">
        <f t="shared" si="181"/>
        <v>0</v>
      </c>
      <c r="E215" t="b">
        <f t="shared" si="182"/>
        <v>0</v>
      </c>
      <c r="F215" t="b">
        <f t="shared" si="183"/>
        <v>1</v>
      </c>
      <c r="G215" t="s">
        <v>119</v>
      </c>
      <c r="H215">
        <f t="shared" ref="H215" si="209">H214</f>
        <v>0</v>
      </c>
    </row>
    <row r="216" spans="1:10" x14ac:dyDescent="0.25">
      <c r="A216" t="s">
        <v>20</v>
      </c>
      <c r="B216" t="s">
        <v>14</v>
      </c>
      <c r="C216">
        <v>1</v>
      </c>
      <c r="D216" t="b">
        <f t="shared" si="181"/>
        <v>0</v>
      </c>
      <c r="E216" t="b">
        <f t="shared" si="182"/>
        <v>0</v>
      </c>
      <c r="F216" t="b">
        <f t="shared" si="183"/>
        <v>1</v>
      </c>
      <c r="G216" t="s">
        <v>120</v>
      </c>
      <c r="H216">
        <v>1</v>
      </c>
    </row>
    <row r="217" spans="1:10" x14ac:dyDescent="0.25">
      <c r="A217" t="s">
        <v>21</v>
      </c>
      <c r="B217" t="s">
        <v>14</v>
      </c>
      <c r="C217">
        <v>1</v>
      </c>
      <c r="D217" t="b">
        <f t="shared" si="181"/>
        <v>0</v>
      </c>
      <c r="E217" t="b">
        <f t="shared" si="182"/>
        <v>0</v>
      </c>
      <c r="F217" t="b">
        <f t="shared" si="183"/>
        <v>1</v>
      </c>
      <c r="G217" t="s">
        <v>121</v>
      </c>
      <c r="H217">
        <f t="shared" ref="H217" si="210">COUNTIF(E212:E221,TRUE)</f>
        <v>0</v>
      </c>
    </row>
    <row r="218" spans="1:10" x14ac:dyDescent="0.25">
      <c r="A218" t="s">
        <v>22</v>
      </c>
      <c r="B218" t="s">
        <v>14</v>
      </c>
      <c r="C218">
        <v>1</v>
      </c>
      <c r="D218" t="b">
        <f t="shared" si="181"/>
        <v>0</v>
      </c>
      <c r="E218" t="b">
        <f t="shared" si="182"/>
        <v>0</v>
      </c>
      <c r="F218" t="b">
        <f t="shared" si="183"/>
        <v>1</v>
      </c>
      <c r="G218" t="s">
        <v>122</v>
      </c>
      <c r="H218">
        <f t="shared" ref="H218" si="211">COUNTIF(F213:F222,TRUE)</f>
        <v>9</v>
      </c>
    </row>
    <row r="219" spans="1:10" x14ac:dyDescent="0.25">
      <c r="A219" t="s">
        <v>23</v>
      </c>
      <c r="B219" t="s">
        <v>14</v>
      </c>
      <c r="C219">
        <v>1</v>
      </c>
      <c r="D219" t="b">
        <f t="shared" si="181"/>
        <v>0</v>
      </c>
      <c r="E219" t="b">
        <f t="shared" si="182"/>
        <v>0</v>
      </c>
      <c r="F219" t="b">
        <f t="shared" si="183"/>
        <v>1</v>
      </c>
      <c r="G219" s="2" t="s">
        <v>127</v>
      </c>
      <c r="H219">
        <f t="shared" ref="H219" si="212">H215/(H215+H218)</f>
        <v>0</v>
      </c>
    </row>
    <row r="220" spans="1:10" x14ac:dyDescent="0.25">
      <c r="A220" t="s">
        <v>24</v>
      </c>
      <c r="B220" t="s">
        <v>14</v>
      </c>
      <c r="C220">
        <v>1</v>
      </c>
      <c r="D220" t="b">
        <f t="shared" si="181"/>
        <v>0</v>
      </c>
      <c r="E220" t="b">
        <f t="shared" si="182"/>
        <v>0</v>
      </c>
      <c r="F220" t="b">
        <f t="shared" si="183"/>
        <v>1</v>
      </c>
      <c r="G220" s="2" t="s">
        <v>123</v>
      </c>
      <c r="H220" s="2">
        <f t="shared" ref="H220" si="213">SUM(H215:H216)/SUM(H215:H218)</f>
        <v>0.1</v>
      </c>
    </row>
    <row r="221" spans="1:10" x14ac:dyDescent="0.25">
      <c r="A221" t="s">
        <v>25</v>
      </c>
      <c r="B221" t="s">
        <v>14</v>
      </c>
      <c r="C221">
        <v>1</v>
      </c>
      <c r="D221" t="b">
        <f t="shared" si="181"/>
        <v>0</v>
      </c>
      <c r="E221" t="b">
        <f t="shared" si="182"/>
        <v>0</v>
      </c>
      <c r="F221" t="b">
        <f t="shared" si="183"/>
        <v>1</v>
      </c>
      <c r="G221" s="2" t="s">
        <v>124</v>
      </c>
      <c r="H221" s="2">
        <f t="shared" ref="H221" si="214">2*H215/(2*H215+H217+H218)</f>
        <v>0</v>
      </c>
    </row>
    <row r="222" spans="1:10" x14ac:dyDescent="0.25">
      <c r="A222" t="s">
        <v>26</v>
      </c>
      <c r="B222" t="s">
        <v>27</v>
      </c>
      <c r="C222">
        <v>1</v>
      </c>
      <c r="D222" t="b">
        <f t="shared" si="181"/>
        <v>1</v>
      </c>
      <c r="E222" t="b">
        <f t="shared" si="182"/>
        <v>0</v>
      </c>
      <c r="F222" t="b">
        <f t="shared" si="183"/>
        <v>0</v>
      </c>
      <c r="G222" t="s">
        <v>126</v>
      </c>
      <c r="H222" s="1" t="str">
        <f t="shared" ref="H222" si="215">B222</f>
        <v>button</v>
      </c>
    </row>
    <row r="223" spans="1:10" x14ac:dyDescent="0.25">
      <c r="A223" t="s">
        <v>28</v>
      </c>
      <c r="B223" t="s">
        <v>27</v>
      </c>
      <c r="C223">
        <v>1</v>
      </c>
      <c r="D223" t="b">
        <f t="shared" si="181"/>
        <v>1</v>
      </c>
      <c r="E223" t="b">
        <f t="shared" si="182"/>
        <v>0</v>
      </c>
      <c r="F223" t="b">
        <f t="shared" si="183"/>
        <v>0</v>
      </c>
      <c r="G223" t="s">
        <v>117</v>
      </c>
      <c r="H223">
        <f t="shared" ref="H223" si="216">COUNT(C222:C231)</f>
        <v>10</v>
      </c>
    </row>
    <row r="224" spans="1:10" x14ac:dyDescent="0.25">
      <c r="A224" t="s">
        <v>29</v>
      </c>
      <c r="B224" t="s">
        <v>27</v>
      </c>
      <c r="C224">
        <v>1</v>
      </c>
      <c r="D224" t="b">
        <f t="shared" si="181"/>
        <v>1</v>
      </c>
      <c r="E224" t="b">
        <f t="shared" si="182"/>
        <v>0</v>
      </c>
      <c r="F224" t="b">
        <f t="shared" si="183"/>
        <v>0</v>
      </c>
      <c r="G224" t="s">
        <v>118</v>
      </c>
      <c r="H224">
        <f t="shared" ref="H224" si="217">COUNTIF(D222:D231,TRUE)</f>
        <v>9</v>
      </c>
    </row>
    <row r="225" spans="1:8" x14ac:dyDescent="0.25">
      <c r="A225" t="s">
        <v>30</v>
      </c>
      <c r="B225" t="s">
        <v>27</v>
      </c>
      <c r="C225">
        <v>1</v>
      </c>
      <c r="D225" t="b">
        <f t="shared" si="181"/>
        <v>1</v>
      </c>
      <c r="E225" t="b">
        <f t="shared" si="182"/>
        <v>0</v>
      </c>
      <c r="F225" t="b">
        <f t="shared" si="183"/>
        <v>0</v>
      </c>
      <c r="G225" t="s">
        <v>119</v>
      </c>
      <c r="H225">
        <f t="shared" ref="H225" si="218">H224</f>
        <v>9</v>
      </c>
    </row>
    <row r="226" spans="1:8" x14ac:dyDescent="0.25">
      <c r="A226" t="s">
        <v>31</v>
      </c>
      <c r="B226" t="s">
        <v>14</v>
      </c>
      <c r="C226">
        <v>1</v>
      </c>
      <c r="D226" t="b">
        <f t="shared" si="181"/>
        <v>0</v>
      </c>
      <c r="E226" t="b">
        <f t="shared" si="182"/>
        <v>0</v>
      </c>
      <c r="F226" t="b">
        <f t="shared" si="183"/>
        <v>1</v>
      </c>
      <c r="G226" t="s">
        <v>120</v>
      </c>
      <c r="H226">
        <v>2</v>
      </c>
    </row>
    <row r="227" spans="1:8" x14ac:dyDescent="0.25">
      <c r="A227" t="s">
        <v>32</v>
      </c>
      <c r="B227" t="s">
        <v>27</v>
      </c>
      <c r="C227">
        <v>1</v>
      </c>
      <c r="D227" t="b">
        <f t="shared" si="181"/>
        <v>1</v>
      </c>
      <c r="E227" t="b">
        <f t="shared" si="182"/>
        <v>0</v>
      </c>
      <c r="F227" t="b">
        <f t="shared" si="183"/>
        <v>0</v>
      </c>
      <c r="G227" t="s">
        <v>121</v>
      </c>
      <c r="H227">
        <f t="shared" ref="H227" si="219">COUNTIF(E222:E231,TRUE)</f>
        <v>0</v>
      </c>
    </row>
    <row r="228" spans="1:8" x14ac:dyDescent="0.25">
      <c r="A228" t="s">
        <v>33</v>
      </c>
      <c r="B228" t="s">
        <v>27</v>
      </c>
      <c r="C228">
        <v>1</v>
      </c>
      <c r="D228" t="b">
        <f t="shared" si="181"/>
        <v>1</v>
      </c>
      <c r="E228" t="b">
        <f t="shared" si="182"/>
        <v>0</v>
      </c>
      <c r="F228" t="b">
        <f t="shared" si="183"/>
        <v>0</v>
      </c>
      <c r="G228" t="s">
        <v>122</v>
      </c>
      <c r="H228">
        <f t="shared" ref="H228" si="220">COUNTIF(F223:F232,TRUE)</f>
        <v>2</v>
      </c>
    </row>
    <row r="229" spans="1:8" x14ac:dyDescent="0.25">
      <c r="A229" t="s">
        <v>34</v>
      </c>
      <c r="B229" t="s">
        <v>27</v>
      </c>
      <c r="C229">
        <v>1</v>
      </c>
      <c r="D229" t="b">
        <f t="shared" si="181"/>
        <v>1</v>
      </c>
      <c r="E229" t="b">
        <f t="shared" si="182"/>
        <v>0</v>
      </c>
      <c r="F229" t="b">
        <f t="shared" si="183"/>
        <v>0</v>
      </c>
      <c r="G229" s="2" t="s">
        <v>127</v>
      </c>
      <c r="H229">
        <f t="shared" ref="H229" si="221">H225/(H225+H228)</f>
        <v>0.81818181818181823</v>
      </c>
    </row>
    <row r="230" spans="1:8" x14ac:dyDescent="0.25">
      <c r="A230" t="s">
        <v>35</v>
      </c>
      <c r="B230" t="s">
        <v>27</v>
      </c>
      <c r="C230">
        <v>1</v>
      </c>
      <c r="D230" t="b">
        <f t="shared" si="181"/>
        <v>1</v>
      </c>
      <c r="E230" t="b">
        <f t="shared" si="182"/>
        <v>0</v>
      </c>
      <c r="F230" t="b">
        <f t="shared" si="183"/>
        <v>0</v>
      </c>
      <c r="G230" s="2" t="s">
        <v>123</v>
      </c>
      <c r="H230" s="2">
        <f t="shared" ref="H230" si="222">SUM(H225:H226)/SUM(H225:H228)</f>
        <v>0.84615384615384615</v>
      </c>
    </row>
    <row r="231" spans="1:8" x14ac:dyDescent="0.25">
      <c r="A231" t="s">
        <v>36</v>
      </c>
      <c r="B231" t="s">
        <v>27</v>
      </c>
      <c r="C231">
        <v>1</v>
      </c>
      <c r="D231" t="b">
        <f t="shared" si="181"/>
        <v>1</v>
      </c>
      <c r="E231" t="b">
        <f t="shared" si="182"/>
        <v>0</v>
      </c>
      <c r="F231" t="b">
        <f t="shared" si="183"/>
        <v>0</v>
      </c>
      <c r="G231" s="2" t="s">
        <v>124</v>
      </c>
      <c r="H231" s="2">
        <f t="shared" ref="H231" si="223">2*H225/(2*H225+H227+H228)</f>
        <v>0.9</v>
      </c>
    </row>
    <row r="232" spans="1:8" x14ac:dyDescent="0.25">
      <c r="A232" t="s">
        <v>37</v>
      </c>
      <c r="B232" t="s">
        <v>14</v>
      </c>
      <c r="C232">
        <v>1</v>
      </c>
      <c r="D232" t="b">
        <f t="shared" si="181"/>
        <v>0</v>
      </c>
      <c r="E232" t="b">
        <f t="shared" si="182"/>
        <v>0</v>
      </c>
      <c r="F232" t="b">
        <f t="shared" si="183"/>
        <v>1</v>
      </c>
      <c r="G232" t="s">
        <v>126</v>
      </c>
      <c r="H232" s="1" t="str">
        <f t="shared" ref="H232" si="224">B232</f>
        <v>unknown</v>
      </c>
    </row>
    <row r="233" spans="1:8" x14ac:dyDescent="0.25">
      <c r="A233" t="s">
        <v>40</v>
      </c>
      <c r="B233" t="s">
        <v>14</v>
      </c>
      <c r="C233">
        <v>1</v>
      </c>
      <c r="D233" t="b">
        <f t="shared" si="181"/>
        <v>0</v>
      </c>
      <c r="E233" t="b">
        <f t="shared" si="182"/>
        <v>0</v>
      </c>
      <c r="F233" t="b">
        <f t="shared" si="183"/>
        <v>1</v>
      </c>
      <c r="G233" t="s">
        <v>117</v>
      </c>
      <c r="H233">
        <f t="shared" ref="H233" si="225">COUNT(C232:C241)</f>
        <v>10</v>
      </c>
    </row>
    <row r="234" spans="1:8" x14ac:dyDescent="0.25">
      <c r="A234" t="s">
        <v>41</v>
      </c>
      <c r="B234" t="s">
        <v>14</v>
      </c>
      <c r="C234">
        <v>1</v>
      </c>
      <c r="D234" t="b">
        <f t="shared" si="181"/>
        <v>0</v>
      </c>
      <c r="E234" t="b">
        <f t="shared" si="182"/>
        <v>0</v>
      </c>
      <c r="F234" t="b">
        <f t="shared" si="183"/>
        <v>1</v>
      </c>
      <c r="G234" t="s">
        <v>118</v>
      </c>
      <c r="H234">
        <f t="shared" ref="H234" si="226">COUNTIF(D232:D241,TRUE)</f>
        <v>0</v>
      </c>
    </row>
    <row r="235" spans="1:8" x14ac:dyDescent="0.25">
      <c r="A235" t="s">
        <v>42</v>
      </c>
      <c r="B235" t="s">
        <v>14</v>
      </c>
      <c r="C235">
        <v>1</v>
      </c>
      <c r="D235" t="b">
        <f t="shared" si="181"/>
        <v>0</v>
      </c>
      <c r="E235" t="b">
        <f t="shared" si="182"/>
        <v>0</v>
      </c>
      <c r="F235" t="b">
        <f t="shared" si="183"/>
        <v>1</v>
      </c>
      <c r="G235" t="s">
        <v>119</v>
      </c>
      <c r="H235">
        <f t="shared" ref="H235" si="227">H234</f>
        <v>0</v>
      </c>
    </row>
    <row r="236" spans="1:8" x14ac:dyDescent="0.25">
      <c r="A236" t="s">
        <v>43</v>
      </c>
      <c r="B236" t="s">
        <v>14</v>
      </c>
      <c r="C236">
        <v>1</v>
      </c>
      <c r="D236" t="b">
        <f t="shared" si="181"/>
        <v>0</v>
      </c>
      <c r="E236" t="b">
        <f t="shared" si="182"/>
        <v>0</v>
      </c>
      <c r="F236" t="b">
        <f t="shared" si="183"/>
        <v>1</v>
      </c>
      <c r="G236" t="s">
        <v>120</v>
      </c>
      <c r="H236">
        <v>3</v>
      </c>
    </row>
    <row r="237" spans="1:8" x14ac:dyDescent="0.25">
      <c r="A237" t="s">
        <v>44</v>
      </c>
      <c r="B237" t="s">
        <v>14</v>
      </c>
      <c r="C237">
        <v>1</v>
      </c>
      <c r="D237" t="b">
        <f t="shared" si="181"/>
        <v>0</v>
      </c>
      <c r="E237" t="b">
        <f t="shared" si="182"/>
        <v>0</v>
      </c>
      <c r="F237" t="b">
        <f t="shared" si="183"/>
        <v>1</v>
      </c>
      <c r="G237" t="s">
        <v>121</v>
      </c>
      <c r="H237">
        <f t="shared" ref="H237" si="228">COUNTIF(E232:E241,TRUE)</f>
        <v>1</v>
      </c>
    </row>
    <row r="238" spans="1:8" x14ac:dyDescent="0.25">
      <c r="A238" t="s">
        <v>45</v>
      </c>
      <c r="B238" t="s">
        <v>14</v>
      </c>
      <c r="C238">
        <v>1</v>
      </c>
      <c r="D238" t="b">
        <f t="shared" si="181"/>
        <v>0</v>
      </c>
      <c r="E238" t="b">
        <f t="shared" si="182"/>
        <v>0</v>
      </c>
      <c r="F238" t="b">
        <f t="shared" si="183"/>
        <v>1</v>
      </c>
      <c r="G238" t="s">
        <v>122</v>
      </c>
      <c r="H238">
        <f t="shared" ref="H238" si="229">COUNTIF(F233:F242,TRUE)</f>
        <v>9</v>
      </c>
    </row>
    <row r="239" spans="1:8" x14ac:dyDescent="0.25">
      <c r="A239" t="s">
        <v>46</v>
      </c>
      <c r="B239" t="s">
        <v>96</v>
      </c>
      <c r="C239">
        <v>1</v>
      </c>
      <c r="D239" t="b">
        <f t="shared" si="181"/>
        <v>0</v>
      </c>
      <c r="E239" t="b">
        <f t="shared" si="182"/>
        <v>1</v>
      </c>
      <c r="F239" t="b">
        <f t="shared" si="183"/>
        <v>0</v>
      </c>
      <c r="G239" s="2" t="s">
        <v>127</v>
      </c>
      <c r="H239">
        <f t="shared" ref="H239" si="230">H235/(H235+H238)</f>
        <v>0</v>
      </c>
    </row>
    <row r="240" spans="1:8" x14ac:dyDescent="0.25">
      <c r="A240" t="s">
        <v>47</v>
      </c>
      <c r="B240" t="s">
        <v>14</v>
      </c>
      <c r="C240">
        <v>1</v>
      </c>
      <c r="D240" t="b">
        <f t="shared" si="181"/>
        <v>0</v>
      </c>
      <c r="E240" t="b">
        <f t="shared" si="182"/>
        <v>0</v>
      </c>
      <c r="F240" t="b">
        <f t="shared" si="183"/>
        <v>1</v>
      </c>
      <c r="G240" s="2" t="s">
        <v>123</v>
      </c>
      <c r="H240" s="2">
        <f t="shared" ref="H240" si="231">SUM(H235:H236)/SUM(H235:H238)</f>
        <v>0.23076923076923078</v>
      </c>
    </row>
    <row r="241" spans="1:8" x14ac:dyDescent="0.25">
      <c r="A241" t="s">
        <v>48</v>
      </c>
      <c r="B241" t="s">
        <v>14</v>
      </c>
      <c r="C241">
        <v>1</v>
      </c>
      <c r="D241" t="b">
        <f t="shared" si="181"/>
        <v>0</v>
      </c>
      <c r="E241" t="b">
        <f t="shared" si="182"/>
        <v>0</v>
      </c>
      <c r="F241" t="b">
        <f t="shared" si="183"/>
        <v>1</v>
      </c>
      <c r="G241" s="2" t="s">
        <v>124</v>
      </c>
      <c r="H241" s="2">
        <f t="shared" ref="H241" si="232">2*H235/(2*H235+H237+H238)</f>
        <v>0</v>
      </c>
    </row>
    <row r="242" spans="1:8" x14ac:dyDescent="0.25">
      <c r="A242" t="s">
        <v>49</v>
      </c>
      <c r="B242" t="s">
        <v>14</v>
      </c>
      <c r="C242">
        <v>1</v>
      </c>
      <c r="D242" t="b">
        <f t="shared" si="181"/>
        <v>0</v>
      </c>
      <c r="E242" t="b">
        <f t="shared" si="182"/>
        <v>0</v>
      </c>
      <c r="F242" t="b">
        <f t="shared" si="183"/>
        <v>1</v>
      </c>
      <c r="G242" t="s">
        <v>126</v>
      </c>
      <c r="H242" s="1" t="str">
        <f t="shared" ref="H242" si="233">B242</f>
        <v>unknown</v>
      </c>
    </row>
    <row r="243" spans="1:8" x14ac:dyDescent="0.25">
      <c r="A243" t="s">
        <v>51</v>
      </c>
      <c r="B243" t="s">
        <v>14</v>
      </c>
      <c r="C243">
        <v>1</v>
      </c>
      <c r="D243" t="b">
        <f t="shared" si="181"/>
        <v>0</v>
      </c>
      <c r="E243" t="b">
        <f t="shared" si="182"/>
        <v>0</v>
      </c>
      <c r="F243" t="b">
        <f t="shared" si="183"/>
        <v>1</v>
      </c>
      <c r="G243" t="s">
        <v>117</v>
      </c>
      <c r="H243">
        <f t="shared" ref="H243" si="234">COUNT(C242:C251)</f>
        <v>10</v>
      </c>
    </row>
    <row r="244" spans="1:8" x14ac:dyDescent="0.25">
      <c r="A244" t="s">
        <v>52</v>
      </c>
      <c r="B244" t="s">
        <v>14</v>
      </c>
      <c r="C244">
        <v>1</v>
      </c>
      <c r="D244" t="b">
        <f t="shared" si="181"/>
        <v>0</v>
      </c>
      <c r="E244" t="b">
        <f t="shared" si="182"/>
        <v>0</v>
      </c>
      <c r="F244" t="b">
        <f t="shared" si="183"/>
        <v>1</v>
      </c>
      <c r="G244" t="s">
        <v>118</v>
      </c>
      <c r="H244">
        <f t="shared" ref="H244" si="235">COUNTIF(D242:D251,TRUE)</f>
        <v>0</v>
      </c>
    </row>
    <row r="245" spans="1:8" x14ac:dyDescent="0.25">
      <c r="A245" t="s">
        <v>53</v>
      </c>
      <c r="B245" t="s">
        <v>14</v>
      </c>
      <c r="C245">
        <v>1</v>
      </c>
      <c r="D245" t="b">
        <f t="shared" si="181"/>
        <v>0</v>
      </c>
      <c r="E245" t="b">
        <f t="shared" si="182"/>
        <v>0</v>
      </c>
      <c r="F245" t="b">
        <f t="shared" si="183"/>
        <v>1</v>
      </c>
      <c r="G245" t="s">
        <v>119</v>
      </c>
      <c r="H245">
        <f t="shared" ref="H245" si="236">H244</f>
        <v>0</v>
      </c>
    </row>
    <row r="246" spans="1:8" x14ac:dyDescent="0.25">
      <c r="A246" t="s">
        <v>54</v>
      </c>
      <c r="B246" t="s">
        <v>14</v>
      </c>
      <c r="C246">
        <v>1</v>
      </c>
      <c r="D246" t="b">
        <f t="shared" si="181"/>
        <v>0</v>
      </c>
      <c r="E246" t="b">
        <f t="shared" si="182"/>
        <v>0</v>
      </c>
      <c r="F246" t="b">
        <f t="shared" si="183"/>
        <v>1</v>
      </c>
      <c r="G246" t="s">
        <v>120</v>
      </c>
      <c r="H246">
        <v>4</v>
      </c>
    </row>
    <row r="247" spans="1:8" x14ac:dyDescent="0.25">
      <c r="A247" t="s">
        <v>55</v>
      </c>
      <c r="B247" t="s">
        <v>14</v>
      </c>
      <c r="C247">
        <v>1</v>
      </c>
      <c r="D247" t="b">
        <f t="shared" si="181"/>
        <v>0</v>
      </c>
      <c r="E247" t="b">
        <f t="shared" si="182"/>
        <v>0</v>
      </c>
      <c r="F247" t="b">
        <f t="shared" si="183"/>
        <v>1</v>
      </c>
      <c r="G247" t="s">
        <v>121</v>
      </c>
      <c r="H247">
        <f t="shared" ref="H247" si="237">COUNTIF(E242:E251,TRUE)</f>
        <v>0</v>
      </c>
    </row>
    <row r="248" spans="1:8" x14ac:dyDescent="0.25">
      <c r="A248" t="s">
        <v>56</v>
      </c>
      <c r="B248" t="s">
        <v>14</v>
      </c>
      <c r="C248">
        <v>1</v>
      </c>
      <c r="D248" t="b">
        <f t="shared" si="181"/>
        <v>0</v>
      </c>
      <c r="E248" t="b">
        <f t="shared" si="182"/>
        <v>0</v>
      </c>
      <c r="F248" t="b">
        <f t="shared" si="183"/>
        <v>1</v>
      </c>
      <c r="G248" t="s">
        <v>122</v>
      </c>
      <c r="H248">
        <f t="shared" ref="H248" si="238">COUNTIF(F243:F252,TRUE)</f>
        <v>9</v>
      </c>
    </row>
    <row r="249" spans="1:8" x14ac:dyDescent="0.25">
      <c r="A249" t="s">
        <v>57</v>
      </c>
      <c r="B249" t="s">
        <v>14</v>
      </c>
      <c r="C249">
        <v>1</v>
      </c>
      <c r="D249" t="b">
        <f t="shared" si="181"/>
        <v>0</v>
      </c>
      <c r="E249" t="b">
        <f t="shared" si="182"/>
        <v>0</v>
      </c>
      <c r="F249" t="b">
        <f t="shared" si="183"/>
        <v>1</v>
      </c>
      <c r="G249" s="2" t="s">
        <v>127</v>
      </c>
      <c r="H249">
        <f t="shared" ref="H249" si="239">H245/(H245+H248)</f>
        <v>0</v>
      </c>
    </row>
    <row r="250" spans="1:8" x14ac:dyDescent="0.25">
      <c r="A250" t="s">
        <v>58</v>
      </c>
      <c r="B250" t="s">
        <v>14</v>
      </c>
      <c r="C250">
        <v>1</v>
      </c>
      <c r="D250" t="b">
        <f t="shared" si="181"/>
        <v>0</v>
      </c>
      <c r="E250" t="b">
        <f t="shared" si="182"/>
        <v>0</v>
      </c>
      <c r="F250" t="b">
        <f t="shared" si="183"/>
        <v>1</v>
      </c>
      <c r="G250" s="2" t="s">
        <v>123</v>
      </c>
      <c r="H250" s="2">
        <f t="shared" ref="H250" si="240">SUM(H245:H246)/SUM(H245:H248)</f>
        <v>0.30769230769230771</v>
      </c>
    </row>
    <row r="251" spans="1:8" x14ac:dyDescent="0.25">
      <c r="A251" t="s">
        <v>59</v>
      </c>
      <c r="B251" t="s">
        <v>14</v>
      </c>
      <c r="C251">
        <v>1</v>
      </c>
      <c r="D251" t="b">
        <f t="shared" si="181"/>
        <v>0</v>
      </c>
      <c r="E251" t="b">
        <f t="shared" si="182"/>
        <v>0</v>
      </c>
      <c r="F251" t="b">
        <f t="shared" si="183"/>
        <v>1</v>
      </c>
      <c r="G251" s="2" t="s">
        <v>124</v>
      </c>
      <c r="H251" s="2">
        <f t="shared" ref="H251" si="241">2*H245/(2*H245+H247+H248)</f>
        <v>0</v>
      </c>
    </row>
    <row r="252" spans="1:8" x14ac:dyDescent="0.25">
      <c r="A252" t="s">
        <v>60</v>
      </c>
      <c r="B252" t="s">
        <v>61</v>
      </c>
      <c r="C252">
        <v>1</v>
      </c>
      <c r="D252" t="b">
        <f t="shared" si="181"/>
        <v>1</v>
      </c>
      <c r="E252" t="b">
        <f t="shared" si="182"/>
        <v>0</v>
      </c>
      <c r="F252" t="b">
        <f t="shared" si="183"/>
        <v>0</v>
      </c>
      <c r="G252" t="s">
        <v>126</v>
      </c>
      <c r="H252" s="1" t="str">
        <f t="shared" ref="H252" si="242">B252</f>
        <v>color_red</v>
      </c>
    </row>
    <row r="253" spans="1:8" x14ac:dyDescent="0.25">
      <c r="A253" t="s">
        <v>62</v>
      </c>
      <c r="B253" t="s">
        <v>14</v>
      </c>
      <c r="C253">
        <v>1</v>
      </c>
      <c r="D253" t="b">
        <f t="shared" si="181"/>
        <v>0</v>
      </c>
      <c r="E253" t="b">
        <f t="shared" si="182"/>
        <v>0</v>
      </c>
      <c r="F253" t="b">
        <f t="shared" si="183"/>
        <v>1</v>
      </c>
      <c r="G253" t="s">
        <v>117</v>
      </c>
      <c r="H253">
        <f t="shared" ref="H253" si="243">COUNT(C252:C261)</f>
        <v>10</v>
      </c>
    </row>
    <row r="254" spans="1:8" x14ac:dyDescent="0.25">
      <c r="A254" t="s">
        <v>64</v>
      </c>
      <c r="B254" t="s">
        <v>14</v>
      </c>
      <c r="C254">
        <v>1</v>
      </c>
      <c r="D254" t="b">
        <f t="shared" si="181"/>
        <v>0</v>
      </c>
      <c r="E254" t="b">
        <f t="shared" si="182"/>
        <v>0</v>
      </c>
      <c r="F254" t="b">
        <f t="shared" si="183"/>
        <v>1</v>
      </c>
      <c r="G254" t="s">
        <v>118</v>
      </c>
      <c r="H254">
        <f t="shared" ref="H254" si="244">COUNTIF(D252:D261,TRUE)</f>
        <v>2</v>
      </c>
    </row>
    <row r="255" spans="1:8" x14ac:dyDescent="0.25">
      <c r="A255" t="s">
        <v>65</v>
      </c>
      <c r="B255" t="s">
        <v>14</v>
      </c>
      <c r="C255">
        <v>1</v>
      </c>
      <c r="D255" t="b">
        <f t="shared" si="181"/>
        <v>0</v>
      </c>
      <c r="E255" t="b">
        <f t="shared" si="182"/>
        <v>0</v>
      </c>
      <c r="F255" t="b">
        <f t="shared" si="183"/>
        <v>1</v>
      </c>
      <c r="G255" t="s">
        <v>119</v>
      </c>
      <c r="H255">
        <f t="shared" ref="H255" si="245">H254</f>
        <v>2</v>
      </c>
    </row>
    <row r="256" spans="1:8" x14ac:dyDescent="0.25">
      <c r="A256" t="s">
        <v>66</v>
      </c>
      <c r="B256" t="s">
        <v>14</v>
      </c>
      <c r="C256">
        <v>1</v>
      </c>
      <c r="D256" t="b">
        <f t="shared" si="181"/>
        <v>0</v>
      </c>
      <c r="E256" t="b">
        <f t="shared" si="182"/>
        <v>0</v>
      </c>
      <c r="F256" t="b">
        <f t="shared" si="183"/>
        <v>1</v>
      </c>
      <c r="G256" t="s">
        <v>120</v>
      </c>
      <c r="H256">
        <v>5</v>
      </c>
    </row>
    <row r="257" spans="1:8" x14ac:dyDescent="0.25">
      <c r="A257" t="s">
        <v>67</v>
      </c>
      <c r="B257" t="s">
        <v>14</v>
      </c>
      <c r="C257">
        <v>1</v>
      </c>
      <c r="D257" t="b">
        <f t="shared" si="181"/>
        <v>0</v>
      </c>
      <c r="E257" t="b">
        <f t="shared" si="182"/>
        <v>0</v>
      </c>
      <c r="F257" t="b">
        <f t="shared" si="183"/>
        <v>1</v>
      </c>
      <c r="G257" t="s">
        <v>121</v>
      </c>
      <c r="H257">
        <f t="shared" ref="H257" si="246">COUNTIF(E252:E261,TRUE)</f>
        <v>0</v>
      </c>
    </row>
    <row r="258" spans="1:8" x14ac:dyDescent="0.25">
      <c r="A258" t="s">
        <v>68</v>
      </c>
      <c r="B258" t="s">
        <v>14</v>
      </c>
      <c r="C258">
        <v>1</v>
      </c>
      <c r="D258" t="b">
        <f t="shared" si="181"/>
        <v>0</v>
      </c>
      <c r="E258" t="b">
        <f t="shared" si="182"/>
        <v>0</v>
      </c>
      <c r="F258" t="b">
        <f t="shared" si="183"/>
        <v>1</v>
      </c>
      <c r="G258" t="s">
        <v>122</v>
      </c>
      <c r="H258">
        <f t="shared" ref="H258" si="247">COUNTIF(F253:F262,TRUE)</f>
        <v>9</v>
      </c>
    </row>
    <row r="259" spans="1:8" x14ac:dyDescent="0.25">
      <c r="A259" t="s">
        <v>69</v>
      </c>
      <c r="B259" t="s">
        <v>14</v>
      </c>
      <c r="C259">
        <v>1</v>
      </c>
      <c r="D259" t="b">
        <f t="shared" ref="D259:D322" si="248">ISNUMBER(SEARCH(LEFT(B259,LEN(B259)-1),A259))</f>
        <v>0</v>
      </c>
      <c r="E259" t="b">
        <f t="shared" ref="E259:E322" si="249">AND(NOT(ISNUMBER(SEARCH(B259,"unknown"))),NOT(D259))</f>
        <v>0</v>
      </c>
      <c r="F259" t="b">
        <f t="shared" ref="F259:F322" si="250">ISNUMBER(SEARCH(B259,"unknown"))</f>
        <v>1</v>
      </c>
      <c r="G259" s="2" t="s">
        <v>127</v>
      </c>
      <c r="H259">
        <f t="shared" ref="H259" si="251">H255/(H255+H258)</f>
        <v>0.18181818181818182</v>
      </c>
    </row>
    <row r="260" spans="1:8" x14ac:dyDescent="0.25">
      <c r="A260" t="s">
        <v>70</v>
      </c>
      <c r="B260" t="s">
        <v>14</v>
      </c>
      <c r="C260">
        <v>1</v>
      </c>
      <c r="D260" t="b">
        <f t="shared" si="248"/>
        <v>0</v>
      </c>
      <c r="E260" t="b">
        <f t="shared" si="249"/>
        <v>0</v>
      </c>
      <c r="F260" t="b">
        <f t="shared" si="250"/>
        <v>1</v>
      </c>
      <c r="G260" s="2" t="s">
        <v>123</v>
      </c>
      <c r="H260" s="2">
        <f t="shared" ref="H260" si="252">SUM(H255:H256)/SUM(H255:H258)</f>
        <v>0.4375</v>
      </c>
    </row>
    <row r="261" spans="1:8" x14ac:dyDescent="0.25">
      <c r="A261" t="s">
        <v>71</v>
      </c>
      <c r="B261" t="s">
        <v>61</v>
      </c>
      <c r="C261">
        <v>1</v>
      </c>
      <c r="D261" t="b">
        <f t="shared" si="248"/>
        <v>1</v>
      </c>
      <c r="E261" t="b">
        <f t="shared" si="249"/>
        <v>0</v>
      </c>
      <c r="F261" t="b">
        <f t="shared" si="250"/>
        <v>0</v>
      </c>
      <c r="G261" s="2" t="s">
        <v>124</v>
      </c>
      <c r="H261" s="2">
        <f t="shared" ref="H261" si="253">2*H255/(2*H255+H257+H258)</f>
        <v>0.30769230769230771</v>
      </c>
    </row>
    <row r="262" spans="1:8" x14ac:dyDescent="0.25">
      <c r="A262" t="s">
        <v>72</v>
      </c>
      <c r="B262" t="s">
        <v>14</v>
      </c>
      <c r="C262">
        <v>1</v>
      </c>
      <c r="D262" t="b">
        <f t="shared" si="248"/>
        <v>0</v>
      </c>
      <c r="E262" t="b">
        <f t="shared" si="249"/>
        <v>0</v>
      </c>
      <c r="F262" t="b">
        <f t="shared" si="250"/>
        <v>1</v>
      </c>
      <c r="G262" t="s">
        <v>126</v>
      </c>
      <c r="H262" s="1" t="str">
        <f t="shared" ref="H262" si="254">B262</f>
        <v>unknown</v>
      </c>
    </row>
    <row r="263" spans="1:8" x14ac:dyDescent="0.25">
      <c r="A263" t="s">
        <v>75</v>
      </c>
      <c r="B263" t="s">
        <v>96</v>
      </c>
      <c r="C263">
        <v>1</v>
      </c>
      <c r="D263" t="b">
        <f t="shared" si="248"/>
        <v>0</v>
      </c>
      <c r="E263" t="b">
        <f t="shared" si="249"/>
        <v>1</v>
      </c>
      <c r="F263" t="b">
        <f t="shared" si="250"/>
        <v>0</v>
      </c>
      <c r="G263" t="s">
        <v>117</v>
      </c>
      <c r="H263">
        <f t="shared" ref="H263" si="255">COUNT(C262:C271)</f>
        <v>10</v>
      </c>
    </row>
    <row r="264" spans="1:8" x14ac:dyDescent="0.25">
      <c r="A264" t="s">
        <v>76</v>
      </c>
      <c r="B264" t="s">
        <v>14</v>
      </c>
      <c r="C264">
        <v>1</v>
      </c>
      <c r="D264" t="b">
        <f t="shared" si="248"/>
        <v>0</v>
      </c>
      <c r="E264" t="b">
        <f t="shared" si="249"/>
        <v>0</v>
      </c>
      <c r="F264" t="b">
        <f t="shared" si="250"/>
        <v>1</v>
      </c>
      <c r="G264" t="s">
        <v>118</v>
      </c>
      <c r="H264">
        <f t="shared" ref="H264" si="256">COUNTIF(D262:D271,TRUE)</f>
        <v>0</v>
      </c>
    </row>
    <row r="265" spans="1:8" x14ac:dyDescent="0.25">
      <c r="A265" t="s">
        <v>77</v>
      </c>
      <c r="B265" t="s">
        <v>14</v>
      </c>
      <c r="C265">
        <v>1</v>
      </c>
      <c r="D265" t="b">
        <f t="shared" si="248"/>
        <v>0</v>
      </c>
      <c r="E265" t="b">
        <f t="shared" si="249"/>
        <v>0</v>
      </c>
      <c r="F265" t="b">
        <f t="shared" si="250"/>
        <v>1</v>
      </c>
      <c r="G265" t="s">
        <v>119</v>
      </c>
      <c r="H265">
        <f t="shared" ref="H265" si="257">H264</f>
        <v>0</v>
      </c>
    </row>
    <row r="266" spans="1:8" x14ac:dyDescent="0.25">
      <c r="A266" t="s">
        <v>78</v>
      </c>
      <c r="B266" t="s">
        <v>14</v>
      </c>
      <c r="C266">
        <v>1</v>
      </c>
      <c r="D266" t="b">
        <f t="shared" si="248"/>
        <v>0</v>
      </c>
      <c r="E266" t="b">
        <f t="shared" si="249"/>
        <v>0</v>
      </c>
      <c r="F266" t="b">
        <f t="shared" si="250"/>
        <v>1</v>
      </c>
      <c r="G266" t="s">
        <v>120</v>
      </c>
      <c r="H266">
        <v>6</v>
      </c>
    </row>
    <row r="267" spans="1:8" x14ac:dyDescent="0.25">
      <c r="A267" t="s">
        <v>79</v>
      </c>
      <c r="B267" t="s">
        <v>14</v>
      </c>
      <c r="C267">
        <v>1</v>
      </c>
      <c r="D267" t="b">
        <f t="shared" si="248"/>
        <v>0</v>
      </c>
      <c r="E267" t="b">
        <f t="shared" si="249"/>
        <v>0</v>
      </c>
      <c r="F267" t="b">
        <f t="shared" si="250"/>
        <v>1</v>
      </c>
      <c r="G267" t="s">
        <v>121</v>
      </c>
      <c r="H267">
        <f t="shared" ref="H267" si="258">COUNTIF(E262:E271,TRUE)</f>
        <v>1</v>
      </c>
    </row>
    <row r="268" spans="1:8" x14ac:dyDescent="0.25">
      <c r="A268" t="s">
        <v>80</v>
      </c>
      <c r="B268" t="s">
        <v>14</v>
      </c>
      <c r="C268">
        <v>1</v>
      </c>
      <c r="D268" t="b">
        <f t="shared" si="248"/>
        <v>0</v>
      </c>
      <c r="E268" t="b">
        <f t="shared" si="249"/>
        <v>0</v>
      </c>
      <c r="F268" t="b">
        <f t="shared" si="250"/>
        <v>1</v>
      </c>
      <c r="G268" t="s">
        <v>122</v>
      </c>
      <c r="H268">
        <f t="shared" ref="H268" si="259">COUNTIF(F263:F272,TRUE)</f>
        <v>8</v>
      </c>
    </row>
    <row r="269" spans="1:8" x14ac:dyDescent="0.25">
      <c r="A269" t="s">
        <v>81</v>
      </c>
      <c r="B269" t="s">
        <v>14</v>
      </c>
      <c r="C269">
        <v>1</v>
      </c>
      <c r="D269" t="b">
        <f t="shared" si="248"/>
        <v>0</v>
      </c>
      <c r="E269" t="b">
        <f t="shared" si="249"/>
        <v>0</v>
      </c>
      <c r="F269" t="b">
        <f t="shared" si="250"/>
        <v>1</v>
      </c>
      <c r="G269" s="2" t="s">
        <v>127</v>
      </c>
      <c r="H269">
        <f t="shared" ref="H269" si="260">H265/(H265+H268)</f>
        <v>0</v>
      </c>
    </row>
    <row r="270" spans="1:8" x14ac:dyDescent="0.25">
      <c r="A270" t="s">
        <v>82</v>
      </c>
      <c r="B270" t="s">
        <v>14</v>
      </c>
      <c r="C270">
        <v>1</v>
      </c>
      <c r="D270" t="b">
        <f t="shared" si="248"/>
        <v>0</v>
      </c>
      <c r="E270" t="b">
        <f t="shared" si="249"/>
        <v>0</v>
      </c>
      <c r="F270" t="b">
        <f t="shared" si="250"/>
        <v>1</v>
      </c>
      <c r="G270" s="2" t="s">
        <v>123</v>
      </c>
      <c r="H270" s="2">
        <f t="shared" ref="H270" si="261">SUM(H265:H266)/SUM(H265:H268)</f>
        <v>0.4</v>
      </c>
    </row>
    <row r="271" spans="1:8" x14ac:dyDescent="0.25">
      <c r="A271" t="s">
        <v>83</v>
      </c>
      <c r="B271" t="s">
        <v>14</v>
      </c>
      <c r="C271">
        <v>1</v>
      </c>
      <c r="D271" t="b">
        <f t="shared" si="248"/>
        <v>0</v>
      </c>
      <c r="E271" t="b">
        <f t="shared" si="249"/>
        <v>0</v>
      </c>
      <c r="F271" t="b">
        <f t="shared" si="250"/>
        <v>1</v>
      </c>
      <c r="G271" s="2" t="s">
        <v>124</v>
      </c>
      <c r="H271" s="2">
        <f t="shared" ref="H271" si="262">2*H265/(2*H265+H267+H268)</f>
        <v>0</v>
      </c>
    </row>
    <row r="272" spans="1:8" x14ac:dyDescent="0.25">
      <c r="A272" t="s">
        <v>84</v>
      </c>
      <c r="B272" t="s">
        <v>85</v>
      </c>
      <c r="C272">
        <v>1</v>
      </c>
      <c r="D272" t="b">
        <f t="shared" si="248"/>
        <v>1</v>
      </c>
      <c r="E272" t="b">
        <f t="shared" si="249"/>
        <v>0</v>
      </c>
      <c r="F272" t="b">
        <f t="shared" si="250"/>
        <v>0</v>
      </c>
      <c r="G272" t="s">
        <v>126</v>
      </c>
      <c r="H272" s="1" t="str">
        <f t="shared" ref="H272" si="263">B272</f>
        <v>dist</v>
      </c>
    </row>
    <row r="273" spans="1:8" x14ac:dyDescent="0.25">
      <c r="A273" t="s">
        <v>86</v>
      </c>
      <c r="B273" t="s">
        <v>14</v>
      </c>
      <c r="C273">
        <v>1</v>
      </c>
      <c r="D273" t="b">
        <f t="shared" si="248"/>
        <v>0</v>
      </c>
      <c r="E273" t="b">
        <f t="shared" si="249"/>
        <v>0</v>
      </c>
      <c r="F273" t="b">
        <f t="shared" si="250"/>
        <v>1</v>
      </c>
      <c r="G273" t="s">
        <v>117</v>
      </c>
      <c r="H273">
        <f t="shared" ref="H273" si="264">COUNT(C272:C281)</f>
        <v>10</v>
      </c>
    </row>
    <row r="274" spans="1:8" x14ac:dyDescent="0.25">
      <c r="A274" t="s">
        <v>87</v>
      </c>
      <c r="B274" t="s">
        <v>85</v>
      </c>
      <c r="C274">
        <v>1</v>
      </c>
      <c r="D274" t="b">
        <f t="shared" si="248"/>
        <v>1</v>
      </c>
      <c r="E274" t="b">
        <f t="shared" si="249"/>
        <v>0</v>
      </c>
      <c r="F274" t="b">
        <f t="shared" si="250"/>
        <v>0</v>
      </c>
      <c r="G274" t="s">
        <v>118</v>
      </c>
      <c r="H274">
        <f t="shared" ref="H274" si="265">COUNTIF(D272:D281,TRUE)</f>
        <v>8</v>
      </c>
    </row>
    <row r="275" spans="1:8" x14ac:dyDescent="0.25">
      <c r="A275" t="s">
        <v>88</v>
      </c>
      <c r="B275" t="s">
        <v>96</v>
      </c>
      <c r="C275">
        <v>1</v>
      </c>
      <c r="D275" t="b">
        <f t="shared" si="248"/>
        <v>0</v>
      </c>
      <c r="E275" t="b">
        <f t="shared" si="249"/>
        <v>1</v>
      </c>
      <c r="F275" t="b">
        <f t="shared" si="250"/>
        <v>0</v>
      </c>
      <c r="G275" t="s">
        <v>119</v>
      </c>
      <c r="H275">
        <f t="shared" ref="H275" si="266">H274</f>
        <v>8</v>
      </c>
    </row>
    <row r="276" spans="1:8" x14ac:dyDescent="0.25">
      <c r="A276" t="s">
        <v>89</v>
      </c>
      <c r="B276" t="s">
        <v>85</v>
      </c>
      <c r="C276">
        <v>1</v>
      </c>
      <c r="D276" t="b">
        <f t="shared" si="248"/>
        <v>1</v>
      </c>
      <c r="E276" t="b">
        <f t="shared" si="249"/>
        <v>0</v>
      </c>
      <c r="F276" t="b">
        <f t="shared" si="250"/>
        <v>0</v>
      </c>
      <c r="G276" t="s">
        <v>120</v>
      </c>
      <c r="H276">
        <v>7</v>
      </c>
    </row>
    <row r="277" spans="1:8" x14ac:dyDescent="0.25">
      <c r="A277" t="s">
        <v>90</v>
      </c>
      <c r="B277" t="s">
        <v>85</v>
      </c>
      <c r="C277">
        <v>1</v>
      </c>
      <c r="D277" t="b">
        <f t="shared" si="248"/>
        <v>1</v>
      </c>
      <c r="E277" t="b">
        <f t="shared" si="249"/>
        <v>0</v>
      </c>
      <c r="F277" t="b">
        <f t="shared" si="250"/>
        <v>0</v>
      </c>
      <c r="G277" t="s">
        <v>121</v>
      </c>
      <c r="H277">
        <f t="shared" ref="H277" si="267">COUNTIF(E272:E281,TRUE)</f>
        <v>1</v>
      </c>
    </row>
    <row r="278" spans="1:8" x14ac:dyDescent="0.25">
      <c r="A278" t="s">
        <v>91</v>
      </c>
      <c r="B278" t="s">
        <v>85</v>
      </c>
      <c r="C278">
        <v>1</v>
      </c>
      <c r="D278" t="b">
        <f t="shared" si="248"/>
        <v>1</v>
      </c>
      <c r="E278" t="b">
        <f t="shared" si="249"/>
        <v>0</v>
      </c>
      <c r="F278" t="b">
        <f t="shared" si="250"/>
        <v>0</v>
      </c>
      <c r="G278" t="s">
        <v>122</v>
      </c>
      <c r="H278">
        <f t="shared" ref="H278" si="268">COUNTIF(F273:F282,TRUE)</f>
        <v>1</v>
      </c>
    </row>
    <row r="279" spans="1:8" x14ac:dyDescent="0.25">
      <c r="A279" t="s">
        <v>92</v>
      </c>
      <c r="B279" t="s">
        <v>85</v>
      </c>
      <c r="C279">
        <v>1</v>
      </c>
      <c r="D279" t="b">
        <f t="shared" si="248"/>
        <v>1</v>
      </c>
      <c r="E279" t="b">
        <f t="shared" si="249"/>
        <v>0</v>
      </c>
      <c r="F279" t="b">
        <f t="shared" si="250"/>
        <v>0</v>
      </c>
      <c r="G279" s="2" t="s">
        <v>127</v>
      </c>
      <c r="H279">
        <f t="shared" ref="H279" si="269">H275/(H275+H278)</f>
        <v>0.88888888888888884</v>
      </c>
    </row>
    <row r="280" spans="1:8" x14ac:dyDescent="0.25">
      <c r="A280" t="s">
        <v>93</v>
      </c>
      <c r="B280" t="s">
        <v>85</v>
      </c>
      <c r="C280">
        <v>1</v>
      </c>
      <c r="D280" t="b">
        <f t="shared" si="248"/>
        <v>1</v>
      </c>
      <c r="E280" t="b">
        <f t="shared" si="249"/>
        <v>0</v>
      </c>
      <c r="F280" t="b">
        <f t="shared" si="250"/>
        <v>0</v>
      </c>
      <c r="G280" s="2" t="s">
        <v>123</v>
      </c>
      <c r="H280" s="2">
        <f t="shared" ref="H280" si="270">SUM(H275:H276)/SUM(H275:H278)</f>
        <v>0.88235294117647056</v>
      </c>
    </row>
    <row r="281" spans="1:8" x14ac:dyDescent="0.25">
      <c r="A281" t="s">
        <v>94</v>
      </c>
      <c r="B281" t="s">
        <v>85</v>
      </c>
      <c r="C281">
        <v>1</v>
      </c>
      <c r="D281" t="b">
        <f t="shared" si="248"/>
        <v>1</v>
      </c>
      <c r="E281" t="b">
        <f t="shared" si="249"/>
        <v>0</v>
      </c>
      <c r="F281" t="b">
        <f t="shared" si="250"/>
        <v>0</v>
      </c>
      <c r="G281" s="2" t="s">
        <v>124</v>
      </c>
      <c r="H281" s="2">
        <f t="shared" ref="H281" si="271">2*H275/(2*H275+H277+H278)</f>
        <v>0.88888888888888884</v>
      </c>
    </row>
    <row r="282" spans="1:8" x14ac:dyDescent="0.25">
      <c r="A282" t="s">
        <v>95</v>
      </c>
      <c r="B282" t="s">
        <v>96</v>
      </c>
      <c r="C282">
        <v>1</v>
      </c>
      <c r="D282" t="b">
        <f t="shared" si="248"/>
        <v>1</v>
      </c>
      <c r="E282" t="b">
        <f t="shared" si="249"/>
        <v>0</v>
      </c>
      <c r="F282" t="b">
        <f t="shared" si="250"/>
        <v>0</v>
      </c>
      <c r="G282" t="s">
        <v>126</v>
      </c>
      <c r="H282" s="1" t="str">
        <f t="shared" ref="H282" si="272">B282</f>
        <v>shapes</v>
      </c>
    </row>
    <row r="283" spans="1:8" x14ac:dyDescent="0.25">
      <c r="A283" t="s">
        <v>97</v>
      </c>
      <c r="B283" t="s">
        <v>96</v>
      </c>
      <c r="C283">
        <v>1</v>
      </c>
      <c r="D283" t="b">
        <f t="shared" si="248"/>
        <v>1</v>
      </c>
      <c r="E283" t="b">
        <f t="shared" si="249"/>
        <v>0</v>
      </c>
      <c r="F283" t="b">
        <f t="shared" si="250"/>
        <v>0</v>
      </c>
      <c r="G283" t="s">
        <v>117</v>
      </c>
      <c r="H283">
        <f t="shared" ref="H283" si="273">COUNT(C282:C291)</f>
        <v>10</v>
      </c>
    </row>
    <row r="284" spans="1:8" x14ac:dyDescent="0.25">
      <c r="A284" t="s">
        <v>98</v>
      </c>
      <c r="B284" t="s">
        <v>14</v>
      </c>
      <c r="C284">
        <v>1</v>
      </c>
      <c r="D284" t="b">
        <f t="shared" si="248"/>
        <v>0</v>
      </c>
      <c r="E284" t="b">
        <f t="shared" si="249"/>
        <v>0</v>
      </c>
      <c r="F284" t="b">
        <f t="shared" si="250"/>
        <v>1</v>
      </c>
      <c r="G284" t="s">
        <v>118</v>
      </c>
      <c r="H284">
        <f t="shared" ref="H284" si="274">COUNTIF(D282:D291,TRUE)</f>
        <v>7</v>
      </c>
    </row>
    <row r="285" spans="1:8" x14ac:dyDescent="0.25">
      <c r="A285" t="s">
        <v>99</v>
      </c>
      <c r="B285" t="s">
        <v>14</v>
      </c>
      <c r="C285">
        <v>1</v>
      </c>
      <c r="D285" t="b">
        <f t="shared" si="248"/>
        <v>0</v>
      </c>
      <c r="E285" t="b">
        <f t="shared" si="249"/>
        <v>0</v>
      </c>
      <c r="F285" t="b">
        <f t="shared" si="250"/>
        <v>1</v>
      </c>
      <c r="G285" t="s">
        <v>119</v>
      </c>
      <c r="H285">
        <f t="shared" ref="H285" si="275">H284</f>
        <v>7</v>
      </c>
    </row>
    <row r="286" spans="1:8" x14ac:dyDescent="0.25">
      <c r="A286" t="s">
        <v>100</v>
      </c>
      <c r="B286" t="s">
        <v>96</v>
      </c>
      <c r="C286">
        <v>1</v>
      </c>
      <c r="D286" t="b">
        <f t="shared" si="248"/>
        <v>1</v>
      </c>
      <c r="E286" t="b">
        <f t="shared" si="249"/>
        <v>0</v>
      </c>
      <c r="F286" t="b">
        <f t="shared" si="250"/>
        <v>0</v>
      </c>
      <c r="G286" t="s">
        <v>120</v>
      </c>
      <c r="H286">
        <v>8</v>
      </c>
    </row>
    <row r="287" spans="1:8" x14ac:dyDescent="0.25">
      <c r="A287" t="s">
        <v>101</v>
      </c>
      <c r="B287" t="s">
        <v>14</v>
      </c>
      <c r="C287">
        <v>1</v>
      </c>
      <c r="D287" t="b">
        <f t="shared" si="248"/>
        <v>0</v>
      </c>
      <c r="E287" t="b">
        <f t="shared" si="249"/>
        <v>0</v>
      </c>
      <c r="F287" t="b">
        <f t="shared" si="250"/>
        <v>1</v>
      </c>
      <c r="G287" t="s">
        <v>121</v>
      </c>
      <c r="H287">
        <f t="shared" ref="H287" si="276">COUNTIF(E282:E291,TRUE)</f>
        <v>0</v>
      </c>
    </row>
    <row r="288" spans="1:8" x14ac:dyDescent="0.25">
      <c r="A288" t="s">
        <v>102</v>
      </c>
      <c r="B288" t="s">
        <v>96</v>
      </c>
      <c r="C288">
        <v>1</v>
      </c>
      <c r="D288" t="b">
        <f t="shared" si="248"/>
        <v>1</v>
      </c>
      <c r="E288" t="b">
        <f t="shared" si="249"/>
        <v>0</v>
      </c>
      <c r="F288" t="b">
        <f t="shared" si="250"/>
        <v>0</v>
      </c>
      <c r="G288" t="s">
        <v>122</v>
      </c>
      <c r="H288">
        <f t="shared" ref="H288" si="277">COUNTIF(F283:F292,TRUE)</f>
        <v>4</v>
      </c>
    </row>
    <row r="289" spans="1:10" x14ac:dyDescent="0.25">
      <c r="A289" t="s">
        <v>103</v>
      </c>
      <c r="B289" t="s">
        <v>96</v>
      </c>
      <c r="C289">
        <v>1</v>
      </c>
      <c r="D289" t="b">
        <f t="shared" si="248"/>
        <v>1</v>
      </c>
      <c r="E289" t="b">
        <f t="shared" si="249"/>
        <v>0</v>
      </c>
      <c r="F289" t="b">
        <f t="shared" si="250"/>
        <v>0</v>
      </c>
      <c r="G289" s="2" t="s">
        <v>127</v>
      </c>
      <c r="H289">
        <f t="shared" ref="H289" si="278">H285/(H285+H288)</f>
        <v>0.63636363636363635</v>
      </c>
    </row>
    <row r="290" spans="1:10" x14ac:dyDescent="0.25">
      <c r="A290" t="s">
        <v>104</v>
      </c>
      <c r="B290" t="s">
        <v>96</v>
      </c>
      <c r="C290">
        <v>1</v>
      </c>
      <c r="D290" t="b">
        <f t="shared" si="248"/>
        <v>1</v>
      </c>
      <c r="E290" t="b">
        <f t="shared" si="249"/>
        <v>0</v>
      </c>
      <c r="F290" t="b">
        <f t="shared" si="250"/>
        <v>0</v>
      </c>
      <c r="G290" s="2" t="s">
        <v>123</v>
      </c>
      <c r="H290" s="2">
        <f t="shared" ref="H290" si="279">SUM(H285:H286)/SUM(H285:H288)</f>
        <v>0.78947368421052633</v>
      </c>
    </row>
    <row r="291" spans="1:10" x14ac:dyDescent="0.25">
      <c r="A291" t="s">
        <v>105</v>
      </c>
      <c r="B291" t="s">
        <v>96</v>
      </c>
      <c r="C291">
        <v>1</v>
      </c>
      <c r="D291" t="b">
        <f t="shared" si="248"/>
        <v>1</v>
      </c>
      <c r="E291" t="b">
        <f t="shared" si="249"/>
        <v>0</v>
      </c>
      <c r="F291" t="b">
        <f t="shared" si="250"/>
        <v>0</v>
      </c>
      <c r="G291" s="2" t="s">
        <v>124</v>
      </c>
      <c r="H291" s="2">
        <f t="shared" ref="H291" si="280">2*H285/(2*H285+H287+H288)</f>
        <v>0.77777777777777779</v>
      </c>
    </row>
    <row r="292" spans="1:10" x14ac:dyDescent="0.25">
      <c r="A292" t="s">
        <v>106</v>
      </c>
      <c r="B292" t="s">
        <v>14</v>
      </c>
      <c r="C292">
        <v>1</v>
      </c>
      <c r="D292" t="b">
        <f t="shared" si="248"/>
        <v>0</v>
      </c>
      <c r="E292" t="b">
        <f t="shared" si="249"/>
        <v>0</v>
      </c>
      <c r="F292" t="b">
        <f t="shared" si="250"/>
        <v>1</v>
      </c>
      <c r="G292" t="s">
        <v>126</v>
      </c>
      <c r="H292" s="1" t="str">
        <f t="shared" ref="H292" si="281">B292</f>
        <v>unknown</v>
      </c>
    </row>
    <row r="293" spans="1:10" x14ac:dyDescent="0.25">
      <c r="A293" t="s">
        <v>108</v>
      </c>
      <c r="B293" t="s">
        <v>14</v>
      </c>
      <c r="C293">
        <v>1</v>
      </c>
      <c r="D293" t="b">
        <f t="shared" si="248"/>
        <v>0</v>
      </c>
      <c r="E293" t="b">
        <f t="shared" si="249"/>
        <v>0</v>
      </c>
      <c r="F293" t="b">
        <f t="shared" si="250"/>
        <v>1</v>
      </c>
      <c r="G293" t="s">
        <v>117</v>
      </c>
      <c r="H293">
        <f t="shared" ref="H293" si="282">COUNT(C292:C301)</f>
        <v>10</v>
      </c>
    </row>
    <row r="294" spans="1:10" x14ac:dyDescent="0.25">
      <c r="A294" t="s">
        <v>109</v>
      </c>
      <c r="B294" t="s">
        <v>14</v>
      </c>
      <c r="C294">
        <v>1</v>
      </c>
      <c r="D294" t="b">
        <f t="shared" si="248"/>
        <v>0</v>
      </c>
      <c r="E294" t="b">
        <f t="shared" si="249"/>
        <v>0</v>
      </c>
      <c r="F294" t="b">
        <f t="shared" si="250"/>
        <v>1</v>
      </c>
      <c r="G294" t="s">
        <v>118</v>
      </c>
      <c r="H294">
        <f t="shared" ref="H294" si="283">COUNTIF(D292:D301,TRUE)</f>
        <v>2</v>
      </c>
    </row>
    <row r="295" spans="1:10" x14ac:dyDescent="0.25">
      <c r="A295" t="s">
        <v>110</v>
      </c>
      <c r="B295" t="s">
        <v>14</v>
      </c>
      <c r="C295">
        <v>1</v>
      </c>
      <c r="D295" t="b">
        <f t="shared" si="248"/>
        <v>0</v>
      </c>
      <c r="E295" t="b">
        <f t="shared" si="249"/>
        <v>0</v>
      </c>
      <c r="F295" t="b">
        <f t="shared" si="250"/>
        <v>1</v>
      </c>
      <c r="G295" t="s">
        <v>119</v>
      </c>
      <c r="H295">
        <f t="shared" ref="H295" si="284">H294</f>
        <v>2</v>
      </c>
    </row>
    <row r="296" spans="1:10" x14ac:dyDescent="0.25">
      <c r="A296" t="s">
        <v>111</v>
      </c>
      <c r="B296" t="s">
        <v>14</v>
      </c>
      <c r="C296">
        <v>1</v>
      </c>
      <c r="D296" t="b">
        <f t="shared" si="248"/>
        <v>0</v>
      </c>
      <c r="E296" t="b">
        <f t="shared" si="249"/>
        <v>0</v>
      </c>
      <c r="F296" t="b">
        <f t="shared" si="250"/>
        <v>1</v>
      </c>
      <c r="G296" t="s">
        <v>120</v>
      </c>
      <c r="H296">
        <v>9</v>
      </c>
    </row>
    <row r="297" spans="1:10" x14ac:dyDescent="0.25">
      <c r="A297" t="s">
        <v>112</v>
      </c>
      <c r="B297" t="s">
        <v>14</v>
      </c>
      <c r="C297">
        <v>1</v>
      </c>
      <c r="D297" t="b">
        <f t="shared" si="248"/>
        <v>0</v>
      </c>
      <c r="E297" t="b">
        <f t="shared" si="249"/>
        <v>0</v>
      </c>
      <c r="F297" t="b">
        <f t="shared" si="250"/>
        <v>1</v>
      </c>
      <c r="G297" t="s">
        <v>121</v>
      </c>
      <c r="H297">
        <f t="shared" ref="H297" si="285">COUNTIF(E292:E301,TRUE)</f>
        <v>0</v>
      </c>
    </row>
    <row r="298" spans="1:10" x14ac:dyDescent="0.25">
      <c r="A298" t="s">
        <v>113</v>
      </c>
      <c r="B298" t="s">
        <v>14</v>
      </c>
      <c r="C298">
        <v>1</v>
      </c>
      <c r="D298" t="b">
        <f t="shared" si="248"/>
        <v>0</v>
      </c>
      <c r="E298" t="b">
        <f t="shared" si="249"/>
        <v>0</v>
      </c>
      <c r="F298" t="b">
        <f t="shared" si="250"/>
        <v>1</v>
      </c>
      <c r="G298" t="s">
        <v>122</v>
      </c>
      <c r="H298">
        <f t="shared" ref="H298" si="286">COUNTIF(F293:F302,TRUE)</f>
        <v>7</v>
      </c>
    </row>
    <row r="299" spans="1:10" x14ac:dyDescent="0.25">
      <c r="A299" t="s">
        <v>114</v>
      </c>
      <c r="B299" t="s">
        <v>14</v>
      </c>
      <c r="C299">
        <v>1</v>
      </c>
      <c r="D299" t="b">
        <f t="shared" si="248"/>
        <v>0</v>
      </c>
      <c r="E299" t="b">
        <f t="shared" si="249"/>
        <v>0</v>
      </c>
      <c r="F299" t="b">
        <f t="shared" si="250"/>
        <v>1</v>
      </c>
      <c r="G299" s="2" t="s">
        <v>127</v>
      </c>
      <c r="H299">
        <f t="shared" ref="H299" si="287">H295/(H295+H298)</f>
        <v>0.22222222222222221</v>
      </c>
    </row>
    <row r="300" spans="1:10" x14ac:dyDescent="0.25">
      <c r="A300" t="s">
        <v>115</v>
      </c>
      <c r="B300" t="s">
        <v>107</v>
      </c>
      <c r="C300">
        <v>1</v>
      </c>
      <c r="D300" t="b">
        <f t="shared" si="248"/>
        <v>1</v>
      </c>
      <c r="E300" t="b">
        <f t="shared" si="249"/>
        <v>0</v>
      </c>
      <c r="F300" t="b">
        <f t="shared" si="250"/>
        <v>0</v>
      </c>
      <c r="G300" s="2" t="s">
        <v>123</v>
      </c>
      <c r="H300" s="2">
        <f t="shared" ref="H300" si="288">SUM(H295:H296)/SUM(H295:H298)</f>
        <v>0.61111111111111116</v>
      </c>
    </row>
    <row r="301" spans="1:10" x14ac:dyDescent="0.25">
      <c r="A301" t="s">
        <v>116</v>
      </c>
      <c r="B301" t="s">
        <v>107</v>
      </c>
      <c r="C301">
        <v>1</v>
      </c>
      <c r="D301" t="b">
        <f t="shared" si="248"/>
        <v>1</v>
      </c>
      <c r="E301" t="b">
        <f t="shared" si="249"/>
        <v>0</v>
      </c>
      <c r="F301" t="b">
        <f t="shared" si="250"/>
        <v>0</v>
      </c>
      <c r="G301" s="2" t="s">
        <v>124</v>
      </c>
      <c r="H301" s="2">
        <f t="shared" ref="H301" si="289">2*H295/(2*H295+H297+H298)</f>
        <v>0.36363636363636365</v>
      </c>
    </row>
    <row r="302" spans="1:10" x14ac:dyDescent="0.25">
      <c r="A302" t="s">
        <v>3</v>
      </c>
      <c r="B302" t="s">
        <v>4</v>
      </c>
      <c r="C302">
        <v>1.5</v>
      </c>
      <c r="D302" t="b">
        <f t="shared" si="248"/>
        <v>1</v>
      </c>
      <c r="E302" t="b">
        <f t="shared" si="249"/>
        <v>0</v>
      </c>
      <c r="F302" t="b">
        <f t="shared" si="250"/>
        <v>0</v>
      </c>
      <c r="G302" t="s">
        <v>126</v>
      </c>
      <c r="H302" s="1" t="str">
        <f t="shared" ref="H302" si="290">B302</f>
        <v>angle</v>
      </c>
      <c r="I302" t="s">
        <v>128</v>
      </c>
      <c r="J302">
        <f t="shared" ref="J302" si="291">C302</f>
        <v>1.5</v>
      </c>
    </row>
    <row r="303" spans="1:10" x14ac:dyDescent="0.25">
      <c r="A303" t="s">
        <v>5</v>
      </c>
      <c r="B303" t="s">
        <v>14</v>
      </c>
      <c r="C303">
        <v>1.5</v>
      </c>
      <c r="D303" t="b">
        <f t="shared" si="248"/>
        <v>0</v>
      </c>
      <c r="E303" t="b">
        <f t="shared" si="249"/>
        <v>0</v>
      </c>
      <c r="F303" t="b">
        <f t="shared" si="250"/>
        <v>1</v>
      </c>
      <c r="G303" t="s">
        <v>117</v>
      </c>
      <c r="H303">
        <f t="shared" ref="H303" si="292">COUNT(C302:C311)</f>
        <v>10</v>
      </c>
      <c r="I303" t="s">
        <v>119</v>
      </c>
      <c r="J303">
        <f t="shared" ref="J303" si="293">COUNTIF(D302:D401,TRUE)</f>
        <v>13</v>
      </c>
    </row>
    <row r="304" spans="1:10" x14ac:dyDescent="0.25">
      <c r="A304" t="s">
        <v>6</v>
      </c>
      <c r="B304" t="s">
        <v>14</v>
      </c>
      <c r="C304">
        <v>1.5</v>
      </c>
      <c r="D304" t="b">
        <f t="shared" si="248"/>
        <v>0</v>
      </c>
      <c r="E304" t="b">
        <f t="shared" si="249"/>
        <v>0</v>
      </c>
      <c r="F304" t="b">
        <f t="shared" si="250"/>
        <v>1</v>
      </c>
      <c r="G304" t="s">
        <v>118</v>
      </c>
      <c r="H304">
        <f t="shared" ref="H304" si="294">COUNTIF(D302:D311,TRUE)</f>
        <v>1</v>
      </c>
      <c r="I304" t="s">
        <v>120</v>
      </c>
      <c r="J304">
        <v>0</v>
      </c>
    </row>
    <row r="305" spans="1:10" x14ac:dyDescent="0.25">
      <c r="A305" t="s">
        <v>7</v>
      </c>
      <c r="B305" t="s">
        <v>14</v>
      </c>
      <c r="C305">
        <v>1.5</v>
      </c>
      <c r="D305" t="b">
        <f t="shared" si="248"/>
        <v>0</v>
      </c>
      <c r="E305" t="b">
        <f t="shared" si="249"/>
        <v>0</v>
      </c>
      <c r="F305" t="b">
        <f t="shared" si="250"/>
        <v>1</v>
      </c>
      <c r="G305" t="s">
        <v>119</v>
      </c>
      <c r="H305">
        <f t="shared" ref="H305" si="295">H304</f>
        <v>1</v>
      </c>
      <c r="I305" t="s">
        <v>121</v>
      </c>
      <c r="J305">
        <f t="shared" ref="J305" si="296">COUNTIF(E302:E401,TRUE)</f>
        <v>3</v>
      </c>
    </row>
    <row r="306" spans="1:10" x14ac:dyDescent="0.25">
      <c r="A306" t="s">
        <v>8</v>
      </c>
      <c r="B306" t="s">
        <v>27</v>
      </c>
      <c r="C306">
        <v>1.5</v>
      </c>
      <c r="D306" t="b">
        <f t="shared" si="248"/>
        <v>0</v>
      </c>
      <c r="E306" t="b">
        <f t="shared" si="249"/>
        <v>1</v>
      </c>
      <c r="F306" t="b">
        <f t="shared" si="250"/>
        <v>0</v>
      </c>
      <c r="G306" t="s">
        <v>120</v>
      </c>
      <c r="H306">
        <v>0</v>
      </c>
      <c r="I306" t="s">
        <v>122</v>
      </c>
      <c r="J306">
        <f t="shared" ref="J306" si="297">COUNTIF(F302:F401,TRUE)</f>
        <v>84</v>
      </c>
    </row>
    <row r="307" spans="1:10" x14ac:dyDescent="0.25">
      <c r="A307" t="s">
        <v>9</v>
      </c>
      <c r="B307" t="s">
        <v>14</v>
      </c>
      <c r="C307">
        <v>1.5</v>
      </c>
      <c r="D307" t="b">
        <f t="shared" si="248"/>
        <v>0</v>
      </c>
      <c r="E307" t="b">
        <f t="shared" si="249"/>
        <v>0</v>
      </c>
      <c r="F307" t="b">
        <f t="shared" si="250"/>
        <v>1</v>
      </c>
      <c r="G307" t="s">
        <v>121</v>
      </c>
      <c r="H307">
        <f t="shared" ref="H307" si="298">COUNTIF(E302:E311,TRUE)</f>
        <v>1</v>
      </c>
      <c r="I307" s="2" t="s">
        <v>127</v>
      </c>
      <c r="J307">
        <f t="shared" ref="J307" si="299">J303/(J303+J306)</f>
        <v>0.13402061855670103</v>
      </c>
    </row>
    <row r="308" spans="1:10" x14ac:dyDescent="0.25">
      <c r="A308" t="s">
        <v>10</v>
      </c>
      <c r="B308" t="s">
        <v>14</v>
      </c>
      <c r="C308">
        <v>1.5</v>
      </c>
      <c r="D308" t="b">
        <f t="shared" si="248"/>
        <v>0</v>
      </c>
      <c r="E308" t="b">
        <f t="shared" si="249"/>
        <v>0</v>
      </c>
      <c r="F308" t="b">
        <f t="shared" si="250"/>
        <v>1</v>
      </c>
      <c r="G308" t="s">
        <v>122</v>
      </c>
      <c r="H308">
        <f t="shared" ref="H308" si="300">COUNTIF(F303:F312,TRUE)</f>
        <v>9</v>
      </c>
      <c r="I308" s="2" t="s">
        <v>123</v>
      </c>
      <c r="J308">
        <f t="shared" ref="J308" si="301">SUM(J303:J304)/SUM(J303:J306)</f>
        <v>0.13</v>
      </c>
    </row>
    <row r="309" spans="1:10" x14ac:dyDescent="0.25">
      <c r="A309" t="s">
        <v>11</v>
      </c>
      <c r="B309" t="s">
        <v>14</v>
      </c>
      <c r="C309">
        <v>1.5</v>
      </c>
      <c r="D309" t="b">
        <f t="shared" si="248"/>
        <v>0</v>
      </c>
      <c r="E309" t="b">
        <f t="shared" si="249"/>
        <v>0</v>
      </c>
      <c r="F309" t="b">
        <f t="shared" si="250"/>
        <v>1</v>
      </c>
      <c r="G309" s="2" t="s">
        <v>127</v>
      </c>
      <c r="H309">
        <f t="shared" ref="H309" si="302">H305/(H305+H308)</f>
        <v>0.1</v>
      </c>
      <c r="I309" s="2" t="s">
        <v>124</v>
      </c>
      <c r="J309">
        <f t="shared" ref="J309" si="303">2*J303/(2*J303+J305+J306)</f>
        <v>0.23008849557522124</v>
      </c>
    </row>
    <row r="310" spans="1:10" x14ac:dyDescent="0.25">
      <c r="A310" t="s">
        <v>12</v>
      </c>
      <c r="B310" t="s">
        <v>14</v>
      </c>
      <c r="C310">
        <v>1.5</v>
      </c>
      <c r="D310" t="b">
        <f t="shared" si="248"/>
        <v>0</v>
      </c>
      <c r="E310" t="b">
        <f t="shared" si="249"/>
        <v>0</v>
      </c>
      <c r="F310" t="b">
        <f t="shared" si="250"/>
        <v>1</v>
      </c>
      <c r="G310" s="2" t="s">
        <v>123</v>
      </c>
      <c r="H310" s="2">
        <f t="shared" ref="H310" si="304">SUM(H305:H306)/SUM(H305:H308)</f>
        <v>9.0909090909090912E-2</v>
      </c>
    </row>
    <row r="311" spans="1:10" x14ac:dyDescent="0.25">
      <c r="A311" t="s">
        <v>13</v>
      </c>
      <c r="B311" t="s">
        <v>14</v>
      </c>
      <c r="C311">
        <v>1.5</v>
      </c>
      <c r="D311" t="b">
        <f t="shared" si="248"/>
        <v>0</v>
      </c>
      <c r="E311" t="b">
        <f t="shared" si="249"/>
        <v>0</v>
      </c>
      <c r="F311" t="b">
        <f t="shared" si="250"/>
        <v>1</v>
      </c>
      <c r="G311" s="2" t="s">
        <v>124</v>
      </c>
      <c r="H311" s="2">
        <f t="shared" ref="H311" si="305">2*H305/(2*H305+H307+H308)</f>
        <v>0.16666666666666666</v>
      </c>
    </row>
    <row r="312" spans="1:10" x14ac:dyDescent="0.25">
      <c r="A312" t="s">
        <v>15</v>
      </c>
      <c r="B312" t="s">
        <v>14</v>
      </c>
      <c r="C312">
        <v>1.5</v>
      </c>
      <c r="D312" t="b">
        <f t="shared" si="248"/>
        <v>0</v>
      </c>
      <c r="E312" t="b">
        <f t="shared" si="249"/>
        <v>0</v>
      </c>
      <c r="F312" t="b">
        <f t="shared" si="250"/>
        <v>1</v>
      </c>
      <c r="G312" t="s">
        <v>126</v>
      </c>
      <c r="H312" s="1" t="str">
        <f t="shared" ref="H312" si="306">B312</f>
        <v>unknown</v>
      </c>
    </row>
    <row r="313" spans="1:10" x14ac:dyDescent="0.25">
      <c r="A313" t="s">
        <v>17</v>
      </c>
      <c r="B313" t="s">
        <v>14</v>
      </c>
      <c r="C313">
        <v>1.5</v>
      </c>
      <c r="D313" t="b">
        <f t="shared" si="248"/>
        <v>0</v>
      </c>
      <c r="E313" t="b">
        <f t="shared" si="249"/>
        <v>0</v>
      </c>
      <c r="F313" t="b">
        <f t="shared" si="250"/>
        <v>1</v>
      </c>
      <c r="G313" t="s">
        <v>117</v>
      </c>
      <c r="H313">
        <f t="shared" ref="H313" si="307">COUNT(C312:C321)</f>
        <v>10</v>
      </c>
    </row>
    <row r="314" spans="1:10" x14ac:dyDescent="0.25">
      <c r="A314" t="s">
        <v>18</v>
      </c>
      <c r="B314" t="s">
        <v>14</v>
      </c>
      <c r="C314">
        <v>1.5</v>
      </c>
      <c r="D314" t="b">
        <f t="shared" si="248"/>
        <v>0</v>
      </c>
      <c r="E314" t="b">
        <f t="shared" si="249"/>
        <v>0</v>
      </c>
      <c r="F314" t="b">
        <f t="shared" si="250"/>
        <v>1</v>
      </c>
      <c r="G314" t="s">
        <v>118</v>
      </c>
      <c r="H314">
        <f t="shared" ref="H314" si="308">COUNTIF(D312:D321,TRUE)</f>
        <v>0</v>
      </c>
    </row>
    <row r="315" spans="1:10" x14ac:dyDescent="0.25">
      <c r="A315" t="s">
        <v>19</v>
      </c>
      <c r="B315" t="s">
        <v>14</v>
      </c>
      <c r="C315">
        <v>1.5</v>
      </c>
      <c r="D315" t="b">
        <f t="shared" si="248"/>
        <v>0</v>
      </c>
      <c r="E315" t="b">
        <f t="shared" si="249"/>
        <v>0</v>
      </c>
      <c r="F315" t="b">
        <f t="shared" si="250"/>
        <v>1</v>
      </c>
      <c r="G315" t="s">
        <v>119</v>
      </c>
      <c r="H315">
        <f t="shared" ref="H315" si="309">H314</f>
        <v>0</v>
      </c>
    </row>
    <row r="316" spans="1:10" x14ac:dyDescent="0.25">
      <c r="A316" t="s">
        <v>20</v>
      </c>
      <c r="B316" t="s">
        <v>14</v>
      </c>
      <c r="C316">
        <v>1.5</v>
      </c>
      <c r="D316" t="b">
        <f t="shared" si="248"/>
        <v>0</v>
      </c>
      <c r="E316" t="b">
        <f t="shared" si="249"/>
        <v>0</v>
      </c>
      <c r="F316" t="b">
        <f t="shared" si="250"/>
        <v>1</v>
      </c>
      <c r="G316" t="s">
        <v>120</v>
      </c>
      <c r="H316">
        <v>1</v>
      </c>
    </row>
    <row r="317" spans="1:10" x14ac:dyDescent="0.25">
      <c r="A317" t="s">
        <v>21</v>
      </c>
      <c r="B317" t="s">
        <v>14</v>
      </c>
      <c r="C317">
        <v>1.5</v>
      </c>
      <c r="D317" t="b">
        <f t="shared" si="248"/>
        <v>0</v>
      </c>
      <c r="E317" t="b">
        <f t="shared" si="249"/>
        <v>0</v>
      </c>
      <c r="F317" t="b">
        <f t="shared" si="250"/>
        <v>1</v>
      </c>
      <c r="G317" t="s">
        <v>121</v>
      </c>
      <c r="H317">
        <f t="shared" ref="H317" si="310">COUNTIF(E312:E321,TRUE)</f>
        <v>0</v>
      </c>
    </row>
    <row r="318" spans="1:10" x14ac:dyDescent="0.25">
      <c r="A318" t="s">
        <v>22</v>
      </c>
      <c r="B318" t="s">
        <v>14</v>
      </c>
      <c r="C318">
        <v>1.5</v>
      </c>
      <c r="D318" t="b">
        <f t="shared" si="248"/>
        <v>0</v>
      </c>
      <c r="E318" t="b">
        <f t="shared" si="249"/>
        <v>0</v>
      </c>
      <c r="F318" t="b">
        <f t="shared" si="250"/>
        <v>1</v>
      </c>
      <c r="G318" t="s">
        <v>122</v>
      </c>
      <c r="H318">
        <f t="shared" ref="H318" si="311">COUNTIF(F313:F322,TRUE)</f>
        <v>9</v>
      </c>
    </row>
    <row r="319" spans="1:10" x14ac:dyDescent="0.25">
      <c r="A319" t="s">
        <v>23</v>
      </c>
      <c r="B319" t="s">
        <v>14</v>
      </c>
      <c r="C319">
        <v>1.5</v>
      </c>
      <c r="D319" t="b">
        <f t="shared" si="248"/>
        <v>0</v>
      </c>
      <c r="E319" t="b">
        <f t="shared" si="249"/>
        <v>0</v>
      </c>
      <c r="F319" t="b">
        <f t="shared" si="250"/>
        <v>1</v>
      </c>
      <c r="G319" s="2" t="s">
        <v>127</v>
      </c>
      <c r="H319">
        <f t="shared" ref="H319" si="312">H315/(H315+H318)</f>
        <v>0</v>
      </c>
    </row>
    <row r="320" spans="1:10" x14ac:dyDescent="0.25">
      <c r="A320" t="s">
        <v>24</v>
      </c>
      <c r="B320" t="s">
        <v>14</v>
      </c>
      <c r="C320">
        <v>1.5</v>
      </c>
      <c r="D320" t="b">
        <f t="shared" si="248"/>
        <v>0</v>
      </c>
      <c r="E320" t="b">
        <f t="shared" si="249"/>
        <v>0</v>
      </c>
      <c r="F320" t="b">
        <f t="shared" si="250"/>
        <v>1</v>
      </c>
      <c r="G320" s="2" t="s">
        <v>123</v>
      </c>
      <c r="H320" s="2">
        <f t="shared" ref="H320" si="313">SUM(H315:H316)/SUM(H315:H318)</f>
        <v>0.1</v>
      </c>
    </row>
    <row r="321" spans="1:8" x14ac:dyDescent="0.25">
      <c r="A321" t="s">
        <v>25</v>
      </c>
      <c r="B321" t="s">
        <v>14</v>
      </c>
      <c r="C321">
        <v>1.5</v>
      </c>
      <c r="D321" t="b">
        <f t="shared" si="248"/>
        <v>0</v>
      </c>
      <c r="E321" t="b">
        <f t="shared" si="249"/>
        <v>0</v>
      </c>
      <c r="F321" t="b">
        <f t="shared" si="250"/>
        <v>1</v>
      </c>
      <c r="G321" s="2" t="s">
        <v>124</v>
      </c>
      <c r="H321" s="2">
        <f t="shared" ref="H321" si="314">2*H315/(2*H315+H317+H318)</f>
        <v>0</v>
      </c>
    </row>
    <row r="322" spans="1:8" x14ac:dyDescent="0.25">
      <c r="A322" t="s">
        <v>26</v>
      </c>
      <c r="B322" t="s">
        <v>27</v>
      </c>
      <c r="C322">
        <v>1.5</v>
      </c>
      <c r="D322" t="b">
        <f t="shared" si="248"/>
        <v>1</v>
      </c>
      <c r="E322" t="b">
        <f t="shared" si="249"/>
        <v>0</v>
      </c>
      <c r="F322" t="b">
        <f t="shared" si="250"/>
        <v>0</v>
      </c>
      <c r="G322" t="s">
        <v>126</v>
      </c>
      <c r="H322" s="1" t="str">
        <f t="shared" ref="H322" si="315">B322</f>
        <v>button</v>
      </c>
    </row>
    <row r="323" spans="1:8" x14ac:dyDescent="0.25">
      <c r="A323" t="s">
        <v>28</v>
      </c>
      <c r="B323" t="s">
        <v>27</v>
      </c>
      <c r="C323">
        <v>1.5</v>
      </c>
      <c r="D323" t="b">
        <f t="shared" ref="D323:D386" si="316">ISNUMBER(SEARCH(LEFT(B323,LEN(B323)-1),A323))</f>
        <v>1</v>
      </c>
      <c r="E323" t="b">
        <f t="shared" ref="E323:E386" si="317">AND(NOT(ISNUMBER(SEARCH(B323,"unknown"))),NOT(D323))</f>
        <v>0</v>
      </c>
      <c r="F323" t="b">
        <f t="shared" ref="F323:F386" si="318">ISNUMBER(SEARCH(B323,"unknown"))</f>
        <v>0</v>
      </c>
      <c r="G323" t="s">
        <v>117</v>
      </c>
      <c r="H323">
        <f t="shared" ref="H323" si="319">COUNT(C322:C331)</f>
        <v>10</v>
      </c>
    </row>
    <row r="324" spans="1:8" x14ac:dyDescent="0.25">
      <c r="A324" t="s">
        <v>29</v>
      </c>
      <c r="B324" t="s">
        <v>14</v>
      </c>
      <c r="C324">
        <v>1.5</v>
      </c>
      <c r="D324" t="b">
        <f t="shared" si="316"/>
        <v>0</v>
      </c>
      <c r="E324" t="b">
        <f t="shared" si="317"/>
        <v>0</v>
      </c>
      <c r="F324" t="b">
        <f t="shared" si="318"/>
        <v>1</v>
      </c>
      <c r="G324" t="s">
        <v>118</v>
      </c>
      <c r="H324">
        <f t="shared" ref="H324" si="320">COUNTIF(D322:D331,TRUE)</f>
        <v>5</v>
      </c>
    </row>
    <row r="325" spans="1:8" x14ac:dyDescent="0.25">
      <c r="A325" t="s">
        <v>30</v>
      </c>
      <c r="B325" t="s">
        <v>14</v>
      </c>
      <c r="C325">
        <v>1.5</v>
      </c>
      <c r="D325" t="b">
        <f t="shared" si="316"/>
        <v>0</v>
      </c>
      <c r="E325" t="b">
        <f t="shared" si="317"/>
        <v>0</v>
      </c>
      <c r="F325" t="b">
        <f t="shared" si="318"/>
        <v>1</v>
      </c>
      <c r="G325" t="s">
        <v>119</v>
      </c>
      <c r="H325">
        <f t="shared" ref="H325" si="321">H324</f>
        <v>5</v>
      </c>
    </row>
    <row r="326" spans="1:8" x14ac:dyDescent="0.25">
      <c r="A326" t="s">
        <v>31</v>
      </c>
      <c r="B326" t="s">
        <v>14</v>
      </c>
      <c r="C326">
        <v>1.5</v>
      </c>
      <c r="D326" t="b">
        <f t="shared" si="316"/>
        <v>0</v>
      </c>
      <c r="E326" t="b">
        <f t="shared" si="317"/>
        <v>0</v>
      </c>
      <c r="F326" t="b">
        <f t="shared" si="318"/>
        <v>1</v>
      </c>
      <c r="G326" t="s">
        <v>120</v>
      </c>
      <c r="H326">
        <v>2</v>
      </c>
    </row>
    <row r="327" spans="1:8" x14ac:dyDescent="0.25">
      <c r="A327" t="s">
        <v>32</v>
      </c>
      <c r="B327" t="s">
        <v>96</v>
      </c>
      <c r="C327">
        <v>1.5</v>
      </c>
      <c r="D327" t="b">
        <f t="shared" si="316"/>
        <v>0</v>
      </c>
      <c r="E327" t="b">
        <f t="shared" si="317"/>
        <v>1</v>
      </c>
      <c r="F327" t="b">
        <f t="shared" si="318"/>
        <v>0</v>
      </c>
      <c r="G327" t="s">
        <v>121</v>
      </c>
      <c r="H327">
        <f t="shared" ref="H327" si="322">COUNTIF(E322:E331,TRUE)</f>
        <v>2</v>
      </c>
    </row>
    <row r="328" spans="1:8" x14ac:dyDescent="0.25">
      <c r="A328" t="s">
        <v>33</v>
      </c>
      <c r="B328" t="s">
        <v>27</v>
      </c>
      <c r="C328">
        <v>1.5</v>
      </c>
      <c r="D328" t="b">
        <f t="shared" si="316"/>
        <v>1</v>
      </c>
      <c r="E328" t="b">
        <f t="shared" si="317"/>
        <v>0</v>
      </c>
      <c r="F328" t="b">
        <f t="shared" si="318"/>
        <v>0</v>
      </c>
      <c r="G328" t="s">
        <v>122</v>
      </c>
      <c r="H328">
        <f t="shared" ref="H328" si="323">COUNTIF(F323:F332,TRUE)</f>
        <v>4</v>
      </c>
    </row>
    <row r="329" spans="1:8" x14ac:dyDescent="0.25">
      <c r="A329" t="s">
        <v>34</v>
      </c>
      <c r="B329" t="s">
        <v>27</v>
      </c>
      <c r="C329">
        <v>1.5</v>
      </c>
      <c r="D329" t="b">
        <f t="shared" si="316"/>
        <v>1</v>
      </c>
      <c r="E329" t="b">
        <f t="shared" si="317"/>
        <v>0</v>
      </c>
      <c r="F329" t="b">
        <f t="shared" si="318"/>
        <v>0</v>
      </c>
      <c r="G329" s="2" t="s">
        <v>127</v>
      </c>
      <c r="H329">
        <f t="shared" ref="H329" si="324">H325/(H325+H328)</f>
        <v>0.55555555555555558</v>
      </c>
    </row>
    <row r="330" spans="1:8" x14ac:dyDescent="0.25">
      <c r="A330" t="s">
        <v>35</v>
      </c>
      <c r="B330" t="s">
        <v>96</v>
      </c>
      <c r="C330">
        <v>1.5</v>
      </c>
      <c r="D330" t="b">
        <f t="shared" si="316"/>
        <v>0</v>
      </c>
      <c r="E330" t="b">
        <f t="shared" si="317"/>
        <v>1</v>
      </c>
      <c r="F330" t="b">
        <f t="shared" si="318"/>
        <v>0</v>
      </c>
      <c r="G330" s="2" t="s">
        <v>123</v>
      </c>
      <c r="H330" s="2">
        <f t="shared" ref="H330" si="325">SUM(H325:H326)/SUM(H325:H328)</f>
        <v>0.53846153846153844</v>
      </c>
    </row>
    <row r="331" spans="1:8" x14ac:dyDescent="0.25">
      <c r="A331" t="s">
        <v>36</v>
      </c>
      <c r="B331" t="s">
        <v>27</v>
      </c>
      <c r="C331">
        <v>1.5</v>
      </c>
      <c r="D331" t="b">
        <f t="shared" si="316"/>
        <v>1</v>
      </c>
      <c r="E331" t="b">
        <f t="shared" si="317"/>
        <v>0</v>
      </c>
      <c r="F331" t="b">
        <f t="shared" si="318"/>
        <v>0</v>
      </c>
      <c r="G331" s="2" t="s">
        <v>124</v>
      </c>
      <c r="H331" s="2">
        <f t="shared" ref="H331" si="326">2*H325/(2*H325+H327+H328)</f>
        <v>0.625</v>
      </c>
    </row>
    <row r="332" spans="1:8" x14ac:dyDescent="0.25">
      <c r="A332" t="s">
        <v>37</v>
      </c>
      <c r="B332" t="s">
        <v>14</v>
      </c>
      <c r="C332">
        <v>1.5</v>
      </c>
      <c r="D332" t="b">
        <f t="shared" si="316"/>
        <v>0</v>
      </c>
      <c r="E332" t="b">
        <f t="shared" si="317"/>
        <v>0</v>
      </c>
      <c r="F332" t="b">
        <f t="shared" si="318"/>
        <v>1</v>
      </c>
      <c r="G332" t="s">
        <v>126</v>
      </c>
      <c r="H332" s="1" t="str">
        <f t="shared" ref="H332" si="327">B332</f>
        <v>unknown</v>
      </c>
    </row>
    <row r="333" spans="1:8" x14ac:dyDescent="0.25">
      <c r="A333" t="s">
        <v>40</v>
      </c>
      <c r="B333" t="s">
        <v>14</v>
      </c>
      <c r="C333">
        <v>1.5</v>
      </c>
      <c r="D333" t="b">
        <f t="shared" si="316"/>
        <v>0</v>
      </c>
      <c r="E333" t="b">
        <f t="shared" si="317"/>
        <v>0</v>
      </c>
      <c r="F333" t="b">
        <f t="shared" si="318"/>
        <v>1</v>
      </c>
      <c r="G333" t="s">
        <v>117</v>
      </c>
      <c r="H333">
        <f t="shared" ref="H333" si="328">COUNT(C332:C341)</f>
        <v>10</v>
      </c>
    </row>
    <row r="334" spans="1:8" x14ac:dyDescent="0.25">
      <c r="A334" t="s">
        <v>41</v>
      </c>
      <c r="B334" t="s">
        <v>14</v>
      </c>
      <c r="C334">
        <v>1.5</v>
      </c>
      <c r="D334" t="b">
        <f t="shared" si="316"/>
        <v>0</v>
      </c>
      <c r="E334" t="b">
        <f t="shared" si="317"/>
        <v>0</v>
      </c>
      <c r="F334" t="b">
        <f t="shared" si="318"/>
        <v>1</v>
      </c>
      <c r="G334" t="s">
        <v>118</v>
      </c>
      <c r="H334">
        <f t="shared" ref="H334" si="329">COUNTIF(D332:D341,TRUE)</f>
        <v>0</v>
      </c>
    </row>
    <row r="335" spans="1:8" x14ac:dyDescent="0.25">
      <c r="A335" t="s">
        <v>42</v>
      </c>
      <c r="B335" t="s">
        <v>14</v>
      </c>
      <c r="C335">
        <v>1.5</v>
      </c>
      <c r="D335" t="b">
        <f t="shared" si="316"/>
        <v>0</v>
      </c>
      <c r="E335" t="b">
        <f t="shared" si="317"/>
        <v>0</v>
      </c>
      <c r="F335" t="b">
        <f t="shared" si="318"/>
        <v>1</v>
      </c>
      <c r="G335" t="s">
        <v>119</v>
      </c>
      <c r="H335">
        <f t="shared" ref="H335" si="330">H334</f>
        <v>0</v>
      </c>
    </row>
    <row r="336" spans="1:8" x14ac:dyDescent="0.25">
      <c r="A336" t="s">
        <v>43</v>
      </c>
      <c r="B336" t="s">
        <v>14</v>
      </c>
      <c r="C336">
        <v>1.5</v>
      </c>
      <c r="D336" t="b">
        <f t="shared" si="316"/>
        <v>0</v>
      </c>
      <c r="E336" t="b">
        <f t="shared" si="317"/>
        <v>0</v>
      </c>
      <c r="F336" t="b">
        <f t="shared" si="318"/>
        <v>1</v>
      </c>
      <c r="G336" t="s">
        <v>120</v>
      </c>
      <c r="H336">
        <v>3</v>
      </c>
    </row>
    <row r="337" spans="1:8" x14ac:dyDescent="0.25">
      <c r="A337" t="s">
        <v>44</v>
      </c>
      <c r="B337" t="s">
        <v>14</v>
      </c>
      <c r="C337">
        <v>1.5</v>
      </c>
      <c r="D337" t="b">
        <f t="shared" si="316"/>
        <v>0</v>
      </c>
      <c r="E337" t="b">
        <f t="shared" si="317"/>
        <v>0</v>
      </c>
      <c r="F337" t="b">
        <f t="shared" si="318"/>
        <v>1</v>
      </c>
      <c r="G337" t="s">
        <v>121</v>
      </c>
      <c r="H337">
        <f t="shared" ref="H337" si="331">COUNTIF(E332:E341,TRUE)</f>
        <v>0</v>
      </c>
    </row>
    <row r="338" spans="1:8" x14ac:dyDescent="0.25">
      <c r="A338" t="s">
        <v>45</v>
      </c>
      <c r="B338" t="s">
        <v>14</v>
      </c>
      <c r="C338">
        <v>1.5</v>
      </c>
      <c r="D338" t="b">
        <f t="shared" si="316"/>
        <v>0</v>
      </c>
      <c r="E338" t="b">
        <f t="shared" si="317"/>
        <v>0</v>
      </c>
      <c r="F338" t="b">
        <f t="shared" si="318"/>
        <v>1</v>
      </c>
      <c r="G338" t="s">
        <v>122</v>
      </c>
      <c r="H338">
        <f t="shared" ref="H338" si="332">COUNTIF(F333:F342,TRUE)</f>
        <v>10</v>
      </c>
    </row>
    <row r="339" spans="1:8" x14ac:dyDescent="0.25">
      <c r="A339" t="s">
        <v>46</v>
      </c>
      <c r="B339" t="s">
        <v>14</v>
      </c>
      <c r="C339">
        <v>1.5</v>
      </c>
      <c r="D339" t="b">
        <f t="shared" si="316"/>
        <v>0</v>
      </c>
      <c r="E339" t="b">
        <f t="shared" si="317"/>
        <v>0</v>
      </c>
      <c r="F339" t="b">
        <f t="shared" si="318"/>
        <v>1</v>
      </c>
      <c r="G339" s="2" t="s">
        <v>127</v>
      </c>
      <c r="H339">
        <f t="shared" ref="H339" si="333">H335/(H335+H338)</f>
        <v>0</v>
      </c>
    </row>
    <row r="340" spans="1:8" x14ac:dyDescent="0.25">
      <c r="A340" t="s">
        <v>47</v>
      </c>
      <c r="B340" t="s">
        <v>14</v>
      </c>
      <c r="C340">
        <v>1.5</v>
      </c>
      <c r="D340" t="b">
        <f t="shared" si="316"/>
        <v>0</v>
      </c>
      <c r="E340" t="b">
        <f t="shared" si="317"/>
        <v>0</v>
      </c>
      <c r="F340" t="b">
        <f t="shared" si="318"/>
        <v>1</v>
      </c>
      <c r="G340" s="2" t="s">
        <v>123</v>
      </c>
      <c r="H340" s="2">
        <f t="shared" ref="H340" si="334">SUM(H335:H336)/SUM(H335:H338)</f>
        <v>0.23076923076923078</v>
      </c>
    </row>
    <row r="341" spans="1:8" x14ac:dyDescent="0.25">
      <c r="A341" t="s">
        <v>48</v>
      </c>
      <c r="B341" t="s">
        <v>14</v>
      </c>
      <c r="C341">
        <v>1.5</v>
      </c>
      <c r="D341" t="b">
        <f t="shared" si="316"/>
        <v>0</v>
      </c>
      <c r="E341" t="b">
        <f t="shared" si="317"/>
        <v>0</v>
      </c>
      <c r="F341" t="b">
        <f t="shared" si="318"/>
        <v>1</v>
      </c>
      <c r="G341" s="2" t="s">
        <v>124</v>
      </c>
      <c r="H341" s="2">
        <f t="shared" ref="H341" si="335">2*H335/(2*H335+H337+H338)</f>
        <v>0</v>
      </c>
    </row>
    <row r="342" spans="1:8" x14ac:dyDescent="0.25">
      <c r="A342" t="s">
        <v>49</v>
      </c>
      <c r="B342" t="s">
        <v>14</v>
      </c>
      <c r="C342">
        <v>1.5</v>
      </c>
      <c r="D342" t="b">
        <f t="shared" si="316"/>
        <v>0</v>
      </c>
      <c r="E342" t="b">
        <f t="shared" si="317"/>
        <v>0</v>
      </c>
      <c r="F342" t="b">
        <f t="shared" si="318"/>
        <v>1</v>
      </c>
      <c r="G342" t="s">
        <v>126</v>
      </c>
      <c r="H342" s="1" t="str">
        <f t="shared" ref="H342" si="336">B342</f>
        <v>unknown</v>
      </c>
    </row>
    <row r="343" spans="1:8" x14ac:dyDescent="0.25">
      <c r="A343" t="s">
        <v>51</v>
      </c>
      <c r="B343" t="s">
        <v>14</v>
      </c>
      <c r="C343">
        <v>1.5</v>
      </c>
      <c r="D343" t="b">
        <f t="shared" si="316"/>
        <v>0</v>
      </c>
      <c r="E343" t="b">
        <f t="shared" si="317"/>
        <v>0</v>
      </c>
      <c r="F343" t="b">
        <f t="shared" si="318"/>
        <v>1</v>
      </c>
      <c r="G343" t="s">
        <v>117</v>
      </c>
      <c r="H343">
        <f t="shared" ref="H343" si="337">COUNT(C342:C351)</f>
        <v>10</v>
      </c>
    </row>
    <row r="344" spans="1:8" x14ac:dyDescent="0.25">
      <c r="A344" t="s">
        <v>52</v>
      </c>
      <c r="B344" t="s">
        <v>14</v>
      </c>
      <c r="C344">
        <v>1.5</v>
      </c>
      <c r="D344" t="b">
        <f t="shared" si="316"/>
        <v>0</v>
      </c>
      <c r="E344" t="b">
        <f t="shared" si="317"/>
        <v>0</v>
      </c>
      <c r="F344" t="b">
        <f t="shared" si="318"/>
        <v>1</v>
      </c>
      <c r="G344" t="s">
        <v>118</v>
      </c>
      <c r="H344">
        <f t="shared" ref="H344" si="338">COUNTIF(D342:D351,TRUE)</f>
        <v>0</v>
      </c>
    </row>
    <row r="345" spans="1:8" x14ac:dyDescent="0.25">
      <c r="A345" t="s">
        <v>53</v>
      </c>
      <c r="B345" t="s">
        <v>14</v>
      </c>
      <c r="C345">
        <v>1.5</v>
      </c>
      <c r="D345" t="b">
        <f t="shared" si="316"/>
        <v>0</v>
      </c>
      <c r="E345" t="b">
        <f t="shared" si="317"/>
        <v>0</v>
      </c>
      <c r="F345" t="b">
        <f t="shared" si="318"/>
        <v>1</v>
      </c>
      <c r="G345" t="s">
        <v>119</v>
      </c>
      <c r="H345">
        <f t="shared" ref="H345" si="339">H344</f>
        <v>0</v>
      </c>
    </row>
    <row r="346" spans="1:8" x14ac:dyDescent="0.25">
      <c r="A346" t="s">
        <v>54</v>
      </c>
      <c r="B346" t="s">
        <v>14</v>
      </c>
      <c r="C346">
        <v>1.5</v>
      </c>
      <c r="D346" t="b">
        <f t="shared" si="316"/>
        <v>0</v>
      </c>
      <c r="E346" t="b">
        <f t="shared" si="317"/>
        <v>0</v>
      </c>
      <c r="F346" t="b">
        <f t="shared" si="318"/>
        <v>1</v>
      </c>
      <c r="G346" t="s">
        <v>120</v>
      </c>
      <c r="H346">
        <v>4</v>
      </c>
    </row>
    <row r="347" spans="1:8" x14ac:dyDescent="0.25">
      <c r="A347" t="s">
        <v>55</v>
      </c>
      <c r="B347" t="s">
        <v>14</v>
      </c>
      <c r="C347">
        <v>1.5</v>
      </c>
      <c r="D347" t="b">
        <f t="shared" si="316"/>
        <v>0</v>
      </c>
      <c r="E347" t="b">
        <f t="shared" si="317"/>
        <v>0</v>
      </c>
      <c r="F347" t="b">
        <f t="shared" si="318"/>
        <v>1</v>
      </c>
      <c r="G347" t="s">
        <v>121</v>
      </c>
      <c r="H347">
        <f t="shared" ref="H347" si="340">COUNTIF(E342:E351,TRUE)</f>
        <v>0</v>
      </c>
    </row>
    <row r="348" spans="1:8" x14ac:dyDescent="0.25">
      <c r="A348" t="s">
        <v>56</v>
      </c>
      <c r="B348" t="s">
        <v>14</v>
      </c>
      <c r="C348">
        <v>1.5</v>
      </c>
      <c r="D348" t="b">
        <f t="shared" si="316"/>
        <v>0</v>
      </c>
      <c r="E348" t="b">
        <f t="shared" si="317"/>
        <v>0</v>
      </c>
      <c r="F348" t="b">
        <f t="shared" si="318"/>
        <v>1</v>
      </c>
      <c r="G348" t="s">
        <v>122</v>
      </c>
      <c r="H348">
        <f t="shared" ref="H348" si="341">COUNTIF(F343:F352,TRUE)</f>
        <v>10</v>
      </c>
    </row>
    <row r="349" spans="1:8" x14ac:dyDescent="0.25">
      <c r="A349" t="s">
        <v>57</v>
      </c>
      <c r="B349" t="s">
        <v>14</v>
      </c>
      <c r="C349">
        <v>1.5</v>
      </c>
      <c r="D349" t="b">
        <f t="shared" si="316"/>
        <v>0</v>
      </c>
      <c r="E349" t="b">
        <f t="shared" si="317"/>
        <v>0</v>
      </c>
      <c r="F349" t="b">
        <f t="shared" si="318"/>
        <v>1</v>
      </c>
      <c r="G349" s="2" t="s">
        <v>127</v>
      </c>
      <c r="H349">
        <f t="shared" ref="H349" si="342">H345/(H345+H348)</f>
        <v>0</v>
      </c>
    </row>
    <row r="350" spans="1:8" x14ac:dyDescent="0.25">
      <c r="A350" t="s">
        <v>58</v>
      </c>
      <c r="B350" t="s">
        <v>14</v>
      </c>
      <c r="C350">
        <v>1.5</v>
      </c>
      <c r="D350" t="b">
        <f t="shared" si="316"/>
        <v>0</v>
      </c>
      <c r="E350" t="b">
        <f t="shared" si="317"/>
        <v>0</v>
      </c>
      <c r="F350" t="b">
        <f t="shared" si="318"/>
        <v>1</v>
      </c>
      <c r="G350" s="2" t="s">
        <v>123</v>
      </c>
      <c r="H350" s="2">
        <f t="shared" ref="H350" si="343">SUM(H345:H346)/SUM(H345:H348)</f>
        <v>0.2857142857142857</v>
      </c>
    </row>
    <row r="351" spans="1:8" x14ac:dyDescent="0.25">
      <c r="A351" t="s">
        <v>59</v>
      </c>
      <c r="B351" t="s">
        <v>14</v>
      </c>
      <c r="C351">
        <v>1.5</v>
      </c>
      <c r="D351" t="b">
        <f t="shared" si="316"/>
        <v>0</v>
      </c>
      <c r="E351" t="b">
        <f t="shared" si="317"/>
        <v>0</v>
      </c>
      <c r="F351" t="b">
        <f t="shared" si="318"/>
        <v>1</v>
      </c>
      <c r="G351" s="2" t="s">
        <v>124</v>
      </c>
      <c r="H351" s="2">
        <f t="shared" ref="H351" si="344">2*H345/(2*H345+H347+H348)</f>
        <v>0</v>
      </c>
    </row>
    <row r="352" spans="1:8" x14ac:dyDescent="0.25">
      <c r="A352" t="s">
        <v>60</v>
      </c>
      <c r="B352" t="s">
        <v>14</v>
      </c>
      <c r="C352">
        <v>1.5</v>
      </c>
      <c r="D352" t="b">
        <f t="shared" si="316"/>
        <v>0</v>
      </c>
      <c r="E352" t="b">
        <f t="shared" si="317"/>
        <v>0</v>
      </c>
      <c r="F352" t="b">
        <f t="shared" si="318"/>
        <v>1</v>
      </c>
      <c r="G352" t="s">
        <v>126</v>
      </c>
      <c r="H352" s="1" t="str">
        <f t="shared" ref="H352" si="345">B352</f>
        <v>unknown</v>
      </c>
    </row>
    <row r="353" spans="1:8" x14ac:dyDescent="0.25">
      <c r="A353" t="s">
        <v>62</v>
      </c>
      <c r="B353" t="s">
        <v>14</v>
      </c>
      <c r="C353">
        <v>1.5</v>
      </c>
      <c r="D353" t="b">
        <f t="shared" si="316"/>
        <v>0</v>
      </c>
      <c r="E353" t="b">
        <f t="shared" si="317"/>
        <v>0</v>
      </c>
      <c r="F353" t="b">
        <f t="shared" si="318"/>
        <v>1</v>
      </c>
      <c r="G353" t="s">
        <v>117</v>
      </c>
      <c r="H353">
        <f t="shared" ref="H353" si="346">COUNT(C352:C361)</f>
        <v>10</v>
      </c>
    </row>
    <row r="354" spans="1:8" x14ac:dyDescent="0.25">
      <c r="A354" t="s">
        <v>64</v>
      </c>
      <c r="B354" t="s">
        <v>14</v>
      </c>
      <c r="C354">
        <v>1.5</v>
      </c>
      <c r="D354" t="b">
        <f t="shared" si="316"/>
        <v>0</v>
      </c>
      <c r="E354" t="b">
        <f t="shared" si="317"/>
        <v>0</v>
      </c>
      <c r="F354" t="b">
        <f t="shared" si="318"/>
        <v>1</v>
      </c>
      <c r="G354" t="s">
        <v>118</v>
      </c>
      <c r="H354">
        <f t="shared" ref="H354" si="347">COUNTIF(D352:D361,TRUE)</f>
        <v>0</v>
      </c>
    </row>
    <row r="355" spans="1:8" x14ac:dyDescent="0.25">
      <c r="A355" t="s">
        <v>65</v>
      </c>
      <c r="B355" t="s">
        <v>14</v>
      </c>
      <c r="C355">
        <v>1.5</v>
      </c>
      <c r="D355" t="b">
        <f t="shared" si="316"/>
        <v>0</v>
      </c>
      <c r="E355" t="b">
        <f t="shared" si="317"/>
        <v>0</v>
      </c>
      <c r="F355" t="b">
        <f t="shared" si="318"/>
        <v>1</v>
      </c>
      <c r="G355" t="s">
        <v>119</v>
      </c>
      <c r="H355">
        <f t="shared" ref="H355" si="348">H354</f>
        <v>0</v>
      </c>
    </row>
    <row r="356" spans="1:8" x14ac:dyDescent="0.25">
      <c r="A356" t="s">
        <v>66</v>
      </c>
      <c r="B356" t="s">
        <v>14</v>
      </c>
      <c r="C356">
        <v>1.5</v>
      </c>
      <c r="D356" t="b">
        <f t="shared" si="316"/>
        <v>0</v>
      </c>
      <c r="E356" t="b">
        <f t="shared" si="317"/>
        <v>0</v>
      </c>
      <c r="F356" t="b">
        <f t="shared" si="318"/>
        <v>1</v>
      </c>
      <c r="G356" t="s">
        <v>120</v>
      </c>
      <c r="H356">
        <v>5</v>
      </c>
    </row>
    <row r="357" spans="1:8" x14ac:dyDescent="0.25">
      <c r="A357" t="s">
        <v>67</v>
      </c>
      <c r="B357" t="s">
        <v>14</v>
      </c>
      <c r="C357">
        <v>1.5</v>
      </c>
      <c r="D357" t="b">
        <f t="shared" si="316"/>
        <v>0</v>
      </c>
      <c r="E357" t="b">
        <f t="shared" si="317"/>
        <v>0</v>
      </c>
      <c r="F357" t="b">
        <f t="shared" si="318"/>
        <v>1</v>
      </c>
      <c r="G357" t="s">
        <v>121</v>
      </c>
      <c r="H357">
        <f t="shared" ref="H357" si="349">COUNTIF(E352:E361,TRUE)</f>
        <v>0</v>
      </c>
    </row>
    <row r="358" spans="1:8" x14ac:dyDescent="0.25">
      <c r="A358" t="s">
        <v>68</v>
      </c>
      <c r="B358" t="s">
        <v>14</v>
      </c>
      <c r="C358">
        <v>1.5</v>
      </c>
      <c r="D358" t="b">
        <f t="shared" si="316"/>
        <v>0</v>
      </c>
      <c r="E358" t="b">
        <f t="shared" si="317"/>
        <v>0</v>
      </c>
      <c r="F358" t="b">
        <f t="shared" si="318"/>
        <v>1</v>
      </c>
      <c r="G358" t="s">
        <v>122</v>
      </c>
      <c r="H358">
        <f t="shared" ref="H358" si="350">COUNTIF(F353:F362,TRUE)</f>
        <v>10</v>
      </c>
    </row>
    <row r="359" spans="1:8" x14ac:dyDescent="0.25">
      <c r="A359" t="s">
        <v>69</v>
      </c>
      <c r="B359" t="s">
        <v>14</v>
      </c>
      <c r="C359">
        <v>1.5</v>
      </c>
      <c r="D359" t="b">
        <f t="shared" si="316"/>
        <v>0</v>
      </c>
      <c r="E359" t="b">
        <f t="shared" si="317"/>
        <v>0</v>
      </c>
      <c r="F359" t="b">
        <f t="shared" si="318"/>
        <v>1</v>
      </c>
      <c r="G359" s="2" t="s">
        <v>127</v>
      </c>
      <c r="H359">
        <f t="shared" ref="H359" si="351">H355/(H355+H358)</f>
        <v>0</v>
      </c>
    </row>
    <row r="360" spans="1:8" x14ac:dyDescent="0.25">
      <c r="A360" t="s">
        <v>70</v>
      </c>
      <c r="B360" t="s">
        <v>14</v>
      </c>
      <c r="C360">
        <v>1.5</v>
      </c>
      <c r="D360" t="b">
        <f t="shared" si="316"/>
        <v>0</v>
      </c>
      <c r="E360" t="b">
        <f t="shared" si="317"/>
        <v>0</v>
      </c>
      <c r="F360" t="b">
        <f t="shared" si="318"/>
        <v>1</v>
      </c>
      <c r="G360" s="2" t="s">
        <v>123</v>
      </c>
      <c r="H360" s="2">
        <f t="shared" ref="H360" si="352">SUM(H355:H356)/SUM(H355:H358)</f>
        <v>0.33333333333333331</v>
      </c>
    </row>
    <row r="361" spans="1:8" x14ac:dyDescent="0.25">
      <c r="A361" t="s">
        <v>71</v>
      </c>
      <c r="B361" t="s">
        <v>14</v>
      </c>
      <c r="C361">
        <v>1.5</v>
      </c>
      <c r="D361" t="b">
        <f t="shared" si="316"/>
        <v>0</v>
      </c>
      <c r="E361" t="b">
        <f t="shared" si="317"/>
        <v>0</v>
      </c>
      <c r="F361" t="b">
        <f t="shared" si="318"/>
        <v>1</v>
      </c>
      <c r="G361" s="2" t="s">
        <v>124</v>
      </c>
      <c r="H361" s="2">
        <f t="shared" ref="H361" si="353">2*H355/(2*H355+H357+H358)</f>
        <v>0</v>
      </c>
    </row>
    <row r="362" spans="1:8" x14ac:dyDescent="0.25">
      <c r="A362" t="s">
        <v>72</v>
      </c>
      <c r="B362" t="s">
        <v>14</v>
      </c>
      <c r="C362">
        <v>1.5</v>
      </c>
      <c r="D362" t="b">
        <f t="shared" si="316"/>
        <v>0</v>
      </c>
      <c r="E362" t="b">
        <f t="shared" si="317"/>
        <v>0</v>
      </c>
      <c r="F362" t="b">
        <f t="shared" si="318"/>
        <v>1</v>
      </c>
      <c r="G362" t="s">
        <v>126</v>
      </c>
      <c r="H362" s="1" t="str">
        <f t="shared" ref="H362" si="354">B362</f>
        <v>unknown</v>
      </c>
    </row>
    <row r="363" spans="1:8" x14ac:dyDescent="0.25">
      <c r="A363" t="s">
        <v>75</v>
      </c>
      <c r="B363" t="s">
        <v>14</v>
      </c>
      <c r="C363">
        <v>1.5</v>
      </c>
      <c r="D363" t="b">
        <f t="shared" si="316"/>
        <v>0</v>
      </c>
      <c r="E363" t="b">
        <f t="shared" si="317"/>
        <v>0</v>
      </c>
      <c r="F363" t="b">
        <f t="shared" si="318"/>
        <v>1</v>
      </c>
      <c r="G363" t="s">
        <v>117</v>
      </c>
      <c r="H363">
        <f t="shared" ref="H363" si="355">COUNT(C362:C371)</f>
        <v>10</v>
      </c>
    </row>
    <row r="364" spans="1:8" x14ac:dyDescent="0.25">
      <c r="A364" t="s">
        <v>76</v>
      </c>
      <c r="B364" t="s">
        <v>14</v>
      </c>
      <c r="C364">
        <v>1.5</v>
      </c>
      <c r="D364" t="b">
        <f t="shared" si="316"/>
        <v>0</v>
      </c>
      <c r="E364" t="b">
        <f t="shared" si="317"/>
        <v>0</v>
      </c>
      <c r="F364" t="b">
        <f t="shared" si="318"/>
        <v>1</v>
      </c>
      <c r="G364" t="s">
        <v>118</v>
      </c>
      <c r="H364">
        <f t="shared" ref="H364" si="356">COUNTIF(D362:D371,TRUE)</f>
        <v>0</v>
      </c>
    </row>
    <row r="365" spans="1:8" x14ac:dyDescent="0.25">
      <c r="A365" t="s">
        <v>77</v>
      </c>
      <c r="B365" t="s">
        <v>14</v>
      </c>
      <c r="C365">
        <v>1.5</v>
      </c>
      <c r="D365" t="b">
        <f t="shared" si="316"/>
        <v>0</v>
      </c>
      <c r="E365" t="b">
        <f t="shared" si="317"/>
        <v>0</v>
      </c>
      <c r="F365" t="b">
        <f t="shared" si="318"/>
        <v>1</v>
      </c>
      <c r="G365" t="s">
        <v>119</v>
      </c>
      <c r="H365">
        <f t="shared" ref="H365" si="357">H364</f>
        <v>0</v>
      </c>
    </row>
    <row r="366" spans="1:8" x14ac:dyDescent="0.25">
      <c r="A366" t="s">
        <v>78</v>
      </c>
      <c r="B366" t="s">
        <v>14</v>
      </c>
      <c r="C366">
        <v>1.5</v>
      </c>
      <c r="D366" t="b">
        <f t="shared" si="316"/>
        <v>0</v>
      </c>
      <c r="E366" t="b">
        <f t="shared" si="317"/>
        <v>0</v>
      </c>
      <c r="F366" t="b">
        <f t="shared" si="318"/>
        <v>1</v>
      </c>
      <c r="G366" t="s">
        <v>120</v>
      </c>
      <c r="H366">
        <v>6</v>
      </c>
    </row>
    <row r="367" spans="1:8" x14ac:dyDescent="0.25">
      <c r="A367" t="s">
        <v>79</v>
      </c>
      <c r="B367" t="s">
        <v>14</v>
      </c>
      <c r="C367">
        <v>1.5</v>
      </c>
      <c r="D367" t="b">
        <f t="shared" si="316"/>
        <v>0</v>
      </c>
      <c r="E367" t="b">
        <f t="shared" si="317"/>
        <v>0</v>
      </c>
      <c r="F367" t="b">
        <f t="shared" si="318"/>
        <v>1</v>
      </c>
      <c r="G367" t="s">
        <v>121</v>
      </c>
      <c r="H367">
        <f t="shared" ref="H367" si="358">COUNTIF(E362:E371,TRUE)</f>
        <v>0</v>
      </c>
    </row>
    <row r="368" spans="1:8" x14ac:dyDescent="0.25">
      <c r="A368" t="s">
        <v>80</v>
      </c>
      <c r="B368" t="s">
        <v>14</v>
      </c>
      <c r="C368">
        <v>1.5</v>
      </c>
      <c r="D368" t="b">
        <f t="shared" si="316"/>
        <v>0</v>
      </c>
      <c r="E368" t="b">
        <f t="shared" si="317"/>
        <v>0</v>
      </c>
      <c r="F368" t="b">
        <f t="shared" si="318"/>
        <v>1</v>
      </c>
      <c r="G368" t="s">
        <v>122</v>
      </c>
      <c r="H368">
        <f t="shared" ref="H368" si="359">COUNTIF(F363:F372,TRUE)</f>
        <v>9</v>
      </c>
    </row>
    <row r="369" spans="1:8" x14ac:dyDescent="0.25">
      <c r="A369" t="s">
        <v>81</v>
      </c>
      <c r="B369" t="s">
        <v>14</v>
      </c>
      <c r="C369">
        <v>1.5</v>
      </c>
      <c r="D369" t="b">
        <f t="shared" si="316"/>
        <v>0</v>
      </c>
      <c r="E369" t="b">
        <f t="shared" si="317"/>
        <v>0</v>
      </c>
      <c r="F369" t="b">
        <f t="shared" si="318"/>
        <v>1</v>
      </c>
      <c r="G369" s="2" t="s">
        <v>127</v>
      </c>
      <c r="H369">
        <f t="shared" ref="H369" si="360">H365/(H365+H368)</f>
        <v>0</v>
      </c>
    </row>
    <row r="370" spans="1:8" x14ac:dyDescent="0.25">
      <c r="A370" t="s">
        <v>82</v>
      </c>
      <c r="B370" t="s">
        <v>14</v>
      </c>
      <c r="C370">
        <v>1.5</v>
      </c>
      <c r="D370" t="b">
        <f t="shared" si="316"/>
        <v>0</v>
      </c>
      <c r="E370" t="b">
        <f t="shared" si="317"/>
        <v>0</v>
      </c>
      <c r="F370" t="b">
        <f t="shared" si="318"/>
        <v>1</v>
      </c>
      <c r="G370" s="2" t="s">
        <v>123</v>
      </c>
      <c r="H370" s="2">
        <f t="shared" ref="H370" si="361">SUM(H365:H366)/SUM(H365:H368)</f>
        <v>0.4</v>
      </c>
    </row>
    <row r="371" spans="1:8" x14ac:dyDescent="0.25">
      <c r="A371" t="s">
        <v>83</v>
      </c>
      <c r="B371" t="s">
        <v>14</v>
      </c>
      <c r="C371">
        <v>1.5</v>
      </c>
      <c r="D371" t="b">
        <f t="shared" si="316"/>
        <v>0</v>
      </c>
      <c r="E371" t="b">
        <f t="shared" si="317"/>
        <v>0</v>
      </c>
      <c r="F371" t="b">
        <f t="shared" si="318"/>
        <v>1</v>
      </c>
      <c r="G371" s="2" t="s">
        <v>124</v>
      </c>
      <c r="H371" s="2">
        <f t="shared" ref="H371" si="362">2*H365/(2*H365+H367+H368)</f>
        <v>0</v>
      </c>
    </row>
    <row r="372" spans="1:8" x14ac:dyDescent="0.25">
      <c r="A372" t="s">
        <v>84</v>
      </c>
      <c r="B372" t="s">
        <v>85</v>
      </c>
      <c r="C372">
        <v>1.5</v>
      </c>
      <c r="D372" t="b">
        <f t="shared" si="316"/>
        <v>1</v>
      </c>
      <c r="E372" t="b">
        <f t="shared" si="317"/>
        <v>0</v>
      </c>
      <c r="F372" t="b">
        <f t="shared" si="318"/>
        <v>0</v>
      </c>
      <c r="G372" t="s">
        <v>126</v>
      </c>
      <c r="H372" s="1" t="str">
        <f t="shared" ref="H372" si="363">B372</f>
        <v>dist</v>
      </c>
    </row>
    <row r="373" spans="1:8" x14ac:dyDescent="0.25">
      <c r="A373" t="s">
        <v>86</v>
      </c>
      <c r="B373" t="s">
        <v>14</v>
      </c>
      <c r="C373">
        <v>1.5</v>
      </c>
      <c r="D373" t="b">
        <f t="shared" si="316"/>
        <v>0</v>
      </c>
      <c r="E373" t="b">
        <f t="shared" si="317"/>
        <v>0</v>
      </c>
      <c r="F373" t="b">
        <f t="shared" si="318"/>
        <v>1</v>
      </c>
      <c r="G373" t="s">
        <v>117</v>
      </c>
      <c r="H373">
        <f t="shared" ref="H373" si="364">COUNT(C372:C381)</f>
        <v>10</v>
      </c>
    </row>
    <row r="374" spans="1:8" x14ac:dyDescent="0.25">
      <c r="A374" t="s">
        <v>87</v>
      </c>
      <c r="B374" t="s">
        <v>14</v>
      </c>
      <c r="C374">
        <v>1.5</v>
      </c>
      <c r="D374" t="b">
        <f t="shared" si="316"/>
        <v>0</v>
      </c>
      <c r="E374" t="b">
        <f t="shared" si="317"/>
        <v>0</v>
      </c>
      <c r="F374" t="b">
        <f t="shared" si="318"/>
        <v>1</v>
      </c>
      <c r="G374" t="s">
        <v>118</v>
      </c>
      <c r="H374">
        <f t="shared" ref="H374" si="365">COUNTIF(D372:D381,TRUE)</f>
        <v>2</v>
      </c>
    </row>
    <row r="375" spans="1:8" x14ac:dyDescent="0.25">
      <c r="A375" t="s">
        <v>88</v>
      </c>
      <c r="B375" t="s">
        <v>14</v>
      </c>
      <c r="C375">
        <v>1.5</v>
      </c>
      <c r="D375" t="b">
        <f t="shared" si="316"/>
        <v>0</v>
      </c>
      <c r="E375" t="b">
        <f t="shared" si="317"/>
        <v>0</v>
      </c>
      <c r="F375" t="b">
        <f t="shared" si="318"/>
        <v>1</v>
      </c>
      <c r="G375" t="s">
        <v>119</v>
      </c>
      <c r="H375">
        <f t="shared" ref="H375" si="366">H374</f>
        <v>2</v>
      </c>
    </row>
    <row r="376" spans="1:8" x14ac:dyDescent="0.25">
      <c r="A376" t="s">
        <v>89</v>
      </c>
      <c r="B376" t="s">
        <v>14</v>
      </c>
      <c r="C376">
        <v>1.5</v>
      </c>
      <c r="D376" t="b">
        <f t="shared" si="316"/>
        <v>0</v>
      </c>
      <c r="E376" t="b">
        <f t="shared" si="317"/>
        <v>0</v>
      </c>
      <c r="F376" t="b">
        <f t="shared" si="318"/>
        <v>1</v>
      </c>
      <c r="G376" t="s">
        <v>120</v>
      </c>
      <c r="H376">
        <v>7</v>
      </c>
    </row>
    <row r="377" spans="1:8" x14ac:dyDescent="0.25">
      <c r="A377" t="s">
        <v>90</v>
      </c>
      <c r="B377" t="s">
        <v>14</v>
      </c>
      <c r="C377">
        <v>1.5</v>
      </c>
      <c r="D377" t="b">
        <f t="shared" si="316"/>
        <v>0</v>
      </c>
      <c r="E377" t="b">
        <f t="shared" si="317"/>
        <v>0</v>
      </c>
      <c r="F377" t="b">
        <f t="shared" si="318"/>
        <v>1</v>
      </c>
      <c r="G377" t="s">
        <v>121</v>
      </c>
      <c r="H377">
        <f t="shared" ref="H377" si="367">COUNTIF(E372:E381,TRUE)</f>
        <v>0</v>
      </c>
    </row>
    <row r="378" spans="1:8" x14ac:dyDescent="0.25">
      <c r="A378" t="s">
        <v>91</v>
      </c>
      <c r="B378" t="s">
        <v>14</v>
      </c>
      <c r="C378">
        <v>1.5</v>
      </c>
      <c r="D378" t="b">
        <f t="shared" si="316"/>
        <v>0</v>
      </c>
      <c r="E378" t="b">
        <f t="shared" si="317"/>
        <v>0</v>
      </c>
      <c r="F378" t="b">
        <f t="shared" si="318"/>
        <v>1</v>
      </c>
      <c r="G378" t="s">
        <v>122</v>
      </c>
      <c r="H378">
        <f t="shared" ref="H378" si="368">COUNTIF(F373:F382,TRUE)</f>
        <v>9</v>
      </c>
    </row>
    <row r="379" spans="1:8" x14ac:dyDescent="0.25">
      <c r="A379" t="s">
        <v>92</v>
      </c>
      <c r="B379" t="s">
        <v>14</v>
      </c>
      <c r="C379">
        <v>1.5</v>
      </c>
      <c r="D379" t="b">
        <f t="shared" si="316"/>
        <v>0</v>
      </c>
      <c r="E379" t="b">
        <f t="shared" si="317"/>
        <v>0</v>
      </c>
      <c r="F379" t="b">
        <f t="shared" si="318"/>
        <v>1</v>
      </c>
      <c r="G379" s="2" t="s">
        <v>127</v>
      </c>
      <c r="H379">
        <f t="shared" ref="H379" si="369">H375/(H375+H378)</f>
        <v>0.18181818181818182</v>
      </c>
    </row>
    <row r="380" spans="1:8" x14ac:dyDescent="0.25">
      <c r="A380" t="s">
        <v>93</v>
      </c>
      <c r="B380" t="s">
        <v>14</v>
      </c>
      <c r="C380">
        <v>1.5</v>
      </c>
      <c r="D380" t="b">
        <f t="shared" si="316"/>
        <v>0</v>
      </c>
      <c r="E380" t="b">
        <f t="shared" si="317"/>
        <v>0</v>
      </c>
      <c r="F380" t="b">
        <f t="shared" si="318"/>
        <v>1</v>
      </c>
      <c r="G380" s="2" t="s">
        <v>123</v>
      </c>
      <c r="H380" s="2">
        <f t="shared" ref="H380" si="370">SUM(H375:H376)/SUM(H375:H378)</f>
        <v>0.5</v>
      </c>
    </row>
    <row r="381" spans="1:8" x14ac:dyDescent="0.25">
      <c r="A381" t="s">
        <v>94</v>
      </c>
      <c r="B381" t="s">
        <v>85</v>
      </c>
      <c r="C381">
        <v>1.5</v>
      </c>
      <c r="D381" t="b">
        <f t="shared" si="316"/>
        <v>1</v>
      </c>
      <c r="E381" t="b">
        <f t="shared" si="317"/>
        <v>0</v>
      </c>
      <c r="F381" t="b">
        <f t="shared" si="318"/>
        <v>0</v>
      </c>
      <c r="G381" s="2" t="s">
        <v>124</v>
      </c>
      <c r="H381" s="2">
        <f t="shared" ref="H381" si="371">2*H375/(2*H375+H377+H378)</f>
        <v>0.30769230769230771</v>
      </c>
    </row>
    <row r="382" spans="1:8" x14ac:dyDescent="0.25">
      <c r="A382" t="s">
        <v>95</v>
      </c>
      <c r="B382" t="s">
        <v>14</v>
      </c>
      <c r="C382">
        <v>1.5</v>
      </c>
      <c r="D382" t="b">
        <f t="shared" si="316"/>
        <v>0</v>
      </c>
      <c r="E382" t="b">
        <f t="shared" si="317"/>
        <v>0</v>
      </c>
      <c r="F382" t="b">
        <f t="shared" si="318"/>
        <v>1</v>
      </c>
      <c r="G382" t="s">
        <v>126</v>
      </c>
      <c r="H382" s="1" t="str">
        <f t="shared" ref="H382" si="372">B382</f>
        <v>unknown</v>
      </c>
    </row>
    <row r="383" spans="1:8" x14ac:dyDescent="0.25">
      <c r="A383" t="s">
        <v>97</v>
      </c>
      <c r="B383" t="s">
        <v>96</v>
      </c>
      <c r="C383">
        <v>1.5</v>
      </c>
      <c r="D383" t="b">
        <f t="shared" si="316"/>
        <v>1</v>
      </c>
      <c r="E383" t="b">
        <f t="shared" si="317"/>
        <v>0</v>
      </c>
      <c r="F383" t="b">
        <f t="shared" si="318"/>
        <v>0</v>
      </c>
      <c r="G383" t="s">
        <v>117</v>
      </c>
      <c r="H383">
        <f t="shared" ref="H383" si="373">COUNT(C382:C391)</f>
        <v>10</v>
      </c>
    </row>
    <row r="384" spans="1:8" x14ac:dyDescent="0.25">
      <c r="A384" t="s">
        <v>98</v>
      </c>
      <c r="B384" t="s">
        <v>96</v>
      </c>
      <c r="C384">
        <v>1.5</v>
      </c>
      <c r="D384" t="b">
        <f t="shared" si="316"/>
        <v>1</v>
      </c>
      <c r="E384" t="b">
        <f t="shared" si="317"/>
        <v>0</v>
      </c>
      <c r="F384" t="b">
        <f t="shared" si="318"/>
        <v>0</v>
      </c>
      <c r="G384" t="s">
        <v>118</v>
      </c>
      <c r="H384">
        <f t="shared" ref="H384" si="374">COUNTIF(D382:D391,TRUE)</f>
        <v>5</v>
      </c>
    </row>
    <row r="385" spans="1:8" x14ac:dyDescent="0.25">
      <c r="A385" t="s">
        <v>99</v>
      </c>
      <c r="B385" t="s">
        <v>14</v>
      </c>
      <c r="C385">
        <v>1.5</v>
      </c>
      <c r="D385" t="b">
        <f t="shared" si="316"/>
        <v>0</v>
      </c>
      <c r="E385" t="b">
        <f t="shared" si="317"/>
        <v>0</v>
      </c>
      <c r="F385" t="b">
        <f t="shared" si="318"/>
        <v>1</v>
      </c>
      <c r="G385" t="s">
        <v>119</v>
      </c>
      <c r="H385">
        <f t="shared" ref="H385" si="375">H384</f>
        <v>5</v>
      </c>
    </row>
    <row r="386" spans="1:8" x14ac:dyDescent="0.25">
      <c r="A386" t="s">
        <v>100</v>
      </c>
      <c r="B386" t="s">
        <v>14</v>
      </c>
      <c r="C386">
        <v>1.5</v>
      </c>
      <c r="D386" t="b">
        <f t="shared" si="316"/>
        <v>0</v>
      </c>
      <c r="E386" t="b">
        <f t="shared" si="317"/>
        <v>0</v>
      </c>
      <c r="F386" t="b">
        <f t="shared" si="318"/>
        <v>1</v>
      </c>
      <c r="G386" t="s">
        <v>120</v>
      </c>
      <c r="H386">
        <v>8</v>
      </c>
    </row>
    <row r="387" spans="1:8" x14ac:dyDescent="0.25">
      <c r="A387" t="s">
        <v>101</v>
      </c>
      <c r="B387" t="s">
        <v>14</v>
      </c>
      <c r="C387">
        <v>1.5</v>
      </c>
      <c r="D387" t="b">
        <f t="shared" ref="D387:D450" si="376">ISNUMBER(SEARCH(LEFT(B387,LEN(B387)-1),A387))</f>
        <v>0</v>
      </c>
      <c r="E387" t="b">
        <f t="shared" ref="E387:E450" si="377">AND(NOT(ISNUMBER(SEARCH(B387,"unknown"))),NOT(D387))</f>
        <v>0</v>
      </c>
      <c r="F387" t="b">
        <f t="shared" ref="F387:F450" si="378">ISNUMBER(SEARCH(B387,"unknown"))</f>
        <v>1</v>
      </c>
      <c r="G387" t="s">
        <v>121</v>
      </c>
      <c r="H387">
        <f t="shared" ref="H387" si="379">COUNTIF(E382:E391,TRUE)</f>
        <v>0</v>
      </c>
    </row>
    <row r="388" spans="1:8" x14ac:dyDescent="0.25">
      <c r="A388" t="s">
        <v>102</v>
      </c>
      <c r="B388" t="s">
        <v>96</v>
      </c>
      <c r="C388">
        <v>1.5</v>
      </c>
      <c r="D388" t="b">
        <f t="shared" si="376"/>
        <v>1</v>
      </c>
      <c r="E388" t="b">
        <f t="shared" si="377"/>
        <v>0</v>
      </c>
      <c r="F388" t="b">
        <f t="shared" si="378"/>
        <v>0</v>
      </c>
      <c r="G388" t="s">
        <v>122</v>
      </c>
      <c r="H388">
        <f t="shared" ref="H388" si="380">COUNTIF(F383:F392,TRUE)</f>
        <v>5</v>
      </c>
    </row>
    <row r="389" spans="1:8" x14ac:dyDescent="0.25">
      <c r="A389" t="s">
        <v>103</v>
      </c>
      <c r="B389" t="s">
        <v>96</v>
      </c>
      <c r="C389">
        <v>1.5</v>
      </c>
      <c r="D389" t="b">
        <f t="shared" si="376"/>
        <v>1</v>
      </c>
      <c r="E389" t="b">
        <f t="shared" si="377"/>
        <v>0</v>
      </c>
      <c r="F389" t="b">
        <f t="shared" si="378"/>
        <v>0</v>
      </c>
      <c r="G389" s="2" t="s">
        <v>127</v>
      </c>
      <c r="H389">
        <f t="shared" ref="H389" si="381">H385/(H385+H388)</f>
        <v>0.5</v>
      </c>
    </row>
    <row r="390" spans="1:8" x14ac:dyDescent="0.25">
      <c r="A390" t="s">
        <v>104</v>
      </c>
      <c r="B390" t="s">
        <v>96</v>
      </c>
      <c r="C390">
        <v>1.5</v>
      </c>
      <c r="D390" t="b">
        <f t="shared" si="376"/>
        <v>1</v>
      </c>
      <c r="E390" t="b">
        <f t="shared" si="377"/>
        <v>0</v>
      </c>
      <c r="F390" t="b">
        <f t="shared" si="378"/>
        <v>0</v>
      </c>
      <c r="G390" s="2" t="s">
        <v>123</v>
      </c>
      <c r="H390" s="2">
        <f t="shared" ref="H390" si="382">SUM(H385:H386)/SUM(H385:H388)</f>
        <v>0.72222222222222221</v>
      </c>
    </row>
    <row r="391" spans="1:8" x14ac:dyDescent="0.25">
      <c r="A391" t="s">
        <v>105</v>
      </c>
      <c r="B391" t="s">
        <v>14</v>
      </c>
      <c r="C391">
        <v>1.5</v>
      </c>
      <c r="D391" t="b">
        <f t="shared" si="376"/>
        <v>0</v>
      </c>
      <c r="E391" t="b">
        <f t="shared" si="377"/>
        <v>0</v>
      </c>
      <c r="F391" t="b">
        <f t="shared" si="378"/>
        <v>1</v>
      </c>
      <c r="G391" s="2" t="s">
        <v>124</v>
      </c>
      <c r="H391" s="2">
        <f t="shared" ref="H391" si="383">2*H385/(2*H385+H387+H388)</f>
        <v>0.66666666666666663</v>
      </c>
    </row>
    <row r="392" spans="1:8" x14ac:dyDescent="0.25">
      <c r="A392" t="s">
        <v>106</v>
      </c>
      <c r="B392" t="s">
        <v>14</v>
      </c>
      <c r="C392">
        <v>1.5</v>
      </c>
      <c r="D392" t="b">
        <f t="shared" si="376"/>
        <v>0</v>
      </c>
      <c r="E392" t="b">
        <f t="shared" si="377"/>
        <v>0</v>
      </c>
      <c r="F392" t="b">
        <f t="shared" si="378"/>
        <v>1</v>
      </c>
      <c r="G392" t="s">
        <v>126</v>
      </c>
      <c r="H392" s="1" t="str">
        <f t="shared" ref="H392" si="384">B392</f>
        <v>unknown</v>
      </c>
    </row>
    <row r="393" spans="1:8" x14ac:dyDescent="0.25">
      <c r="A393" t="s">
        <v>108</v>
      </c>
      <c r="B393" t="s">
        <v>14</v>
      </c>
      <c r="C393">
        <v>1.5</v>
      </c>
      <c r="D393" t="b">
        <f t="shared" si="376"/>
        <v>0</v>
      </c>
      <c r="E393" t="b">
        <f t="shared" si="377"/>
        <v>0</v>
      </c>
      <c r="F393" t="b">
        <f t="shared" si="378"/>
        <v>1</v>
      </c>
      <c r="G393" t="s">
        <v>117</v>
      </c>
      <c r="H393">
        <f t="shared" ref="H393" si="385">COUNT(C392:C401)</f>
        <v>10</v>
      </c>
    </row>
    <row r="394" spans="1:8" x14ac:dyDescent="0.25">
      <c r="A394" t="s">
        <v>109</v>
      </c>
      <c r="B394" t="s">
        <v>14</v>
      </c>
      <c r="C394">
        <v>1.5</v>
      </c>
      <c r="D394" t="b">
        <f t="shared" si="376"/>
        <v>0</v>
      </c>
      <c r="E394" t="b">
        <f t="shared" si="377"/>
        <v>0</v>
      </c>
      <c r="F394" t="b">
        <f t="shared" si="378"/>
        <v>1</v>
      </c>
      <c r="G394" t="s">
        <v>118</v>
      </c>
      <c r="H394">
        <f t="shared" ref="H394" si="386">COUNTIF(D392:D401,TRUE)</f>
        <v>0</v>
      </c>
    </row>
    <row r="395" spans="1:8" x14ac:dyDescent="0.25">
      <c r="A395" t="s">
        <v>110</v>
      </c>
      <c r="B395" t="s">
        <v>14</v>
      </c>
      <c r="C395">
        <v>1.5</v>
      </c>
      <c r="D395" t="b">
        <f t="shared" si="376"/>
        <v>0</v>
      </c>
      <c r="E395" t="b">
        <f t="shared" si="377"/>
        <v>0</v>
      </c>
      <c r="F395" t="b">
        <f t="shared" si="378"/>
        <v>1</v>
      </c>
      <c r="G395" t="s">
        <v>119</v>
      </c>
      <c r="H395">
        <f t="shared" ref="H395" si="387">H394</f>
        <v>0</v>
      </c>
    </row>
    <row r="396" spans="1:8" x14ac:dyDescent="0.25">
      <c r="A396" t="s">
        <v>111</v>
      </c>
      <c r="B396" t="s">
        <v>14</v>
      </c>
      <c r="C396">
        <v>1.5</v>
      </c>
      <c r="D396" t="b">
        <f t="shared" si="376"/>
        <v>0</v>
      </c>
      <c r="E396" t="b">
        <f t="shared" si="377"/>
        <v>0</v>
      </c>
      <c r="F396" t="b">
        <f t="shared" si="378"/>
        <v>1</v>
      </c>
      <c r="G396" t="s">
        <v>120</v>
      </c>
      <c r="H396">
        <v>9</v>
      </c>
    </row>
    <row r="397" spans="1:8" x14ac:dyDescent="0.25">
      <c r="A397" t="s">
        <v>112</v>
      </c>
      <c r="B397" t="s">
        <v>14</v>
      </c>
      <c r="C397">
        <v>1.5</v>
      </c>
      <c r="D397" t="b">
        <f t="shared" si="376"/>
        <v>0</v>
      </c>
      <c r="E397" t="b">
        <f t="shared" si="377"/>
        <v>0</v>
      </c>
      <c r="F397" t="b">
        <f t="shared" si="378"/>
        <v>1</v>
      </c>
      <c r="G397" t="s">
        <v>121</v>
      </c>
      <c r="H397">
        <f t="shared" ref="H397" si="388">COUNTIF(E392:E401,TRUE)</f>
        <v>0</v>
      </c>
    </row>
    <row r="398" spans="1:8" x14ac:dyDescent="0.25">
      <c r="A398" t="s">
        <v>113</v>
      </c>
      <c r="B398" t="s">
        <v>14</v>
      </c>
      <c r="C398">
        <v>1.5</v>
      </c>
      <c r="D398" t="b">
        <f t="shared" si="376"/>
        <v>0</v>
      </c>
      <c r="E398" t="b">
        <f t="shared" si="377"/>
        <v>0</v>
      </c>
      <c r="F398" t="b">
        <f t="shared" si="378"/>
        <v>1</v>
      </c>
      <c r="G398" t="s">
        <v>122</v>
      </c>
      <c r="H398">
        <f t="shared" ref="H398" si="389">COUNTIF(F393:F402,TRUE)</f>
        <v>10</v>
      </c>
    </row>
    <row r="399" spans="1:8" x14ac:dyDescent="0.25">
      <c r="A399" t="s">
        <v>114</v>
      </c>
      <c r="B399" t="s">
        <v>14</v>
      </c>
      <c r="C399">
        <v>1.5</v>
      </c>
      <c r="D399" t="b">
        <f t="shared" si="376"/>
        <v>0</v>
      </c>
      <c r="E399" t="b">
        <f t="shared" si="377"/>
        <v>0</v>
      </c>
      <c r="F399" t="b">
        <f t="shared" si="378"/>
        <v>1</v>
      </c>
      <c r="G399" s="2" t="s">
        <v>127</v>
      </c>
      <c r="H399">
        <f t="shared" ref="H399" si="390">H395/(H395+H398)</f>
        <v>0</v>
      </c>
    </row>
    <row r="400" spans="1:8" x14ac:dyDescent="0.25">
      <c r="A400" t="s">
        <v>115</v>
      </c>
      <c r="B400" t="s">
        <v>14</v>
      </c>
      <c r="C400">
        <v>1.5</v>
      </c>
      <c r="D400" t="b">
        <f t="shared" si="376"/>
        <v>0</v>
      </c>
      <c r="E400" t="b">
        <f t="shared" si="377"/>
        <v>0</v>
      </c>
      <c r="F400" t="b">
        <f t="shared" si="378"/>
        <v>1</v>
      </c>
      <c r="G400" s="2" t="s">
        <v>123</v>
      </c>
      <c r="H400" s="2">
        <f t="shared" ref="H400" si="391">SUM(H395:H396)/SUM(H395:H398)</f>
        <v>0.47368421052631576</v>
      </c>
    </row>
    <row r="401" spans="1:10" x14ac:dyDescent="0.25">
      <c r="A401" t="s">
        <v>116</v>
      </c>
      <c r="B401" t="s">
        <v>14</v>
      </c>
      <c r="C401">
        <v>1.5</v>
      </c>
      <c r="D401" t="b">
        <f t="shared" si="376"/>
        <v>0</v>
      </c>
      <c r="E401" t="b">
        <f t="shared" si="377"/>
        <v>0</v>
      </c>
      <c r="F401" t="b">
        <f t="shared" si="378"/>
        <v>1</v>
      </c>
      <c r="G401" s="2" t="s">
        <v>124</v>
      </c>
      <c r="H401" s="2">
        <f t="shared" ref="H401" si="392">2*H395/(2*H395+H397+H398)</f>
        <v>0</v>
      </c>
    </row>
    <row r="402" spans="1:10" x14ac:dyDescent="0.25">
      <c r="A402" t="s">
        <v>3</v>
      </c>
      <c r="B402" t="s">
        <v>14</v>
      </c>
      <c r="C402">
        <v>2</v>
      </c>
      <c r="D402" t="b">
        <f t="shared" si="376"/>
        <v>0</v>
      </c>
      <c r="E402" t="b">
        <f t="shared" si="377"/>
        <v>0</v>
      </c>
      <c r="F402" t="b">
        <f t="shared" si="378"/>
        <v>1</v>
      </c>
      <c r="G402" t="s">
        <v>126</v>
      </c>
      <c r="H402" s="1" t="str">
        <f t="shared" ref="H402" si="393">B402</f>
        <v>unknown</v>
      </c>
      <c r="I402" t="s">
        <v>128</v>
      </c>
      <c r="J402">
        <f t="shared" ref="J402" si="394">C402</f>
        <v>2</v>
      </c>
    </row>
    <row r="403" spans="1:10" x14ac:dyDescent="0.25">
      <c r="A403" t="s">
        <v>5</v>
      </c>
      <c r="B403" t="s">
        <v>14</v>
      </c>
      <c r="C403">
        <v>2</v>
      </c>
      <c r="D403" t="b">
        <f t="shared" si="376"/>
        <v>0</v>
      </c>
      <c r="E403" t="b">
        <f t="shared" si="377"/>
        <v>0</v>
      </c>
      <c r="F403" t="b">
        <f t="shared" si="378"/>
        <v>1</v>
      </c>
      <c r="G403" t="s">
        <v>117</v>
      </c>
      <c r="H403">
        <f t="shared" ref="H403" si="395">COUNT(C402:C411)</f>
        <v>10</v>
      </c>
      <c r="I403" t="s">
        <v>119</v>
      </c>
      <c r="J403">
        <f t="shared" ref="J403" si="396">COUNTIF(D402:D501,TRUE)</f>
        <v>9</v>
      </c>
    </row>
    <row r="404" spans="1:10" x14ac:dyDescent="0.25">
      <c r="A404" t="s">
        <v>6</v>
      </c>
      <c r="B404" t="s">
        <v>14</v>
      </c>
      <c r="C404">
        <v>2</v>
      </c>
      <c r="D404" t="b">
        <f t="shared" si="376"/>
        <v>0</v>
      </c>
      <c r="E404" t="b">
        <f t="shared" si="377"/>
        <v>0</v>
      </c>
      <c r="F404" t="b">
        <f t="shared" si="378"/>
        <v>1</v>
      </c>
      <c r="G404" t="s">
        <v>118</v>
      </c>
      <c r="H404">
        <f t="shared" ref="H404" si="397">COUNTIF(D402:D411,TRUE)</f>
        <v>0</v>
      </c>
      <c r="I404" t="s">
        <v>120</v>
      </c>
      <c r="J404">
        <v>0</v>
      </c>
    </row>
    <row r="405" spans="1:10" x14ac:dyDescent="0.25">
      <c r="A405" t="s">
        <v>7</v>
      </c>
      <c r="B405" t="s">
        <v>14</v>
      </c>
      <c r="C405">
        <v>2</v>
      </c>
      <c r="D405" t="b">
        <f t="shared" si="376"/>
        <v>0</v>
      </c>
      <c r="E405" t="b">
        <f t="shared" si="377"/>
        <v>0</v>
      </c>
      <c r="F405" t="b">
        <f t="shared" si="378"/>
        <v>1</v>
      </c>
      <c r="G405" t="s">
        <v>119</v>
      </c>
      <c r="H405">
        <f t="shared" ref="H405" si="398">H404</f>
        <v>0</v>
      </c>
      <c r="I405" t="s">
        <v>121</v>
      </c>
      <c r="J405">
        <f t="shared" ref="J405" si="399">COUNTIF(E402:E501,TRUE)</f>
        <v>0</v>
      </c>
    </row>
    <row r="406" spans="1:10" x14ac:dyDescent="0.25">
      <c r="A406" t="s">
        <v>8</v>
      </c>
      <c r="B406" t="s">
        <v>14</v>
      </c>
      <c r="C406">
        <v>2</v>
      </c>
      <c r="D406" t="b">
        <f t="shared" si="376"/>
        <v>0</v>
      </c>
      <c r="E406" t="b">
        <f t="shared" si="377"/>
        <v>0</v>
      </c>
      <c r="F406" t="b">
        <f t="shared" si="378"/>
        <v>1</v>
      </c>
      <c r="G406" t="s">
        <v>120</v>
      </c>
      <c r="H406">
        <v>0</v>
      </c>
      <c r="I406" t="s">
        <v>122</v>
      </c>
      <c r="J406">
        <f t="shared" ref="J406" si="400">COUNTIF(F402:F501,TRUE)</f>
        <v>91</v>
      </c>
    </row>
    <row r="407" spans="1:10" x14ac:dyDescent="0.25">
      <c r="A407" t="s">
        <v>9</v>
      </c>
      <c r="B407" t="s">
        <v>14</v>
      </c>
      <c r="C407">
        <v>2</v>
      </c>
      <c r="D407" t="b">
        <f t="shared" si="376"/>
        <v>0</v>
      </c>
      <c r="E407" t="b">
        <f t="shared" si="377"/>
        <v>0</v>
      </c>
      <c r="F407" t="b">
        <f t="shared" si="378"/>
        <v>1</v>
      </c>
      <c r="G407" t="s">
        <v>121</v>
      </c>
      <c r="H407">
        <f t="shared" ref="H407" si="401">COUNTIF(E402:E411,TRUE)</f>
        <v>0</v>
      </c>
      <c r="I407" s="2" t="s">
        <v>127</v>
      </c>
      <c r="J407">
        <f t="shared" ref="J407" si="402">J403/(J403+J406)</f>
        <v>0.09</v>
      </c>
    </row>
    <row r="408" spans="1:10" x14ac:dyDescent="0.25">
      <c r="A408" t="s">
        <v>10</v>
      </c>
      <c r="B408" t="s">
        <v>14</v>
      </c>
      <c r="C408">
        <v>2</v>
      </c>
      <c r="D408" t="b">
        <f t="shared" si="376"/>
        <v>0</v>
      </c>
      <c r="E408" t="b">
        <f t="shared" si="377"/>
        <v>0</v>
      </c>
      <c r="F408" t="b">
        <f t="shared" si="378"/>
        <v>1</v>
      </c>
      <c r="G408" t="s">
        <v>122</v>
      </c>
      <c r="H408">
        <f t="shared" ref="H408" si="403">COUNTIF(F403:F412,TRUE)</f>
        <v>10</v>
      </c>
      <c r="I408" s="2" t="s">
        <v>123</v>
      </c>
      <c r="J408">
        <f t="shared" ref="J408" si="404">SUM(J403:J404)/SUM(J403:J406)</f>
        <v>0.09</v>
      </c>
    </row>
    <row r="409" spans="1:10" x14ac:dyDescent="0.25">
      <c r="A409" t="s">
        <v>11</v>
      </c>
      <c r="B409" t="s">
        <v>14</v>
      </c>
      <c r="C409">
        <v>2</v>
      </c>
      <c r="D409" t="b">
        <f t="shared" si="376"/>
        <v>0</v>
      </c>
      <c r="E409" t="b">
        <f t="shared" si="377"/>
        <v>0</v>
      </c>
      <c r="F409" t="b">
        <f t="shared" si="378"/>
        <v>1</v>
      </c>
      <c r="G409" s="2" t="s">
        <v>127</v>
      </c>
      <c r="H409">
        <f t="shared" ref="H409" si="405">H405/(H405+H408)</f>
        <v>0</v>
      </c>
      <c r="I409" s="2" t="s">
        <v>124</v>
      </c>
      <c r="J409">
        <f t="shared" ref="J409" si="406">2*J403/(2*J403+J405+J406)</f>
        <v>0.16513761467889909</v>
      </c>
    </row>
    <row r="410" spans="1:10" x14ac:dyDescent="0.25">
      <c r="A410" t="s">
        <v>12</v>
      </c>
      <c r="B410" t="s">
        <v>14</v>
      </c>
      <c r="C410">
        <v>2</v>
      </c>
      <c r="D410" t="b">
        <f t="shared" si="376"/>
        <v>0</v>
      </c>
      <c r="E410" t="b">
        <f t="shared" si="377"/>
        <v>0</v>
      </c>
      <c r="F410" t="b">
        <f t="shared" si="378"/>
        <v>1</v>
      </c>
      <c r="G410" s="2" t="s">
        <v>123</v>
      </c>
      <c r="H410" s="2">
        <f t="shared" ref="H410" si="407">SUM(H405:H406)/SUM(H405:H408)</f>
        <v>0</v>
      </c>
    </row>
    <row r="411" spans="1:10" x14ac:dyDescent="0.25">
      <c r="A411" t="s">
        <v>13</v>
      </c>
      <c r="B411" t="s">
        <v>14</v>
      </c>
      <c r="C411">
        <v>2</v>
      </c>
      <c r="D411" t="b">
        <f t="shared" si="376"/>
        <v>0</v>
      </c>
      <c r="E411" t="b">
        <f t="shared" si="377"/>
        <v>0</v>
      </c>
      <c r="F411" t="b">
        <f t="shared" si="378"/>
        <v>1</v>
      </c>
      <c r="G411" s="2" t="s">
        <v>124</v>
      </c>
      <c r="H411" s="2">
        <f t="shared" ref="H411" si="408">2*H405/(2*H405+H407+H408)</f>
        <v>0</v>
      </c>
    </row>
    <row r="412" spans="1:10" x14ac:dyDescent="0.25">
      <c r="A412" t="s">
        <v>15</v>
      </c>
      <c r="B412" t="s">
        <v>14</v>
      </c>
      <c r="C412">
        <v>2</v>
      </c>
      <c r="D412" t="b">
        <f t="shared" si="376"/>
        <v>0</v>
      </c>
      <c r="E412" t="b">
        <f t="shared" si="377"/>
        <v>0</v>
      </c>
      <c r="F412" t="b">
        <f t="shared" si="378"/>
        <v>1</v>
      </c>
      <c r="G412" t="s">
        <v>126</v>
      </c>
      <c r="H412" s="1" t="str">
        <f t="shared" ref="H412" si="409">B412</f>
        <v>unknown</v>
      </c>
    </row>
    <row r="413" spans="1:10" x14ac:dyDescent="0.25">
      <c r="A413" t="s">
        <v>17</v>
      </c>
      <c r="B413" t="s">
        <v>14</v>
      </c>
      <c r="C413">
        <v>2</v>
      </c>
      <c r="D413" t="b">
        <f t="shared" si="376"/>
        <v>0</v>
      </c>
      <c r="E413" t="b">
        <f t="shared" si="377"/>
        <v>0</v>
      </c>
      <c r="F413" t="b">
        <f t="shared" si="378"/>
        <v>1</v>
      </c>
      <c r="G413" t="s">
        <v>117</v>
      </c>
      <c r="H413">
        <f t="shared" ref="H413" si="410">COUNT(C412:C421)</f>
        <v>10</v>
      </c>
    </row>
    <row r="414" spans="1:10" x14ac:dyDescent="0.25">
      <c r="A414" t="s">
        <v>18</v>
      </c>
      <c r="B414" t="s">
        <v>14</v>
      </c>
      <c r="C414">
        <v>2</v>
      </c>
      <c r="D414" t="b">
        <f t="shared" si="376"/>
        <v>0</v>
      </c>
      <c r="E414" t="b">
        <f t="shared" si="377"/>
        <v>0</v>
      </c>
      <c r="F414" t="b">
        <f t="shared" si="378"/>
        <v>1</v>
      </c>
      <c r="G414" t="s">
        <v>118</v>
      </c>
      <c r="H414">
        <f t="shared" ref="H414" si="411">COUNTIF(D412:D421,TRUE)</f>
        <v>0</v>
      </c>
    </row>
    <row r="415" spans="1:10" x14ac:dyDescent="0.25">
      <c r="A415" t="s">
        <v>19</v>
      </c>
      <c r="B415" t="s">
        <v>14</v>
      </c>
      <c r="C415">
        <v>2</v>
      </c>
      <c r="D415" t="b">
        <f t="shared" si="376"/>
        <v>0</v>
      </c>
      <c r="E415" t="b">
        <f t="shared" si="377"/>
        <v>0</v>
      </c>
      <c r="F415" t="b">
        <f t="shared" si="378"/>
        <v>1</v>
      </c>
      <c r="G415" t="s">
        <v>119</v>
      </c>
      <c r="H415">
        <f t="shared" ref="H415" si="412">H414</f>
        <v>0</v>
      </c>
    </row>
    <row r="416" spans="1:10" x14ac:dyDescent="0.25">
      <c r="A416" t="s">
        <v>20</v>
      </c>
      <c r="B416" t="s">
        <v>14</v>
      </c>
      <c r="C416">
        <v>2</v>
      </c>
      <c r="D416" t="b">
        <f t="shared" si="376"/>
        <v>0</v>
      </c>
      <c r="E416" t="b">
        <f t="shared" si="377"/>
        <v>0</v>
      </c>
      <c r="F416" t="b">
        <f t="shared" si="378"/>
        <v>1</v>
      </c>
      <c r="G416" t="s">
        <v>120</v>
      </c>
      <c r="H416">
        <v>1</v>
      </c>
    </row>
    <row r="417" spans="1:8" x14ac:dyDescent="0.25">
      <c r="A417" t="s">
        <v>21</v>
      </c>
      <c r="B417" t="s">
        <v>14</v>
      </c>
      <c r="C417">
        <v>2</v>
      </c>
      <c r="D417" t="b">
        <f t="shared" si="376"/>
        <v>0</v>
      </c>
      <c r="E417" t="b">
        <f t="shared" si="377"/>
        <v>0</v>
      </c>
      <c r="F417" t="b">
        <f t="shared" si="378"/>
        <v>1</v>
      </c>
      <c r="G417" t="s">
        <v>121</v>
      </c>
      <c r="H417">
        <f t="shared" ref="H417" si="413">COUNTIF(E412:E421,TRUE)</f>
        <v>0</v>
      </c>
    </row>
    <row r="418" spans="1:8" x14ac:dyDescent="0.25">
      <c r="A418" t="s">
        <v>22</v>
      </c>
      <c r="B418" t="s">
        <v>14</v>
      </c>
      <c r="C418">
        <v>2</v>
      </c>
      <c r="D418" t="b">
        <f t="shared" si="376"/>
        <v>0</v>
      </c>
      <c r="E418" t="b">
        <f t="shared" si="377"/>
        <v>0</v>
      </c>
      <c r="F418" t="b">
        <f t="shared" si="378"/>
        <v>1</v>
      </c>
      <c r="G418" t="s">
        <v>122</v>
      </c>
      <c r="H418">
        <f t="shared" ref="H418" si="414">COUNTIF(F413:F422,TRUE)</f>
        <v>9</v>
      </c>
    </row>
    <row r="419" spans="1:8" x14ac:dyDescent="0.25">
      <c r="A419" t="s">
        <v>23</v>
      </c>
      <c r="B419" t="s">
        <v>14</v>
      </c>
      <c r="C419">
        <v>2</v>
      </c>
      <c r="D419" t="b">
        <f t="shared" si="376"/>
        <v>0</v>
      </c>
      <c r="E419" t="b">
        <f t="shared" si="377"/>
        <v>0</v>
      </c>
      <c r="F419" t="b">
        <f t="shared" si="378"/>
        <v>1</v>
      </c>
      <c r="G419" s="2" t="s">
        <v>127</v>
      </c>
      <c r="H419">
        <f t="shared" ref="H419" si="415">H415/(H415+H418)</f>
        <v>0</v>
      </c>
    </row>
    <row r="420" spans="1:8" x14ac:dyDescent="0.25">
      <c r="A420" t="s">
        <v>24</v>
      </c>
      <c r="B420" t="s">
        <v>14</v>
      </c>
      <c r="C420">
        <v>2</v>
      </c>
      <c r="D420" t="b">
        <f t="shared" si="376"/>
        <v>0</v>
      </c>
      <c r="E420" t="b">
        <f t="shared" si="377"/>
        <v>0</v>
      </c>
      <c r="F420" t="b">
        <f t="shared" si="378"/>
        <v>1</v>
      </c>
      <c r="G420" s="2" t="s">
        <v>123</v>
      </c>
      <c r="H420" s="2">
        <f t="shared" ref="H420" si="416">SUM(H415:H416)/SUM(H415:H418)</f>
        <v>0.1</v>
      </c>
    </row>
    <row r="421" spans="1:8" x14ac:dyDescent="0.25">
      <c r="A421" t="s">
        <v>25</v>
      </c>
      <c r="B421" t="s">
        <v>14</v>
      </c>
      <c r="C421">
        <v>2</v>
      </c>
      <c r="D421" t="b">
        <f t="shared" si="376"/>
        <v>0</v>
      </c>
      <c r="E421" t="b">
        <f t="shared" si="377"/>
        <v>0</v>
      </c>
      <c r="F421" t="b">
        <f t="shared" si="378"/>
        <v>1</v>
      </c>
      <c r="G421" s="2" t="s">
        <v>124</v>
      </c>
      <c r="H421" s="2">
        <f t="shared" ref="H421" si="417">2*H415/(2*H415+H417+H418)</f>
        <v>0</v>
      </c>
    </row>
    <row r="422" spans="1:8" x14ac:dyDescent="0.25">
      <c r="A422" t="s">
        <v>26</v>
      </c>
      <c r="B422" t="s">
        <v>27</v>
      </c>
      <c r="C422">
        <v>2</v>
      </c>
      <c r="D422" t="b">
        <f t="shared" si="376"/>
        <v>1</v>
      </c>
      <c r="E422" t="b">
        <f t="shared" si="377"/>
        <v>0</v>
      </c>
      <c r="F422" t="b">
        <f t="shared" si="378"/>
        <v>0</v>
      </c>
      <c r="G422" t="s">
        <v>126</v>
      </c>
      <c r="H422" s="1" t="str">
        <f t="shared" ref="H422" si="418">B422</f>
        <v>button</v>
      </c>
    </row>
    <row r="423" spans="1:8" x14ac:dyDescent="0.25">
      <c r="A423" t="s">
        <v>28</v>
      </c>
      <c r="B423" t="s">
        <v>27</v>
      </c>
      <c r="C423">
        <v>2</v>
      </c>
      <c r="D423" t="b">
        <f t="shared" si="376"/>
        <v>1</v>
      </c>
      <c r="E423" t="b">
        <f t="shared" si="377"/>
        <v>0</v>
      </c>
      <c r="F423" t="b">
        <f t="shared" si="378"/>
        <v>0</v>
      </c>
      <c r="G423" t="s">
        <v>117</v>
      </c>
      <c r="H423">
        <f t="shared" ref="H423" si="419">COUNT(C422:C431)</f>
        <v>10</v>
      </c>
    </row>
    <row r="424" spans="1:8" x14ac:dyDescent="0.25">
      <c r="A424" t="s">
        <v>29</v>
      </c>
      <c r="B424" t="s">
        <v>14</v>
      </c>
      <c r="C424">
        <v>2</v>
      </c>
      <c r="D424" t="b">
        <f t="shared" si="376"/>
        <v>0</v>
      </c>
      <c r="E424" t="b">
        <f t="shared" si="377"/>
        <v>0</v>
      </c>
      <c r="F424" t="b">
        <f t="shared" si="378"/>
        <v>1</v>
      </c>
      <c r="G424" t="s">
        <v>118</v>
      </c>
      <c r="H424">
        <f t="shared" ref="H424" si="420">COUNTIF(D422:D431,TRUE)</f>
        <v>4</v>
      </c>
    </row>
    <row r="425" spans="1:8" x14ac:dyDescent="0.25">
      <c r="A425" t="s">
        <v>30</v>
      </c>
      <c r="B425" t="s">
        <v>14</v>
      </c>
      <c r="C425">
        <v>2</v>
      </c>
      <c r="D425" t="b">
        <f t="shared" si="376"/>
        <v>0</v>
      </c>
      <c r="E425" t="b">
        <f t="shared" si="377"/>
        <v>0</v>
      </c>
      <c r="F425" t="b">
        <f t="shared" si="378"/>
        <v>1</v>
      </c>
      <c r="G425" t="s">
        <v>119</v>
      </c>
      <c r="H425">
        <f t="shared" ref="H425" si="421">H424</f>
        <v>4</v>
      </c>
    </row>
    <row r="426" spans="1:8" x14ac:dyDescent="0.25">
      <c r="A426" t="s">
        <v>31</v>
      </c>
      <c r="B426" t="s">
        <v>14</v>
      </c>
      <c r="C426">
        <v>2</v>
      </c>
      <c r="D426" t="b">
        <f t="shared" si="376"/>
        <v>0</v>
      </c>
      <c r="E426" t="b">
        <f t="shared" si="377"/>
        <v>0</v>
      </c>
      <c r="F426" t="b">
        <f t="shared" si="378"/>
        <v>1</v>
      </c>
      <c r="G426" t="s">
        <v>120</v>
      </c>
      <c r="H426">
        <v>2</v>
      </c>
    </row>
    <row r="427" spans="1:8" x14ac:dyDescent="0.25">
      <c r="A427" t="s">
        <v>32</v>
      </c>
      <c r="B427" t="s">
        <v>27</v>
      </c>
      <c r="C427">
        <v>2</v>
      </c>
      <c r="D427" t="b">
        <f t="shared" si="376"/>
        <v>1</v>
      </c>
      <c r="E427" t="b">
        <f t="shared" si="377"/>
        <v>0</v>
      </c>
      <c r="F427" t="b">
        <f t="shared" si="378"/>
        <v>0</v>
      </c>
      <c r="G427" t="s">
        <v>121</v>
      </c>
      <c r="H427">
        <f t="shared" ref="H427" si="422">COUNTIF(E422:E431,TRUE)</f>
        <v>0</v>
      </c>
    </row>
    <row r="428" spans="1:8" x14ac:dyDescent="0.25">
      <c r="A428" t="s">
        <v>33</v>
      </c>
      <c r="B428" t="s">
        <v>14</v>
      </c>
      <c r="C428">
        <v>2</v>
      </c>
      <c r="D428" t="b">
        <f t="shared" si="376"/>
        <v>0</v>
      </c>
      <c r="E428" t="b">
        <f t="shared" si="377"/>
        <v>0</v>
      </c>
      <c r="F428" t="b">
        <f t="shared" si="378"/>
        <v>1</v>
      </c>
      <c r="G428" t="s">
        <v>122</v>
      </c>
      <c r="H428">
        <f t="shared" ref="H428" si="423">COUNTIF(F423:F432,TRUE)</f>
        <v>7</v>
      </c>
    </row>
    <row r="429" spans="1:8" x14ac:dyDescent="0.25">
      <c r="A429" t="s">
        <v>34</v>
      </c>
      <c r="B429" t="s">
        <v>14</v>
      </c>
      <c r="C429">
        <v>2</v>
      </c>
      <c r="D429" t="b">
        <f t="shared" si="376"/>
        <v>0</v>
      </c>
      <c r="E429" t="b">
        <f t="shared" si="377"/>
        <v>0</v>
      </c>
      <c r="F429" t="b">
        <f t="shared" si="378"/>
        <v>1</v>
      </c>
      <c r="G429" s="2" t="s">
        <v>127</v>
      </c>
      <c r="H429">
        <f t="shared" ref="H429" si="424">H425/(H425+H428)</f>
        <v>0.36363636363636365</v>
      </c>
    </row>
    <row r="430" spans="1:8" x14ac:dyDescent="0.25">
      <c r="A430" t="s">
        <v>35</v>
      </c>
      <c r="B430" t="s">
        <v>27</v>
      </c>
      <c r="C430">
        <v>2</v>
      </c>
      <c r="D430" t="b">
        <f t="shared" si="376"/>
        <v>1</v>
      </c>
      <c r="E430" t="b">
        <f t="shared" si="377"/>
        <v>0</v>
      </c>
      <c r="F430" t="b">
        <f t="shared" si="378"/>
        <v>0</v>
      </c>
      <c r="G430" s="2" t="s">
        <v>123</v>
      </c>
      <c r="H430" s="2">
        <f t="shared" ref="H430" si="425">SUM(H425:H426)/SUM(H425:H428)</f>
        <v>0.46153846153846156</v>
      </c>
    </row>
    <row r="431" spans="1:8" x14ac:dyDescent="0.25">
      <c r="A431" t="s">
        <v>36</v>
      </c>
      <c r="B431" t="s">
        <v>14</v>
      </c>
      <c r="C431">
        <v>2</v>
      </c>
      <c r="D431" t="b">
        <f t="shared" si="376"/>
        <v>0</v>
      </c>
      <c r="E431" t="b">
        <f t="shared" si="377"/>
        <v>0</v>
      </c>
      <c r="F431" t="b">
        <f t="shared" si="378"/>
        <v>1</v>
      </c>
      <c r="G431" s="2" t="s">
        <v>124</v>
      </c>
      <c r="H431" s="2">
        <f t="shared" ref="H431" si="426">2*H425/(2*H425+H427+H428)</f>
        <v>0.53333333333333333</v>
      </c>
    </row>
    <row r="432" spans="1:8" x14ac:dyDescent="0.25">
      <c r="A432" t="s">
        <v>37</v>
      </c>
      <c r="B432" t="s">
        <v>14</v>
      </c>
      <c r="C432">
        <v>2</v>
      </c>
      <c r="D432" t="b">
        <f t="shared" si="376"/>
        <v>0</v>
      </c>
      <c r="E432" t="b">
        <f t="shared" si="377"/>
        <v>0</v>
      </c>
      <c r="F432" t="b">
        <f t="shared" si="378"/>
        <v>1</v>
      </c>
      <c r="G432" t="s">
        <v>126</v>
      </c>
      <c r="H432" s="1" t="str">
        <f t="shared" ref="H432" si="427">B432</f>
        <v>unknown</v>
      </c>
    </row>
    <row r="433" spans="1:8" x14ac:dyDescent="0.25">
      <c r="A433" t="s">
        <v>40</v>
      </c>
      <c r="B433" t="s">
        <v>14</v>
      </c>
      <c r="C433">
        <v>2</v>
      </c>
      <c r="D433" t="b">
        <f t="shared" si="376"/>
        <v>0</v>
      </c>
      <c r="E433" t="b">
        <f t="shared" si="377"/>
        <v>0</v>
      </c>
      <c r="F433" t="b">
        <f t="shared" si="378"/>
        <v>1</v>
      </c>
      <c r="G433" t="s">
        <v>117</v>
      </c>
      <c r="H433">
        <f t="shared" ref="H433" si="428">COUNT(C432:C441)</f>
        <v>10</v>
      </c>
    </row>
    <row r="434" spans="1:8" x14ac:dyDescent="0.25">
      <c r="A434" t="s">
        <v>41</v>
      </c>
      <c r="B434" t="s">
        <v>14</v>
      </c>
      <c r="C434">
        <v>2</v>
      </c>
      <c r="D434" t="b">
        <f t="shared" si="376"/>
        <v>0</v>
      </c>
      <c r="E434" t="b">
        <f t="shared" si="377"/>
        <v>0</v>
      </c>
      <c r="F434" t="b">
        <f t="shared" si="378"/>
        <v>1</v>
      </c>
      <c r="G434" t="s">
        <v>118</v>
      </c>
      <c r="H434">
        <f t="shared" ref="H434" si="429">COUNTIF(D432:D441,TRUE)</f>
        <v>0</v>
      </c>
    </row>
    <row r="435" spans="1:8" x14ac:dyDescent="0.25">
      <c r="A435" t="s">
        <v>42</v>
      </c>
      <c r="B435" t="s">
        <v>14</v>
      </c>
      <c r="C435">
        <v>2</v>
      </c>
      <c r="D435" t="b">
        <f t="shared" si="376"/>
        <v>0</v>
      </c>
      <c r="E435" t="b">
        <f t="shared" si="377"/>
        <v>0</v>
      </c>
      <c r="F435" t="b">
        <f t="shared" si="378"/>
        <v>1</v>
      </c>
      <c r="G435" t="s">
        <v>119</v>
      </c>
      <c r="H435">
        <f t="shared" ref="H435" si="430">H434</f>
        <v>0</v>
      </c>
    </row>
    <row r="436" spans="1:8" x14ac:dyDescent="0.25">
      <c r="A436" t="s">
        <v>43</v>
      </c>
      <c r="B436" t="s">
        <v>14</v>
      </c>
      <c r="C436">
        <v>2</v>
      </c>
      <c r="D436" t="b">
        <f t="shared" si="376"/>
        <v>0</v>
      </c>
      <c r="E436" t="b">
        <f t="shared" si="377"/>
        <v>0</v>
      </c>
      <c r="F436" t="b">
        <f t="shared" si="378"/>
        <v>1</v>
      </c>
      <c r="G436" t="s">
        <v>120</v>
      </c>
      <c r="H436">
        <v>3</v>
      </c>
    </row>
    <row r="437" spans="1:8" x14ac:dyDescent="0.25">
      <c r="A437" t="s">
        <v>44</v>
      </c>
      <c r="B437" t="s">
        <v>14</v>
      </c>
      <c r="C437">
        <v>2</v>
      </c>
      <c r="D437" t="b">
        <f t="shared" si="376"/>
        <v>0</v>
      </c>
      <c r="E437" t="b">
        <f t="shared" si="377"/>
        <v>0</v>
      </c>
      <c r="F437" t="b">
        <f t="shared" si="378"/>
        <v>1</v>
      </c>
      <c r="G437" t="s">
        <v>121</v>
      </c>
      <c r="H437">
        <f t="shared" ref="H437" si="431">COUNTIF(E432:E441,TRUE)</f>
        <v>0</v>
      </c>
    </row>
    <row r="438" spans="1:8" x14ac:dyDescent="0.25">
      <c r="A438" t="s">
        <v>45</v>
      </c>
      <c r="B438" t="s">
        <v>14</v>
      </c>
      <c r="C438">
        <v>2</v>
      </c>
      <c r="D438" t="b">
        <f t="shared" si="376"/>
        <v>0</v>
      </c>
      <c r="E438" t="b">
        <f t="shared" si="377"/>
        <v>0</v>
      </c>
      <c r="F438" t="b">
        <f t="shared" si="378"/>
        <v>1</v>
      </c>
      <c r="G438" t="s">
        <v>122</v>
      </c>
      <c r="H438">
        <f t="shared" ref="H438" si="432">COUNTIF(F433:F442,TRUE)</f>
        <v>10</v>
      </c>
    </row>
    <row r="439" spans="1:8" x14ac:dyDescent="0.25">
      <c r="A439" t="s">
        <v>46</v>
      </c>
      <c r="B439" t="s">
        <v>14</v>
      </c>
      <c r="C439">
        <v>2</v>
      </c>
      <c r="D439" t="b">
        <f t="shared" si="376"/>
        <v>0</v>
      </c>
      <c r="E439" t="b">
        <f t="shared" si="377"/>
        <v>0</v>
      </c>
      <c r="F439" t="b">
        <f t="shared" si="378"/>
        <v>1</v>
      </c>
      <c r="G439" s="2" t="s">
        <v>127</v>
      </c>
      <c r="H439">
        <f t="shared" ref="H439" si="433">H435/(H435+H438)</f>
        <v>0</v>
      </c>
    </row>
    <row r="440" spans="1:8" x14ac:dyDescent="0.25">
      <c r="A440" t="s">
        <v>47</v>
      </c>
      <c r="B440" t="s">
        <v>14</v>
      </c>
      <c r="C440">
        <v>2</v>
      </c>
      <c r="D440" t="b">
        <f t="shared" si="376"/>
        <v>0</v>
      </c>
      <c r="E440" t="b">
        <f t="shared" si="377"/>
        <v>0</v>
      </c>
      <c r="F440" t="b">
        <f t="shared" si="378"/>
        <v>1</v>
      </c>
      <c r="G440" s="2" t="s">
        <v>123</v>
      </c>
      <c r="H440" s="2">
        <f t="shared" ref="H440" si="434">SUM(H435:H436)/SUM(H435:H438)</f>
        <v>0.23076923076923078</v>
      </c>
    </row>
    <row r="441" spans="1:8" x14ac:dyDescent="0.25">
      <c r="A441" t="s">
        <v>48</v>
      </c>
      <c r="B441" t="s">
        <v>14</v>
      </c>
      <c r="C441">
        <v>2</v>
      </c>
      <c r="D441" t="b">
        <f t="shared" si="376"/>
        <v>0</v>
      </c>
      <c r="E441" t="b">
        <f t="shared" si="377"/>
        <v>0</v>
      </c>
      <c r="F441" t="b">
        <f t="shared" si="378"/>
        <v>1</v>
      </c>
      <c r="G441" s="2" t="s">
        <v>124</v>
      </c>
      <c r="H441" s="2">
        <f t="shared" ref="H441" si="435">2*H435/(2*H435+H437+H438)</f>
        <v>0</v>
      </c>
    </row>
    <row r="442" spans="1:8" x14ac:dyDescent="0.25">
      <c r="A442" t="s">
        <v>49</v>
      </c>
      <c r="B442" t="s">
        <v>14</v>
      </c>
      <c r="C442">
        <v>2</v>
      </c>
      <c r="D442" t="b">
        <f t="shared" si="376"/>
        <v>0</v>
      </c>
      <c r="E442" t="b">
        <f t="shared" si="377"/>
        <v>0</v>
      </c>
      <c r="F442" t="b">
        <f t="shared" si="378"/>
        <v>1</v>
      </c>
      <c r="G442" t="s">
        <v>126</v>
      </c>
      <c r="H442" s="1" t="str">
        <f t="shared" ref="H442" si="436">B442</f>
        <v>unknown</v>
      </c>
    </row>
    <row r="443" spans="1:8" x14ac:dyDescent="0.25">
      <c r="A443" t="s">
        <v>51</v>
      </c>
      <c r="B443" t="s">
        <v>14</v>
      </c>
      <c r="C443">
        <v>2</v>
      </c>
      <c r="D443" t="b">
        <f t="shared" si="376"/>
        <v>0</v>
      </c>
      <c r="E443" t="b">
        <f t="shared" si="377"/>
        <v>0</v>
      </c>
      <c r="F443" t="b">
        <f t="shared" si="378"/>
        <v>1</v>
      </c>
      <c r="G443" t="s">
        <v>117</v>
      </c>
      <c r="H443">
        <f t="shared" ref="H443" si="437">COUNT(C442:C451)</f>
        <v>10</v>
      </c>
    </row>
    <row r="444" spans="1:8" x14ac:dyDescent="0.25">
      <c r="A444" t="s">
        <v>52</v>
      </c>
      <c r="B444" t="s">
        <v>14</v>
      </c>
      <c r="C444">
        <v>2</v>
      </c>
      <c r="D444" t="b">
        <f t="shared" si="376"/>
        <v>0</v>
      </c>
      <c r="E444" t="b">
        <f t="shared" si="377"/>
        <v>0</v>
      </c>
      <c r="F444" t="b">
        <f t="shared" si="378"/>
        <v>1</v>
      </c>
      <c r="G444" t="s">
        <v>118</v>
      </c>
      <c r="H444">
        <f t="shared" ref="H444" si="438">COUNTIF(D442:D451,TRUE)</f>
        <v>0</v>
      </c>
    </row>
    <row r="445" spans="1:8" x14ac:dyDescent="0.25">
      <c r="A445" t="s">
        <v>53</v>
      </c>
      <c r="B445" t="s">
        <v>14</v>
      </c>
      <c r="C445">
        <v>2</v>
      </c>
      <c r="D445" t="b">
        <f t="shared" si="376"/>
        <v>0</v>
      </c>
      <c r="E445" t="b">
        <f t="shared" si="377"/>
        <v>0</v>
      </c>
      <c r="F445" t="b">
        <f t="shared" si="378"/>
        <v>1</v>
      </c>
      <c r="G445" t="s">
        <v>119</v>
      </c>
      <c r="H445">
        <f t="shared" ref="H445" si="439">H444</f>
        <v>0</v>
      </c>
    </row>
    <row r="446" spans="1:8" x14ac:dyDescent="0.25">
      <c r="A446" t="s">
        <v>54</v>
      </c>
      <c r="B446" t="s">
        <v>14</v>
      </c>
      <c r="C446">
        <v>2</v>
      </c>
      <c r="D446" t="b">
        <f t="shared" si="376"/>
        <v>0</v>
      </c>
      <c r="E446" t="b">
        <f t="shared" si="377"/>
        <v>0</v>
      </c>
      <c r="F446" t="b">
        <f t="shared" si="378"/>
        <v>1</v>
      </c>
      <c r="G446" t="s">
        <v>120</v>
      </c>
      <c r="H446">
        <v>4</v>
      </c>
    </row>
    <row r="447" spans="1:8" x14ac:dyDescent="0.25">
      <c r="A447" t="s">
        <v>55</v>
      </c>
      <c r="B447" t="s">
        <v>14</v>
      </c>
      <c r="C447">
        <v>2</v>
      </c>
      <c r="D447" t="b">
        <f t="shared" si="376"/>
        <v>0</v>
      </c>
      <c r="E447" t="b">
        <f t="shared" si="377"/>
        <v>0</v>
      </c>
      <c r="F447" t="b">
        <f t="shared" si="378"/>
        <v>1</v>
      </c>
      <c r="G447" t="s">
        <v>121</v>
      </c>
      <c r="H447">
        <f t="shared" ref="H447" si="440">COUNTIF(E442:E451,TRUE)</f>
        <v>0</v>
      </c>
    </row>
    <row r="448" spans="1:8" x14ac:dyDescent="0.25">
      <c r="A448" t="s">
        <v>56</v>
      </c>
      <c r="B448" t="s">
        <v>14</v>
      </c>
      <c r="C448">
        <v>2</v>
      </c>
      <c r="D448" t="b">
        <f t="shared" si="376"/>
        <v>0</v>
      </c>
      <c r="E448" t="b">
        <f t="shared" si="377"/>
        <v>0</v>
      </c>
      <c r="F448" t="b">
        <f t="shared" si="378"/>
        <v>1</v>
      </c>
      <c r="G448" t="s">
        <v>122</v>
      </c>
      <c r="H448">
        <f t="shared" ref="H448" si="441">COUNTIF(F443:F452,TRUE)</f>
        <v>10</v>
      </c>
    </row>
    <row r="449" spans="1:8" x14ac:dyDescent="0.25">
      <c r="A449" t="s">
        <v>57</v>
      </c>
      <c r="B449" t="s">
        <v>14</v>
      </c>
      <c r="C449">
        <v>2</v>
      </c>
      <c r="D449" t="b">
        <f t="shared" si="376"/>
        <v>0</v>
      </c>
      <c r="E449" t="b">
        <f t="shared" si="377"/>
        <v>0</v>
      </c>
      <c r="F449" t="b">
        <f t="shared" si="378"/>
        <v>1</v>
      </c>
      <c r="G449" s="2" t="s">
        <v>127</v>
      </c>
      <c r="H449">
        <f t="shared" ref="H449" si="442">H445/(H445+H448)</f>
        <v>0</v>
      </c>
    </row>
    <row r="450" spans="1:8" x14ac:dyDescent="0.25">
      <c r="A450" t="s">
        <v>58</v>
      </c>
      <c r="B450" t="s">
        <v>14</v>
      </c>
      <c r="C450">
        <v>2</v>
      </c>
      <c r="D450" t="b">
        <f t="shared" si="376"/>
        <v>0</v>
      </c>
      <c r="E450" t="b">
        <f t="shared" si="377"/>
        <v>0</v>
      </c>
      <c r="F450" t="b">
        <f t="shared" si="378"/>
        <v>1</v>
      </c>
      <c r="G450" s="2" t="s">
        <v>123</v>
      </c>
      <c r="H450" s="2">
        <f t="shared" ref="H450" si="443">SUM(H445:H446)/SUM(H445:H448)</f>
        <v>0.2857142857142857</v>
      </c>
    </row>
    <row r="451" spans="1:8" x14ac:dyDescent="0.25">
      <c r="A451" t="s">
        <v>59</v>
      </c>
      <c r="B451" t="s">
        <v>14</v>
      </c>
      <c r="C451">
        <v>2</v>
      </c>
      <c r="D451" t="b">
        <f t="shared" ref="D451:D514" si="444">ISNUMBER(SEARCH(LEFT(B451,LEN(B451)-1),A451))</f>
        <v>0</v>
      </c>
      <c r="E451" t="b">
        <f t="shared" ref="E451:E514" si="445">AND(NOT(ISNUMBER(SEARCH(B451,"unknown"))),NOT(D451))</f>
        <v>0</v>
      </c>
      <c r="F451" t="b">
        <f t="shared" ref="F451:F514" si="446">ISNUMBER(SEARCH(B451,"unknown"))</f>
        <v>1</v>
      </c>
      <c r="G451" s="2" t="s">
        <v>124</v>
      </c>
      <c r="H451" s="2">
        <f t="shared" ref="H451" si="447">2*H445/(2*H445+H447+H448)</f>
        <v>0</v>
      </c>
    </row>
    <row r="452" spans="1:8" x14ac:dyDescent="0.25">
      <c r="A452" t="s">
        <v>60</v>
      </c>
      <c r="B452" t="s">
        <v>14</v>
      </c>
      <c r="C452">
        <v>2</v>
      </c>
      <c r="D452" t="b">
        <f t="shared" si="444"/>
        <v>0</v>
      </c>
      <c r="E452" t="b">
        <f t="shared" si="445"/>
        <v>0</v>
      </c>
      <c r="F452" t="b">
        <f t="shared" si="446"/>
        <v>1</v>
      </c>
      <c r="G452" t="s">
        <v>126</v>
      </c>
      <c r="H452" s="1" t="str">
        <f t="shared" ref="H452" si="448">B452</f>
        <v>unknown</v>
      </c>
    </row>
    <row r="453" spans="1:8" x14ac:dyDescent="0.25">
      <c r="A453" t="s">
        <v>62</v>
      </c>
      <c r="B453" t="s">
        <v>14</v>
      </c>
      <c r="C453">
        <v>2</v>
      </c>
      <c r="D453" t="b">
        <f t="shared" si="444"/>
        <v>0</v>
      </c>
      <c r="E453" t="b">
        <f t="shared" si="445"/>
        <v>0</v>
      </c>
      <c r="F453" t="b">
        <f t="shared" si="446"/>
        <v>1</v>
      </c>
      <c r="G453" t="s">
        <v>117</v>
      </c>
      <c r="H453">
        <f t="shared" ref="H453" si="449">COUNT(C452:C461)</f>
        <v>10</v>
      </c>
    </row>
    <row r="454" spans="1:8" x14ac:dyDescent="0.25">
      <c r="A454" t="s">
        <v>64</v>
      </c>
      <c r="B454" t="s">
        <v>14</v>
      </c>
      <c r="C454">
        <v>2</v>
      </c>
      <c r="D454" t="b">
        <f t="shared" si="444"/>
        <v>0</v>
      </c>
      <c r="E454" t="b">
        <f t="shared" si="445"/>
        <v>0</v>
      </c>
      <c r="F454" t="b">
        <f t="shared" si="446"/>
        <v>1</v>
      </c>
      <c r="G454" t="s">
        <v>118</v>
      </c>
      <c r="H454">
        <f t="shared" ref="H454" si="450">COUNTIF(D452:D461,TRUE)</f>
        <v>0</v>
      </c>
    </row>
    <row r="455" spans="1:8" x14ac:dyDescent="0.25">
      <c r="A455" t="s">
        <v>65</v>
      </c>
      <c r="B455" t="s">
        <v>14</v>
      </c>
      <c r="C455">
        <v>2</v>
      </c>
      <c r="D455" t="b">
        <f t="shared" si="444"/>
        <v>0</v>
      </c>
      <c r="E455" t="b">
        <f t="shared" si="445"/>
        <v>0</v>
      </c>
      <c r="F455" t="b">
        <f t="shared" si="446"/>
        <v>1</v>
      </c>
      <c r="G455" t="s">
        <v>119</v>
      </c>
      <c r="H455">
        <f t="shared" ref="H455" si="451">H454</f>
        <v>0</v>
      </c>
    </row>
    <row r="456" spans="1:8" x14ac:dyDescent="0.25">
      <c r="A456" t="s">
        <v>66</v>
      </c>
      <c r="B456" t="s">
        <v>14</v>
      </c>
      <c r="C456">
        <v>2</v>
      </c>
      <c r="D456" t="b">
        <f t="shared" si="444"/>
        <v>0</v>
      </c>
      <c r="E456" t="b">
        <f t="shared" si="445"/>
        <v>0</v>
      </c>
      <c r="F456" t="b">
        <f t="shared" si="446"/>
        <v>1</v>
      </c>
      <c r="G456" t="s">
        <v>120</v>
      </c>
      <c r="H456">
        <v>5</v>
      </c>
    </row>
    <row r="457" spans="1:8" x14ac:dyDescent="0.25">
      <c r="A457" t="s">
        <v>67</v>
      </c>
      <c r="B457" t="s">
        <v>14</v>
      </c>
      <c r="C457">
        <v>2</v>
      </c>
      <c r="D457" t="b">
        <f t="shared" si="444"/>
        <v>0</v>
      </c>
      <c r="E457" t="b">
        <f t="shared" si="445"/>
        <v>0</v>
      </c>
      <c r="F457" t="b">
        <f t="shared" si="446"/>
        <v>1</v>
      </c>
      <c r="G457" t="s">
        <v>121</v>
      </c>
      <c r="H457">
        <f t="shared" ref="H457" si="452">COUNTIF(E452:E461,TRUE)</f>
        <v>0</v>
      </c>
    </row>
    <row r="458" spans="1:8" x14ac:dyDescent="0.25">
      <c r="A458" t="s">
        <v>68</v>
      </c>
      <c r="B458" t="s">
        <v>14</v>
      </c>
      <c r="C458">
        <v>2</v>
      </c>
      <c r="D458" t="b">
        <f t="shared" si="444"/>
        <v>0</v>
      </c>
      <c r="E458" t="b">
        <f t="shared" si="445"/>
        <v>0</v>
      </c>
      <c r="F458" t="b">
        <f t="shared" si="446"/>
        <v>1</v>
      </c>
      <c r="G458" t="s">
        <v>122</v>
      </c>
      <c r="H458">
        <f t="shared" ref="H458" si="453">COUNTIF(F453:F462,TRUE)</f>
        <v>10</v>
      </c>
    </row>
    <row r="459" spans="1:8" x14ac:dyDescent="0.25">
      <c r="A459" t="s">
        <v>69</v>
      </c>
      <c r="B459" t="s">
        <v>14</v>
      </c>
      <c r="C459">
        <v>2</v>
      </c>
      <c r="D459" t="b">
        <f t="shared" si="444"/>
        <v>0</v>
      </c>
      <c r="E459" t="b">
        <f t="shared" si="445"/>
        <v>0</v>
      </c>
      <c r="F459" t="b">
        <f t="shared" si="446"/>
        <v>1</v>
      </c>
      <c r="G459" s="2" t="s">
        <v>127</v>
      </c>
      <c r="H459">
        <f t="shared" ref="H459" si="454">H455/(H455+H458)</f>
        <v>0</v>
      </c>
    </row>
    <row r="460" spans="1:8" x14ac:dyDescent="0.25">
      <c r="A460" t="s">
        <v>70</v>
      </c>
      <c r="B460" t="s">
        <v>14</v>
      </c>
      <c r="C460">
        <v>2</v>
      </c>
      <c r="D460" t="b">
        <f t="shared" si="444"/>
        <v>0</v>
      </c>
      <c r="E460" t="b">
        <f t="shared" si="445"/>
        <v>0</v>
      </c>
      <c r="F460" t="b">
        <f t="shared" si="446"/>
        <v>1</v>
      </c>
      <c r="G460" s="2" t="s">
        <v>123</v>
      </c>
      <c r="H460" s="2">
        <f t="shared" ref="H460" si="455">SUM(H455:H456)/SUM(H455:H458)</f>
        <v>0.33333333333333331</v>
      </c>
    </row>
    <row r="461" spans="1:8" x14ac:dyDescent="0.25">
      <c r="A461" t="s">
        <v>71</v>
      </c>
      <c r="B461" t="s">
        <v>14</v>
      </c>
      <c r="C461">
        <v>2</v>
      </c>
      <c r="D461" t="b">
        <f t="shared" si="444"/>
        <v>0</v>
      </c>
      <c r="E461" t="b">
        <f t="shared" si="445"/>
        <v>0</v>
      </c>
      <c r="F461" t="b">
        <f t="shared" si="446"/>
        <v>1</v>
      </c>
      <c r="G461" s="2" t="s">
        <v>124</v>
      </c>
      <c r="H461" s="2">
        <f t="shared" ref="H461" si="456">2*H455/(2*H455+H457+H458)</f>
        <v>0</v>
      </c>
    </row>
    <row r="462" spans="1:8" x14ac:dyDescent="0.25">
      <c r="A462" t="s">
        <v>72</v>
      </c>
      <c r="B462" t="s">
        <v>14</v>
      </c>
      <c r="C462">
        <v>2</v>
      </c>
      <c r="D462" t="b">
        <f t="shared" si="444"/>
        <v>0</v>
      </c>
      <c r="E462" t="b">
        <f t="shared" si="445"/>
        <v>0</v>
      </c>
      <c r="F462" t="b">
        <f t="shared" si="446"/>
        <v>1</v>
      </c>
      <c r="G462" t="s">
        <v>126</v>
      </c>
      <c r="H462" s="1" t="str">
        <f t="shared" ref="H462" si="457">B462</f>
        <v>unknown</v>
      </c>
    </row>
    <row r="463" spans="1:8" x14ac:dyDescent="0.25">
      <c r="A463" t="s">
        <v>75</v>
      </c>
      <c r="B463" t="s">
        <v>14</v>
      </c>
      <c r="C463">
        <v>2</v>
      </c>
      <c r="D463" t="b">
        <f t="shared" si="444"/>
        <v>0</v>
      </c>
      <c r="E463" t="b">
        <f t="shared" si="445"/>
        <v>0</v>
      </c>
      <c r="F463" t="b">
        <f t="shared" si="446"/>
        <v>1</v>
      </c>
      <c r="G463" t="s">
        <v>117</v>
      </c>
      <c r="H463">
        <f t="shared" ref="H463" si="458">COUNT(C462:C471)</f>
        <v>10</v>
      </c>
    </row>
    <row r="464" spans="1:8" x14ac:dyDescent="0.25">
      <c r="A464" t="s">
        <v>76</v>
      </c>
      <c r="B464" t="s">
        <v>14</v>
      </c>
      <c r="C464">
        <v>2</v>
      </c>
      <c r="D464" t="b">
        <f t="shared" si="444"/>
        <v>0</v>
      </c>
      <c r="E464" t="b">
        <f t="shared" si="445"/>
        <v>0</v>
      </c>
      <c r="F464" t="b">
        <f t="shared" si="446"/>
        <v>1</v>
      </c>
      <c r="G464" t="s">
        <v>118</v>
      </c>
      <c r="H464">
        <f t="shared" ref="H464" si="459">COUNTIF(D462:D471,TRUE)</f>
        <v>0</v>
      </c>
    </row>
    <row r="465" spans="1:8" x14ac:dyDescent="0.25">
      <c r="A465" t="s">
        <v>77</v>
      </c>
      <c r="B465" t="s">
        <v>14</v>
      </c>
      <c r="C465">
        <v>2</v>
      </c>
      <c r="D465" t="b">
        <f t="shared" si="444"/>
        <v>0</v>
      </c>
      <c r="E465" t="b">
        <f t="shared" si="445"/>
        <v>0</v>
      </c>
      <c r="F465" t="b">
        <f t="shared" si="446"/>
        <v>1</v>
      </c>
      <c r="G465" t="s">
        <v>119</v>
      </c>
      <c r="H465">
        <f t="shared" ref="H465" si="460">H464</f>
        <v>0</v>
      </c>
    </row>
    <row r="466" spans="1:8" x14ac:dyDescent="0.25">
      <c r="A466" t="s">
        <v>78</v>
      </c>
      <c r="B466" t="s">
        <v>14</v>
      </c>
      <c r="C466">
        <v>2</v>
      </c>
      <c r="D466" t="b">
        <f t="shared" si="444"/>
        <v>0</v>
      </c>
      <c r="E466" t="b">
        <f t="shared" si="445"/>
        <v>0</v>
      </c>
      <c r="F466" t="b">
        <f t="shared" si="446"/>
        <v>1</v>
      </c>
      <c r="G466" t="s">
        <v>120</v>
      </c>
      <c r="H466">
        <v>6</v>
      </c>
    </row>
    <row r="467" spans="1:8" x14ac:dyDescent="0.25">
      <c r="A467" t="s">
        <v>79</v>
      </c>
      <c r="B467" t="s">
        <v>14</v>
      </c>
      <c r="C467">
        <v>2</v>
      </c>
      <c r="D467" t="b">
        <f t="shared" si="444"/>
        <v>0</v>
      </c>
      <c r="E467" t="b">
        <f t="shared" si="445"/>
        <v>0</v>
      </c>
      <c r="F467" t="b">
        <f t="shared" si="446"/>
        <v>1</v>
      </c>
      <c r="G467" t="s">
        <v>121</v>
      </c>
      <c r="H467">
        <f t="shared" ref="H467" si="461">COUNTIF(E462:E471,TRUE)</f>
        <v>0</v>
      </c>
    </row>
    <row r="468" spans="1:8" x14ac:dyDescent="0.25">
      <c r="A468" t="s">
        <v>80</v>
      </c>
      <c r="B468" t="s">
        <v>14</v>
      </c>
      <c r="C468">
        <v>2</v>
      </c>
      <c r="D468" t="b">
        <f t="shared" si="444"/>
        <v>0</v>
      </c>
      <c r="E468" t="b">
        <f t="shared" si="445"/>
        <v>0</v>
      </c>
      <c r="F468" t="b">
        <f t="shared" si="446"/>
        <v>1</v>
      </c>
      <c r="G468" t="s">
        <v>122</v>
      </c>
      <c r="H468">
        <f t="shared" ref="H468" si="462">COUNTIF(F463:F472,TRUE)</f>
        <v>9</v>
      </c>
    </row>
    <row r="469" spans="1:8" x14ac:dyDescent="0.25">
      <c r="A469" t="s">
        <v>81</v>
      </c>
      <c r="B469" t="s">
        <v>14</v>
      </c>
      <c r="C469">
        <v>2</v>
      </c>
      <c r="D469" t="b">
        <f t="shared" si="444"/>
        <v>0</v>
      </c>
      <c r="E469" t="b">
        <f t="shared" si="445"/>
        <v>0</v>
      </c>
      <c r="F469" t="b">
        <f t="shared" si="446"/>
        <v>1</v>
      </c>
      <c r="G469" s="2" t="s">
        <v>127</v>
      </c>
      <c r="H469">
        <f t="shared" ref="H469" si="463">H465/(H465+H468)</f>
        <v>0</v>
      </c>
    </row>
    <row r="470" spans="1:8" x14ac:dyDescent="0.25">
      <c r="A470" t="s">
        <v>82</v>
      </c>
      <c r="B470" t="s">
        <v>14</v>
      </c>
      <c r="C470">
        <v>2</v>
      </c>
      <c r="D470" t="b">
        <f t="shared" si="444"/>
        <v>0</v>
      </c>
      <c r="E470" t="b">
        <f t="shared" si="445"/>
        <v>0</v>
      </c>
      <c r="F470" t="b">
        <f t="shared" si="446"/>
        <v>1</v>
      </c>
      <c r="G470" s="2" t="s">
        <v>123</v>
      </c>
      <c r="H470" s="2">
        <f t="shared" ref="H470" si="464">SUM(H465:H466)/SUM(H465:H468)</f>
        <v>0.4</v>
      </c>
    </row>
    <row r="471" spans="1:8" x14ac:dyDescent="0.25">
      <c r="A471" t="s">
        <v>83</v>
      </c>
      <c r="B471" t="s">
        <v>14</v>
      </c>
      <c r="C471">
        <v>2</v>
      </c>
      <c r="D471" t="b">
        <f t="shared" si="444"/>
        <v>0</v>
      </c>
      <c r="E471" t="b">
        <f t="shared" si="445"/>
        <v>0</v>
      </c>
      <c r="F471" t="b">
        <f t="shared" si="446"/>
        <v>1</v>
      </c>
      <c r="G471" s="2" t="s">
        <v>124</v>
      </c>
      <c r="H471" s="2">
        <f t="shared" ref="H471" si="465">2*H465/(2*H465+H467+H468)</f>
        <v>0</v>
      </c>
    </row>
    <row r="472" spans="1:8" x14ac:dyDescent="0.25">
      <c r="A472" t="s">
        <v>84</v>
      </c>
      <c r="B472" t="s">
        <v>85</v>
      </c>
      <c r="C472">
        <v>2</v>
      </c>
      <c r="D472" t="b">
        <f t="shared" si="444"/>
        <v>1</v>
      </c>
      <c r="E472" t="b">
        <f t="shared" si="445"/>
        <v>0</v>
      </c>
      <c r="F472" t="b">
        <f t="shared" si="446"/>
        <v>0</v>
      </c>
      <c r="G472" t="s">
        <v>126</v>
      </c>
      <c r="H472" s="1" t="str">
        <f t="shared" ref="H472" si="466">B472</f>
        <v>dist</v>
      </c>
    </row>
    <row r="473" spans="1:8" x14ac:dyDescent="0.25">
      <c r="A473" t="s">
        <v>86</v>
      </c>
      <c r="B473" t="s">
        <v>14</v>
      </c>
      <c r="C473">
        <v>2</v>
      </c>
      <c r="D473" t="b">
        <f t="shared" si="444"/>
        <v>0</v>
      </c>
      <c r="E473" t="b">
        <f t="shared" si="445"/>
        <v>0</v>
      </c>
      <c r="F473" t="b">
        <f t="shared" si="446"/>
        <v>1</v>
      </c>
      <c r="G473" t="s">
        <v>117</v>
      </c>
      <c r="H473">
        <f t="shared" ref="H473" si="467">COUNT(C472:C481)</f>
        <v>10</v>
      </c>
    </row>
    <row r="474" spans="1:8" x14ac:dyDescent="0.25">
      <c r="A474" t="s">
        <v>87</v>
      </c>
      <c r="B474" t="s">
        <v>14</v>
      </c>
      <c r="C474">
        <v>2</v>
      </c>
      <c r="D474" t="b">
        <f t="shared" si="444"/>
        <v>0</v>
      </c>
      <c r="E474" t="b">
        <f t="shared" si="445"/>
        <v>0</v>
      </c>
      <c r="F474" t="b">
        <f t="shared" si="446"/>
        <v>1</v>
      </c>
      <c r="G474" t="s">
        <v>118</v>
      </c>
      <c r="H474">
        <f t="shared" ref="H474" si="468">COUNTIF(D472:D481,TRUE)</f>
        <v>2</v>
      </c>
    </row>
    <row r="475" spans="1:8" x14ac:dyDescent="0.25">
      <c r="A475" t="s">
        <v>88</v>
      </c>
      <c r="B475" t="s">
        <v>14</v>
      </c>
      <c r="C475">
        <v>2</v>
      </c>
      <c r="D475" t="b">
        <f t="shared" si="444"/>
        <v>0</v>
      </c>
      <c r="E475" t="b">
        <f t="shared" si="445"/>
        <v>0</v>
      </c>
      <c r="F475" t="b">
        <f t="shared" si="446"/>
        <v>1</v>
      </c>
      <c r="G475" t="s">
        <v>119</v>
      </c>
      <c r="H475">
        <f t="shared" ref="H475" si="469">H474</f>
        <v>2</v>
      </c>
    </row>
    <row r="476" spans="1:8" x14ac:dyDescent="0.25">
      <c r="A476" t="s">
        <v>89</v>
      </c>
      <c r="B476" t="s">
        <v>85</v>
      </c>
      <c r="C476">
        <v>2</v>
      </c>
      <c r="D476" t="b">
        <f t="shared" si="444"/>
        <v>1</v>
      </c>
      <c r="E476" t="b">
        <f t="shared" si="445"/>
        <v>0</v>
      </c>
      <c r="F476" t="b">
        <f t="shared" si="446"/>
        <v>0</v>
      </c>
      <c r="G476" t="s">
        <v>120</v>
      </c>
      <c r="H476">
        <v>7</v>
      </c>
    </row>
    <row r="477" spans="1:8" x14ac:dyDescent="0.25">
      <c r="A477" t="s">
        <v>90</v>
      </c>
      <c r="B477" t="s">
        <v>14</v>
      </c>
      <c r="C477">
        <v>2</v>
      </c>
      <c r="D477" t="b">
        <f t="shared" si="444"/>
        <v>0</v>
      </c>
      <c r="E477" t="b">
        <f t="shared" si="445"/>
        <v>0</v>
      </c>
      <c r="F477" t="b">
        <f t="shared" si="446"/>
        <v>1</v>
      </c>
      <c r="G477" t="s">
        <v>121</v>
      </c>
      <c r="H477">
        <f t="shared" ref="H477" si="470">COUNTIF(E472:E481,TRUE)</f>
        <v>0</v>
      </c>
    </row>
    <row r="478" spans="1:8" x14ac:dyDescent="0.25">
      <c r="A478" t="s">
        <v>91</v>
      </c>
      <c r="B478" t="s">
        <v>14</v>
      </c>
      <c r="C478">
        <v>2</v>
      </c>
      <c r="D478" t="b">
        <f t="shared" si="444"/>
        <v>0</v>
      </c>
      <c r="E478" t="b">
        <f t="shared" si="445"/>
        <v>0</v>
      </c>
      <c r="F478" t="b">
        <f t="shared" si="446"/>
        <v>1</v>
      </c>
      <c r="G478" t="s">
        <v>122</v>
      </c>
      <c r="H478">
        <f t="shared" ref="H478" si="471">COUNTIF(F473:F482,TRUE)</f>
        <v>9</v>
      </c>
    </row>
    <row r="479" spans="1:8" x14ac:dyDescent="0.25">
      <c r="A479" t="s">
        <v>92</v>
      </c>
      <c r="B479" t="s">
        <v>14</v>
      </c>
      <c r="C479">
        <v>2</v>
      </c>
      <c r="D479" t="b">
        <f t="shared" si="444"/>
        <v>0</v>
      </c>
      <c r="E479" t="b">
        <f t="shared" si="445"/>
        <v>0</v>
      </c>
      <c r="F479" t="b">
        <f t="shared" si="446"/>
        <v>1</v>
      </c>
      <c r="G479" s="2" t="s">
        <v>127</v>
      </c>
      <c r="H479">
        <f t="shared" ref="H479" si="472">H475/(H475+H478)</f>
        <v>0.18181818181818182</v>
      </c>
    </row>
    <row r="480" spans="1:8" x14ac:dyDescent="0.25">
      <c r="A480" t="s">
        <v>93</v>
      </c>
      <c r="B480" t="s">
        <v>14</v>
      </c>
      <c r="C480">
        <v>2</v>
      </c>
      <c r="D480" t="b">
        <f t="shared" si="444"/>
        <v>0</v>
      </c>
      <c r="E480" t="b">
        <f t="shared" si="445"/>
        <v>0</v>
      </c>
      <c r="F480" t="b">
        <f t="shared" si="446"/>
        <v>1</v>
      </c>
      <c r="G480" s="2" t="s">
        <v>123</v>
      </c>
      <c r="H480" s="2">
        <f t="shared" ref="H480" si="473">SUM(H475:H476)/SUM(H475:H478)</f>
        <v>0.5</v>
      </c>
    </row>
    <row r="481" spans="1:8" x14ac:dyDescent="0.25">
      <c r="A481" t="s">
        <v>94</v>
      </c>
      <c r="B481" t="s">
        <v>14</v>
      </c>
      <c r="C481">
        <v>2</v>
      </c>
      <c r="D481" t="b">
        <f t="shared" si="444"/>
        <v>0</v>
      </c>
      <c r="E481" t="b">
        <f t="shared" si="445"/>
        <v>0</v>
      </c>
      <c r="F481" t="b">
        <f t="shared" si="446"/>
        <v>1</v>
      </c>
      <c r="G481" s="2" t="s">
        <v>124</v>
      </c>
      <c r="H481" s="2">
        <f t="shared" ref="H481" si="474">2*H475/(2*H475+H477+H478)</f>
        <v>0.30769230769230771</v>
      </c>
    </row>
    <row r="482" spans="1:8" x14ac:dyDescent="0.25">
      <c r="A482" t="s">
        <v>95</v>
      </c>
      <c r="B482" t="s">
        <v>14</v>
      </c>
      <c r="C482">
        <v>2</v>
      </c>
      <c r="D482" t="b">
        <f t="shared" si="444"/>
        <v>0</v>
      </c>
      <c r="E482" t="b">
        <f t="shared" si="445"/>
        <v>0</v>
      </c>
      <c r="F482" t="b">
        <f t="shared" si="446"/>
        <v>1</v>
      </c>
      <c r="G482" t="s">
        <v>126</v>
      </c>
      <c r="H482" s="1" t="str">
        <f t="shared" ref="H482" si="475">B482</f>
        <v>unknown</v>
      </c>
    </row>
    <row r="483" spans="1:8" x14ac:dyDescent="0.25">
      <c r="A483" t="s">
        <v>97</v>
      </c>
      <c r="B483" t="s">
        <v>96</v>
      </c>
      <c r="C483">
        <v>2</v>
      </c>
      <c r="D483" t="b">
        <f t="shared" si="444"/>
        <v>1</v>
      </c>
      <c r="E483" t="b">
        <f t="shared" si="445"/>
        <v>0</v>
      </c>
      <c r="F483" t="b">
        <f t="shared" si="446"/>
        <v>0</v>
      </c>
      <c r="G483" t="s">
        <v>117</v>
      </c>
      <c r="H483">
        <f t="shared" ref="H483" si="476">COUNT(C482:C491)</f>
        <v>10</v>
      </c>
    </row>
    <row r="484" spans="1:8" x14ac:dyDescent="0.25">
      <c r="A484" t="s">
        <v>98</v>
      </c>
      <c r="B484" t="s">
        <v>14</v>
      </c>
      <c r="C484">
        <v>2</v>
      </c>
      <c r="D484" t="b">
        <f t="shared" si="444"/>
        <v>0</v>
      </c>
      <c r="E484" t="b">
        <f t="shared" si="445"/>
        <v>0</v>
      </c>
      <c r="F484" t="b">
        <f t="shared" si="446"/>
        <v>1</v>
      </c>
      <c r="G484" t="s">
        <v>118</v>
      </c>
      <c r="H484">
        <f t="shared" ref="H484" si="477">COUNTIF(D482:D491,TRUE)</f>
        <v>3</v>
      </c>
    </row>
    <row r="485" spans="1:8" x14ac:dyDescent="0.25">
      <c r="A485" t="s">
        <v>99</v>
      </c>
      <c r="B485" t="s">
        <v>14</v>
      </c>
      <c r="C485">
        <v>2</v>
      </c>
      <c r="D485" t="b">
        <f t="shared" si="444"/>
        <v>0</v>
      </c>
      <c r="E485" t="b">
        <f t="shared" si="445"/>
        <v>0</v>
      </c>
      <c r="F485" t="b">
        <f t="shared" si="446"/>
        <v>1</v>
      </c>
      <c r="G485" t="s">
        <v>119</v>
      </c>
      <c r="H485">
        <f t="shared" ref="H485" si="478">H484</f>
        <v>3</v>
      </c>
    </row>
    <row r="486" spans="1:8" x14ac:dyDescent="0.25">
      <c r="A486" t="s">
        <v>100</v>
      </c>
      <c r="B486" t="s">
        <v>14</v>
      </c>
      <c r="C486">
        <v>2</v>
      </c>
      <c r="D486" t="b">
        <f t="shared" si="444"/>
        <v>0</v>
      </c>
      <c r="E486" t="b">
        <f t="shared" si="445"/>
        <v>0</v>
      </c>
      <c r="F486" t="b">
        <f t="shared" si="446"/>
        <v>1</v>
      </c>
      <c r="G486" t="s">
        <v>120</v>
      </c>
      <c r="H486">
        <v>8</v>
      </c>
    </row>
    <row r="487" spans="1:8" x14ac:dyDescent="0.25">
      <c r="A487" t="s">
        <v>101</v>
      </c>
      <c r="B487" t="s">
        <v>14</v>
      </c>
      <c r="C487">
        <v>2</v>
      </c>
      <c r="D487" t="b">
        <f t="shared" si="444"/>
        <v>0</v>
      </c>
      <c r="E487" t="b">
        <f t="shared" si="445"/>
        <v>0</v>
      </c>
      <c r="F487" t="b">
        <f t="shared" si="446"/>
        <v>1</v>
      </c>
      <c r="G487" t="s">
        <v>121</v>
      </c>
      <c r="H487">
        <f t="shared" ref="H487" si="479">COUNTIF(E482:E491,TRUE)</f>
        <v>0</v>
      </c>
    </row>
    <row r="488" spans="1:8" x14ac:dyDescent="0.25">
      <c r="A488" t="s">
        <v>102</v>
      </c>
      <c r="B488" t="s">
        <v>96</v>
      </c>
      <c r="C488">
        <v>2</v>
      </c>
      <c r="D488" t="b">
        <f t="shared" si="444"/>
        <v>1</v>
      </c>
      <c r="E488" t="b">
        <f t="shared" si="445"/>
        <v>0</v>
      </c>
      <c r="F488" t="b">
        <f t="shared" si="446"/>
        <v>0</v>
      </c>
      <c r="G488" t="s">
        <v>122</v>
      </c>
      <c r="H488">
        <f t="shared" ref="H488" si="480">COUNTIF(F483:F492,TRUE)</f>
        <v>7</v>
      </c>
    </row>
    <row r="489" spans="1:8" x14ac:dyDescent="0.25">
      <c r="A489" t="s">
        <v>103</v>
      </c>
      <c r="B489" t="s">
        <v>14</v>
      </c>
      <c r="C489">
        <v>2</v>
      </c>
      <c r="D489" t="b">
        <f t="shared" si="444"/>
        <v>0</v>
      </c>
      <c r="E489" t="b">
        <f t="shared" si="445"/>
        <v>0</v>
      </c>
      <c r="F489" t="b">
        <f t="shared" si="446"/>
        <v>1</v>
      </c>
      <c r="G489" s="2" t="s">
        <v>127</v>
      </c>
      <c r="H489">
        <f t="shared" ref="H489" si="481">H485/(H485+H488)</f>
        <v>0.3</v>
      </c>
    </row>
    <row r="490" spans="1:8" x14ac:dyDescent="0.25">
      <c r="A490" t="s">
        <v>104</v>
      </c>
      <c r="B490" t="s">
        <v>14</v>
      </c>
      <c r="C490">
        <v>2</v>
      </c>
      <c r="D490" t="b">
        <f t="shared" si="444"/>
        <v>0</v>
      </c>
      <c r="E490" t="b">
        <f t="shared" si="445"/>
        <v>0</v>
      </c>
      <c r="F490" t="b">
        <f t="shared" si="446"/>
        <v>1</v>
      </c>
      <c r="G490" s="2" t="s">
        <v>123</v>
      </c>
      <c r="H490" s="2">
        <f t="shared" ref="H490" si="482">SUM(H485:H486)/SUM(H485:H488)</f>
        <v>0.61111111111111116</v>
      </c>
    </row>
    <row r="491" spans="1:8" x14ac:dyDescent="0.25">
      <c r="A491" t="s">
        <v>105</v>
      </c>
      <c r="B491" t="s">
        <v>96</v>
      </c>
      <c r="C491">
        <v>2</v>
      </c>
      <c r="D491" t="b">
        <f t="shared" si="444"/>
        <v>1</v>
      </c>
      <c r="E491" t="b">
        <f t="shared" si="445"/>
        <v>0</v>
      </c>
      <c r="F491" t="b">
        <f t="shared" si="446"/>
        <v>0</v>
      </c>
      <c r="G491" s="2" t="s">
        <v>124</v>
      </c>
      <c r="H491" s="2">
        <f t="shared" ref="H491" si="483">2*H485/(2*H485+H487+H488)</f>
        <v>0.46153846153846156</v>
      </c>
    </row>
    <row r="492" spans="1:8" x14ac:dyDescent="0.25">
      <c r="A492" t="s">
        <v>106</v>
      </c>
      <c r="B492" t="s">
        <v>14</v>
      </c>
      <c r="C492">
        <v>2</v>
      </c>
      <c r="D492" t="b">
        <f t="shared" si="444"/>
        <v>0</v>
      </c>
      <c r="E492" t="b">
        <f t="shared" si="445"/>
        <v>0</v>
      </c>
      <c r="F492" t="b">
        <f t="shared" si="446"/>
        <v>1</v>
      </c>
      <c r="G492" t="s">
        <v>126</v>
      </c>
      <c r="H492" s="1" t="str">
        <f t="shared" ref="H492" si="484">B492</f>
        <v>unknown</v>
      </c>
    </row>
    <row r="493" spans="1:8" x14ac:dyDescent="0.25">
      <c r="A493" t="s">
        <v>108</v>
      </c>
      <c r="B493" t="s">
        <v>14</v>
      </c>
      <c r="C493">
        <v>2</v>
      </c>
      <c r="D493" t="b">
        <f t="shared" si="444"/>
        <v>0</v>
      </c>
      <c r="E493" t="b">
        <f t="shared" si="445"/>
        <v>0</v>
      </c>
      <c r="F493" t="b">
        <f t="shared" si="446"/>
        <v>1</v>
      </c>
      <c r="G493" t="s">
        <v>117</v>
      </c>
      <c r="H493">
        <f t="shared" ref="H493" si="485">COUNT(C492:C501)</f>
        <v>10</v>
      </c>
    </row>
    <row r="494" spans="1:8" x14ac:dyDescent="0.25">
      <c r="A494" t="s">
        <v>109</v>
      </c>
      <c r="B494" t="s">
        <v>14</v>
      </c>
      <c r="C494">
        <v>2</v>
      </c>
      <c r="D494" t="b">
        <f t="shared" si="444"/>
        <v>0</v>
      </c>
      <c r="E494" t="b">
        <f t="shared" si="445"/>
        <v>0</v>
      </c>
      <c r="F494" t="b">
        <f t="shared" si="446"/>
        <v>1</v>
      </c>
      <c r="G494" t="s">
        <v>118</v>
      </c>
      <c r="H494">
        <f t="shared" ref="H494" si="486">COUNTIF(D492:D501,TRUE)</f>
        <v>0</v>
      </c>
    </row>
    <row r="495" spans="1:8" x14ac:dyDescent="0.25">
      <c r="A495" t="s">
        <v>110</v>
      </c>
      <c r="B495" t="s">
        <v>14</v>
      </c>
      <c r="C495">
        <v>2</v>
      </c>
      <c r="D495" t="b">
        <f t="shared" si="444"/>
        <v>0</v>
      </c>
      <c r="E495" t="b">
        <f t="shared" si="445"/>
        <v>0</v>
      </c>
      <c r="F495" t="b">
        <f t="shared" si="446"/>
        <v>1</v>
      </c>
      <c r="G495" t="s">
        <v>119</v>
      </c>
      <c r="H495">
        <f t="shared" ref="H495" si="487">H494</f>
        <v>0</v>
      </c>
    </row>
    <row r="496" spans="1:8" x14ac:dyDescent="0.25">
      <c r="A496" t="s">
        <v>111</v>
      </c>
      <c r="B496" t="s">
        <v>14</v>
      </c>
      <c r="C496">
        <v>2</v>
      </c>
      <c r="D496" t="b">
        <f t="shared" si="444"/>
        <v>0</v>
      </c>
      <c r="E496" t="b">
        <f t="shared" si="445"/>
        <v>0</v>
      </c>
      <c r="F496" t="b">
        <f t="shared" si="446"/>
        <v>1</v>
      </c>
      <c r="G496" t="s">
        <v>120</v>
      </c>
      <c r="H496">
        <v>9</v>
      </c>
    </row>
    <row r="497" spans="1:10" x14ac:dyDescent="0.25">
      <c r="A497" t="s">
        <v>112</v>
      </c>
      <c r="B497" t="s">
        <v>14</v>
      </c>
      <c r="C497">
        <v>2</v>
      </c>
      <c r="D497" t="b">
        <f t="shared" si="444"/>
        <v>0</v>
      </c>
      <c r="E497" t="b">
        <f t="shared" si="445"/>
        <v>0</v>
      </c>
      <c r="F497" t="b">
        <f t="shared" si="446"/>
        <v>1</v>
      </c>
      <c r="G497" t="s">
        <v>121</v>
      </c>
      <c r="H497">
        <f t="shared" ref="H497" si="488">COUNTIF(E492:E501,TRUE)</f>
        <v>0</v>
      </c>
    </row>
    <row r="498" spans="1:10" x14ac:dyDescent="0.25">
      <c r="A498" t="s">
        <v>113</v>
      </c>
      <c r="B498" t="s">
        <v>14</v>
      </c>
      <c r="C498">
        <v>2</v>
      </c>
      <c r="D498" t="b">
        <f t="shared" si="444"/>
        <v>0</v>
      </c>
      <c r="E498" t="b">
        <f t="shared" si="445"/>
        <v>0</v>
      </c>
      <c r="F498" t="b">
        <f t="shared" si="446"/>
        <v>1</v>
      </c>
      <c r="G498" t="s">
        <v>122</v>
      </c>
      <c r="H498">
        <f t="shared" ref="H498" si="489">COUNTIF(F493:F502,TRUE)</f>
        <v>10</v>
      </c>
    </row>
    <row r="499" spans="1:10" x14ac:dyDescent="0.25">
      <c r="A499" t="s">
        <v>114</v>
      </c>
      <c r="B499" t="s">
        <v>14</v>
      </c>
      <c r="C499">
        <v>2</v>
      </c>
      <c r="D499" t="b">
        <f t="shared" si="444"/>
        <v>0</v>
      </c>
      <c r="E499" t="b">
        <f t="shared" si="445"/>
        <v>0</v>
      </c>
      <c r="F499" t="b">
        <f t="shared" si="446"/>
        <v>1</v>
      </c>
      <c r="G499" s="2" t="s">
        <v>127</v>
      </c>
      <c r="H499">
        <f t="shared" ref="H499" si="490">H495/(H495+H498)</f>
        <v>0</v>
      </c>
    </row>
    <row r="500" spans="1:10" x14ac:dyDescent="0.25">
      <c r="A500" t="s">
        <v>115</v>
      </c>
      <c r="B500" t="s">
        <v>14</v>
      </c>
      <c r="C500">
        <v>2</v>
      </c>
      <c r="D500" t="b">
        <f t="shared" si="444"/>
        <v>0</v>
      </c>
      <c r="E500" t="b">
        <f t="shared" si="445"/>
        <v>0</v>
      </c>
      <c r="F500" t="b">
        <f t="shared" si="446"/>
        <v>1</v>
      </c>
      <c r="G500" s="2" t="s">
        <v>123</v>
      </c>
      <c r="H500" s="2">
        <f t="shared" ref="H500" si="491">SUM(H495:H496)/SUM(H495:H498)</f>
        <v>0.47368421052631576</v>
      </c>
    </row>
    <row r="501" spans="1:10" x14ac:dyDescent="0.25">
      <c r="A501" t="s">
        <v>116</v>
      </c>
      <c r="B501" t="s">
        <v>14</v>
      </c>
      <c r="C501">
        <v>2</v>
      </c>
      <c r="D501" t="b">
        <f t="shared" si="444"/>
        <v>0</v>
      </c>
      <c r="E501" t="b">
        <f t="shared" si="445"/>
        <v>0</v>
      </c>
      <c r="F501" t="b">
        <f t="shared" si="446"/>
        <v>1</v>
      </c>
      <c r="G501" s="2" t="s">
        <v>124</v>
      </c>
      <c r="H501" s="2">
        <f t="shared" ref="H501" si="492">2*H495/(2*H495+H497+H498)</f>
        <v>0</v>
      </c>
    </row>
    <row r="502" spans="1:10" x14ac:dyDescent="0.25">
      <c r="A502" t="s">
        <v>3</v>
      </c>
      <c r="B502" t="s">
        <v>14</v>
      </c>
      <c r="C502">
        <v>2.5</v>
      </c>
      <c r="D502" t="b">
        <f t="shared" si="444"/>
        <v>0</v>
      </c>
      <c r="E502" t="b">
        <f t="shared" si="445"/>
        <v>0</v>
      </c>
      <c r="F502" t="b">
        <f t="shared" si="446"/>
        <v>1</v>
      </c>
      <c r="G502" t="s">
        <v>126</v>
      </c>
      <c r="H502" s="1" t="str">
        <f t="shared" ref="H502" si="493">B502</f>
        <v>unknown</v>
      </c>
      <c r="I502" t="s">
        <v>128</v>
      </c>
      <c r="J502">
        <f t="shared" ref="J502" si="494">C502</f>
        <v>2.5</v>
      </c>
    </row>
    <row r="503" spans="1:10" x14ac:dyDescent="0.25">
      <c r="A503" t="s">
        <v>5</v>
      </c>
      <c r="B503" t="s">
        <v>14</v>
      </c>
      <c r="C503">
        <v>2.5</v>
      </c>
      <c r="D503" t="b">
        <f t="shared" si="444"/>
        <v>0</v>
      </c>
      <c r="E503" t="b">
        <f t="shared" si="445"/>
        <v>0</v>
      </c>
      <c r="F503" t="b">
        <f t="shared" si="446"/>
        <v>1</v>
      </c>
      <c r="G503" t="s">
        <v>117</v>
      </c>
      <c r="H503">
        <f t="shared" ref="H503" si="495">COUNT(C502:C511)</f>
        <v>10</v>
      </c>
      <c r="I503" t="s">
        <v>119</v>
      </c>
      <c r="J503">
        <f t="shared" ref="J503" si="496">COUNTIF(D502:D601,TRUE)</f>
        <v>10</v>
      </c>
    </row>
    <row r="504" spans="1:10" x14ac:dyDescent="0.25">
      <c r="A504" t="s">
        <v>6</v>
      </c>
      <c r="B504" t="s">
        <v>14</v>
      </c>
      <c r="C504">
        <v>2.5</v>
      </c>
      <c r="D504" t="b">
        <f t="shared" si="444"/>
        <v>0</v>
      </c>
      <c r="E504" t="b">
        <f t="shared" si="445"/>
        <v>0</v>
      </c>
      <c r="F504" t="b">
        <f t="shared" si="446"/>
        <v>1</v>
      </c>
      <c r="G504" t="s">
        <v>118</v>
      </c>
      <c r="H504">
        <f t="shared" ref="H504" si="497">COUNTIF(D502:D511,TRUE)</f>
        <v>0</v>
      </c>
      <c r="I504" t="s">
        <v>120</v>
      </c>
      <c r="J504">
        <v>0</v>
      </c>
    </row>
    <row r="505" spans="1:10" x14ac:dyDescent="0.25">
      <c r="A505" t="s">
        <v>7</v>
      </c>
      <c r="B505" t="s">
        <v>14</v>
      </c>
      <c r="C505">
        <v>2.5</v>
      </c>
      <c r="D505" t="b">
        <f t="shared" si="444"/>
        <v>0</v>
      </c>
      <c r="E505" t="b">
        <f t="shared" si="445"/>
        <v>0</v>
      </c>
      <c r="F505" t="b">
        <f t="shared" si="446"/>
        <v>1</v>
      </c>
      <c r="G505" t="s">
        <v>119</v>
      </c>
      <c r="H505">
        <f t="shared" ref="H505" si="498">H504</f>
        <v>0</v>
      </c>
      <c r="I505" t="s">
        <v>121</v>
      </c>
      <c r="J505">
        <f t="shared" ref="J505" si="499">COUNTIF(E502:E601,TRUE)</f>
        <v>2</v>
      </c>
    </row>
    <row r="506" spans="1:10" x14ac:dyDescent="0.25">
      <c r="A506" t="s">
        <v>8</v>
      </c>
      <c r="B506" t="s">
        <v>14</v>
      </c>
      <c r="C506">
        <v>2.5</v>
      </c>
      <c r="D506" t="b">
        <f t="shared" si="444"/>
        <v>0</v>
      </c>
      <c r="E506" t="b">
        <f t="shared" si="445"/>
        <v>0</v>
      </c>
      <c r="F506" t="b">
        <f t="shared" si="446"/>
        <v>1</v>
      </c>
      <c r="G506" t="s">
        <v>120</v>
      </c>
      <c r="H506">
        <v>0</v>
      </c>
      <c r="I506" t="s">
        <v>122</v>
      </c>
      <c r="J506">
        <f t="shared" ref="J506" si="500">COUNTIF(F502:F601,TRUE)</f>
        <v>88</v>
      </c>
    </row>
    <row r="507" spans="1:10" x14ac:dyDescent="0.25">
      <c r="A507" t="s">
        <v>9</v>
      </c>
      <c r="B507" t="s">
        <v>96</v>
      </c>
      <c r="C507">
        <v>2.5</v>
      </c>
      <c r="D507" t="b">
        <f t="shared" si="444"/>
        <v>0</v>
      </c>
      <c r="E507" t="b">
        <f t="shared" si="445"/>
        <v>1</v>
      </c>
      <c r="F507" t="b">
        <f t="shared" si="446"/>
        <v>0</v>
      </c>
      <c r="G507" t="s">
        <v>121</v>
      </c>
      <c r="H507">
        <f t="shared" ref="H507" si="501">COUNTIF(E502:E511,TRUE)</f>
        <v>1</v>
      </c>
      <c r="I507" s="2" t="s">
        <v>127</v>
      </c>
      <c r="J507">
        <f t="shared" ref="J507" si="502">J503/(J503+J506)</f>
        <v>0.10204081632653061</v>
      </c>
    </row>
    <row r="508" spans="1:10" x14ac:dyDescent="0.25">
      <c r="A508" t="s">
        <v>10</v>
      </c>
      <c r="B508" t="s">
        <v>14</v>
      </c>
      <c r="C508">
        <v>2.5</v>
      </c>
      <c r="D508" t="b">
        <f t="shared" si="444"/>
        <v>0</v>
      </c>
      <c r="E508" t="b">
        <f t="shared" si="445"/>
        <v>0</v>
      </c>
      <c r="F508" t="b">
        <f t="shared" si="446"/>
        <v>1</v>
      </c>
      <c r="G508" t="s">
        <v>122</v>
      </c>
      <c r="H508">
        <f t="shared" ref="H508" si="503">COUNTIF(F503:F512,TRUE)</f>
        <v>9</v>
      </c>
      <c r="I508" s="2" t="s">
        <v>123</v>
      </c>
      <c r="J508">
        <f t="shared" ref="J508" si="504">SUM(J503:J504)/SUM(J503:J506)</f>
        <v>0.1</v>
      </c>
    </row>
    <row r="509" spans="1:10" x14ac:dyDescent="0.25">
      <c r="A509" t="s">
        <v>11</v>
      </c>
      <c r="B509" t="s">
        <v>14</v>
      </c>
      <c r="C509">
        <v>2.5</v>
      </c>
      <c r="D509" t="b">
        <f t="shared" si="444"/>
        <v>0</v>
      </c>
      <c r="E509" t="b">
        <f t="shared" si="445"/>
        <v>0</v>
      </c>
      <c r="F509" t="b">
        <f t="shared" si="446"/>
        <v>1</v>
      </c>
      <c r="G509" s="2" t="s">
        <v>127</v>
      </c>
      <c r="H509">
        <f t="shared" ref="H509" si="505">H505/(H505+H508)</f>
        <v>0</v>
      </c>
      <c r="I509" s="2" t="s">
        <v>124</v>
      </c>
      <c r="J509">
        <f t="shared" ref="J509" si="506">2*J503/(2*J503+J505+J506)</f>
        <v>0.18181818181818182</v>
      </c>
    </row>
    <row r="510" spans="1:10" x14ac:dyDescent="0.25">
      <c r="A510" t="s">
        <v>12</v>
      </c>
      <c r="B510" t="s">
        <v>14</v>
      </c>
      <c r="C510">
        <v>2.5</v>
      </c>
      <c r="D510" t="b">
        <f t="shared" si="444"/>
        <v>0</v>
      </c>
      <c r="E510" t="b">
        <f t="shared" si="445"/>
        <v>0</v>
      </c>
      <c r="F510" t="b">
        <f t="shared" si="446"/>
        <v>1</v>
      </c>
      <c r="G510" s="2" t="s">
        <v>123</v>
      </c>
      <c r="H510" s="2">
        <f t="shared" ref="H510" si="507">SUM(H505:H506)/SUM(H505:H508)</f>
        <v>0</v>
      </c>
    </row>
    <row r="511" spans="1:10" x14ac:dyDescent="0.25">
      <c r="A511" t="s">
        <v>13</v>
      </c>
      <c r="B511" t="s">
        <v>14</v>
      </c>
      <c r="C511">
        <v>2.5</v>
      </c>
      <c r="D511" t="b">
        <f t="shared" si="444"/>
        <v>0</v>
      </c>
      <c r="E511" t="b">
        <f t="shared" si="445"/>
        <v>0</v>
      </c>
      <c r="F511" t="b">
        <f t="shared" si="446"/>
        <v>1</v>
      </c>
      <c r="G511" s="2" t="s">
        <v>124</v>
      </c>
      <c r="H511" s="2">
        <f t="shared" ref="H511" si="508">2*H505/(2*H505+H507+H508)</f>
        <v>0</v>
      </c>
    </row>
    <row r="512" spans="1:10" x14ac:dyDescent="0.25">
      <c r="A512" t="s">
        <v>15</v>
      </c>
      <c r="B512" t="s">
        <v>14</v>
      </c>
      <c r="C512">
        <v>2.5</v>
      </c>
      <c r="D512" t="b">
        <f t="shared" si="444"/>
        <v>0</v>
      </c>
      <c r="E512" t="b">
        <f t="shared" si="445"/>
        <v>0</v>
      </c>
      <c r="F512" t="b">
        <f t="shared" si="446"/>
        <v>1</v>
      </c>
      <c r="G512" t="s">
        <v>126</v>
      </c>
      <c r="H512" s="1" t="str">
        <f t="shared" ref="H512" si="509">B512</f>
        <v>unknown</v>
      </c>
    </row>
    <row r="513" spans="1:8" x14ac:dyDescent="0.25">
      <c r="A513" t="s">
        <v>17</v>
      </c>
      <c r="B513" t="s">
        <v>14</v>
      </c>
      <c r="C513">
        <v>2.5</v>
      </c>
      <c r="D513" t="b">
        <f t="shared" si="444"/>
        <v>0</v>
      </c>
      <c r="E513" t="b">
        <f t="shared" si="445"/>
        <v>0</v>
      </c>
      <c r="F513" t="b">
        <f t="shared" si="446"/>
        <v>1</v>
      </c>
      <c r="G513" t="s">
        <v>117</v>
      </c>
      <c r="H513">
        <f t="shared" ref="H513" si="510">COUNT(C512:C521)</f>
        <v>10</v>
      </c>
    </row>
    <row r="514" spans="1:8" x14ac:dyDescent="0.25">
      <c r="A514" t="s">
        <v>18</v>
      </c>
      <c r="B514" t="s">
        <v>14</v>
      </c>
      <c r="C514">
        <v>2.5</v>
      </c>
      <c r="D514" t="b">
        <f t="shared" si="444"/>
        <v>0</v>
      </c>
      <c r="E514" t="b">
        <f t="shared" si="445"/>
        <v>0</v>
      </c>
      <c r="F514" t="b">
        <f t="shared" si="446"/>
        <v>1</v>
      </c>
      <c r="G514" t="s">
        <v>118</v>
      </c>
      <c r="H514">
        <f t="shared" ref="H514" si="511">COUNTIF(D512:D521,TRUE)</f>
        <v>0</v>
      </c>
    </row>
    <row r="515" spans="1:8" x14ac:dyDescent="0.25">
      <c r="A515" t="s">
        <v>19</v>
      </c>
      <c r="B515" t="s">
        <v>14</v>
      </c>
      <c r="C515">
        <v>2.5</v>
      </c>
      <c r="D515" t="b">
        <f t="shared" ref="D515:D578" si="512">ISNUMBER(SEARCH(LEFT(B515,LEN(B515)-1),A515))</f>
        <v>0</v>
      </c>
      <c r="E515" t="b">
        <f t="shared" ref="E515:E578" si="513">AND(NOT(ISNUMBER(SEARCH(B515,"unknown"))),NOT(D515))</f>
        <v>0</v>
      </c>
      <c r="F515" t="b">
        <f t="shared" ref="F515:F578" si="514">ISNUMBER(SEARCH(B515,"unknown"))</f>
        <v>1</v>
      </c>
      <c r="G515" t="s">
        <v>119</v>
      </c>
      <c r="H515">
        <f t="shared" ref="H515" si="515">H514</f>
        <v>0</v>
      </c>
    </row>
    <row r="516" spans="1:8" x14ac:dyDescent="0.25">
      <c r="A516" t="s">
        <v>20</v>
      </c>
      <c r="B516" t="s">
        <v>14</v>
      </c>
      <c r="C516">
        <v>2.5</v>
      </c>
      <c r="D516" t="b">
        <f t="shared" si="512"/>
        <v>0</v>
      </c>
      <c r="E516" t="b">
        <f t="shared" si="513"/>
        <v>0</v>
      </c>
      <c r="F516" t="b">
        <f t="shared" si="514"/>
        <v>1</v>
      </c>
      <c r="G516" t="s">
        <v>120</v>
      </c>
      <c r="H516">
        <v>1</v>
      </c>
    </row>
    <row r="517" spans="1:8" x14ac:dyDescent="0.25">
      <c r="A517" t="s">
        <v>21</v>
      </c>
      <c r="B517" t="s">
        <v>14</v>
      </c>
      <c r="C517">
        <v>2.5</v>
      </c>
      <c r="D517" t="b">
        <f t="shared" si="512"/>
        <v>0</v>
      </c>
      <c r="E517" t="b">
        <f t="shared" si="513"/>
        <v>0</v>
      </c>
      <c r="F517" t="b">
        <f t="shared" si="514"/>
        <v>1</v>
      </c>
      <c r="G517" t="s">
        <v>121</v>
      </c>
      <c r="H517">
        <f t="shared" ref="H517" si="516">COUNTIF(E512:E521,TRUE)</f>
        <v>0</v>
      </c>
    </row>
    <row r="518" spans="1:8" x14ac:dyDescent="0.25">
      <c r="A518" t="s">
        <v>22</v>
      </c>
      <c r="B518" t="s">
        <v>14</v>
      </c>
      <c r="C518">
        <v>2.5</v>
      </c>
      <c r="D518" t="b">
        <f t="shared" si="512"/>
        <v>0</v>
      </c>
      <c r="E518" t="b">
        <f t="shared" si="513"/>
        <v>0</v>
      </c>
      <c r="F518" t="b">
        <f t="shared" si="514"/>
        <v>1</v>
      </c>
      <c r="G518" t="s">
        <v>122</v>
      </c>
      <c r="H518">
        <f t="shared" ref="H518" si="517">COUNTIF(F513:F522,TRUE)</f>
        <v>9</v>
      </c>
    </row>
    <row r="519" spans="1:8" x14ac:dyDescent="0.25">
      <c r="A519" t="s">
        <v>23</v>
      </c>
      <c r="B519" t="s">
        <v>14</v>
      </c>
      <c r="C519">
        <v>2.5</v>
      </c>
      <c r="D519" t="b">
        <f t="shared" si="512"/>
        <v>0</v>
      </c>
      <c r="E519" t="b">
        <f t="shared" si="513"/>
        <v>0</v>
      </c>
      <c r="F519" t="b">
        <f t="shared" si="514"/>
        <v>1</v>
      </c>
      <c r="G519" s="2" t="s">
        <v>127</v>
      </c>
      <c r="H519">
        <f t="shared" ref="H519" si="518">H515/(H515+H518)</f>
        <v>0</v>
      </c>
    </row>
    <row r="520" spans="1:8" x14ac:dyDescent="0.25">
      <c r="A520" t="s">
        <v>24</v>
      </c>
      <c r="B520" t="s">
        <v>14</v>
      </c>
      <c r="C520">
        <v>2.5</v>
      </c>
      <c r="D520" t="b">
        <f t="shared" si="512"/>
        <v>0</v>
      </c>
      <c r="E520" t="b">
        <f t="shared" si="513"/>
        <v>0</v>
      </c>
      <c r="F520" t="b">
        <f t="shared" si="514"/>
        <v>1</v>
      </c>
      <c r="G520" s="2" t="s">
        <v>123</v>
      </c>
      <c r="H520" s="2">
        <f t="shared" ref="H520" si="519">SUM(H515:H516)/SUM(H515:H518)</f>
        <v>0.1</v>
      </c>
    </row>
    <row r="521" spans="1:8" x14ac:dyDescent="0.25">
      <c r="A521" t="s">
        <v>25</v>
      </c>
      <c r="B521" t="s">
        <v>14</v>
      </c>
      <c r="C521">
        <v>2.5</v>
      </c>
      <c r="D521" t="b">
        <f t="shared" si="512"/>
        <v>0</v>
      </c>
      <c r="E521" t="b">
        <f t="shared" si="513"/>
        <v>0</v>
      </c>
      <c r="F521" t="b">
        <f t="shared" si="514"/>
        <v>1</v>
      </c>
      <c r="G521" s="2" t="s">
        <v>124</v>
      </c>
      <c r="H521" s="2">
        <f t="shared" ref="H521" si="520">2*H515/(2*H515+H517+H518)</f>
        <v>0</v>
      </c>
    </row>
    <row r="522" spans="1:8" x14ac:dyDescent="0.25">
      <c r="A522" t="s">
        <v>26</v>
      </c>
      <c r="B522" t="s">
        <v>27</v>
      </c>
      <c r="C522">
        <v>2.5</v>
      </c>
      <c r="D522" t="b">
        <f t="shared" si="512"/>
        <v>1</v>
      </c>
      <c r="E522" t="b">
        <f t="shared" si="513"/>
        <v>0</v>
      </c>
      <c r="F522" t="b">
        <f t="shared" si="514"/>
        <v>0</v>
      </c>
      <c r="G522" t="s">
        <v>126</v>
      </c>
      <c r="H522" s="1" t="str">
        <f t="shared" ref="H522" si="521">B522</f>
        <v>button</v>
      </c>
    </row>
    <row r="523" spans="1:8" x14ac:dyDescent="0.25">
      <c r="A523" t="s">
        <v>28</v>
      </c>
      <c r="B523" t="s">
        <v>14</v>
      </c>
      <c r="C523">
        <v>2.5</v>
      </c>
      <c r="D523" t="b">
        <f t="shared" si="512"/>
        <v>0</v>
      </c>
      <c r="E523" t="b">
        <f t="shared" si="513"/>
        <v>0</v>
      </c>
      <c r="F523" t="b">
        <f t="shared" si="514"/>
        <v>1</v>
      </c>
      <c r="G523" t="s">
        <v>117</v>
      </c>
      <c r="H523">
        <f t="shared" ref="H523" si="522">COUNT(C522:C531)</f>
        <v>10</v>
      </c>
    </row>
    <row r="524" spans="1:8" x14ac:dyDescent="0.25">
      <c r="A524" t="s">
        <v>29</v>
      </c>
      <c r="B524" t="s">
        <v>14</v>
      </c>
      <c r="C524">
        <v>2.5</v>
      </c>
      <c r="D524" t="b">
        <f t="shared" si="512"/>
        <v>0</v>
      </c>
      <c r="E524" t="b">
        <f t="shared" si="513"/>
        <v>0</v>
      </c>
      <c r="F524" t="b">
        <f t="shared" si="514"/>
        <v>1</v>
      </c>
      <c r="G524" t="s">
        <v>118</v>
      </c>
      <c r="H524">
        <f t="shared" ref="H524" si="523">COUNTIF(D522:D531,TRUE)</f>
        <v>2</v>
      </c>
    </row>
    <row r="525" spans="1:8" x14ac:dyDescent="0.25">
      <c r="A525" t="s">
        <v>30</v>
      </c>
      <c r="B525" t="s">
        <v>14</v>
      </c>
      <c r="C525">
        <v>2.5</v>
      </c>
      <c r="D525" t="b">
        <f t="shared" si="512"/>
        <v>0</v>
      </c>
      <c r="E525" t="b">
        <f t="shared" si="513"/>
        <v>0</v>
      </c>
      <c r="F525" t="b">
        <f t="shared" si="514"/>
        <v>1</v>
      </c>
      <c r="G525" t="s">
        <v>119</v>
      </c>
      <c r="H525">
        <f t="shared" ref="H525" si="524">H524</f>
        <v>2</v>
      </c>
    </row>
    <row r="526" spans="1:8" x14ac:dyDescent="0.25">
      <c r="A526" t="s">
        <v>31</v>
      </c>
      <c r="B526" t="s">
        <v>14</v>
      </c>
      <c r="C526">
        <v>2.5</v>
      </c>
      <c r="D526" t="b">
        <f t="shared" si="512"/>
        <v>0</v>
      </c>
      <c r="E526" t="b">
        <f t="shared" si="513"/>
        <v>0</v>
      </c>
      <c r="F526" t="b">
        <f t="shared" si="514"/>
        <v>1</v>
      </c>
      <c r="G526" t="s">
        <v>120</v>
      </c>
      <c r="H526">
        <v>2</v>
      </c>
    </row>
    <row r="527" spans="1:8" x14ac:dyDescent="0.25">
      <c r="A527" t="s">
        <v>32</v>
      </c>
      <c r="B527" t="s">
        <v>96</v>
      </c>
      <c r="C527">
        <v>2.5</v>
      </c>
      <c r="D527" t="b">
        <f t="shared" si="512"/>
        <v>0</v>
      </c>
      <c r="E527" t="b">
        <f t="shared" si="513"/>
        <v>1</v>
      </c>
      <c r="F527" t="b">
        <f t="shared" si="514"/>
        <v>0</v>
      </c>
      <c r="G527" t="s">
        <v>121</v>
      </c>
      <c r="H527">
        <f t="shared" ref="H527" si="525">COUNTIF(E522:E531,TRUE)</f>
        <v>1</v>
      </c>
    </row>
    <row r="528" spans="1:8" x14ac:dyDescent="0.25">
      <c r="A528" t="s">
        <v>33</v>
      </c>
      <c r="B528" t="s">
        <v>14</v>
      </c>
      <c r="C528">
        <v>2.5</v>
      </c>
      <c r="D528" t="b">
        <f t="shared" si="512"/>
        <v>0</v>
      </c>
      <c r="E528" t="b">
        <f t="shared" si="513"/>
        <v>0</v>
      </c>
      <c r="F528" t="b">
        <f t="shared" si="514"/>
        <v>1</v>
      </c>
      <c r="G528" t="s">
        <v>122</v>
      </c>
      <c r="H528">
        <f t="shared" ref="H528" si="526">COUNTIF(F523:F532,TRUE)</f>
        <v>8</v>
      </c>
    </row>
    <row r="529" spans="1:8" x14ac:dyDescent="0.25">
      <c r="A529" t="s">
        <v>34</v>
      </c>
      <c r="B529" t="s">
        <v>14</v>
      </c>
      <c r="C529">
        <v>2.5</v>
      </c>
      <c r="D529" t="b">
        <f t="shared" si="512"/>
        <v>0</v>
      </c>
      <c r="E529" t="b">
        <f t="shared" si="513"/>
        <v>0</v>
      </c>
      <c r="F529" t="b">
        <f t="shared" si="514"/>
        <v>1</v>
      </c>
      <c r="G529" s="2" t="s">
        <v>127</v>
      </c>
      <c r="H529">
        <f t="shared" ref="H529" si="527">H525/(H525+H528)</f>
        <v>0.2</v>
      </c>
    </row>
    <row r="530" spans="1:8" x14ac:dyDescent="0.25">
      <c r="A530" t="s">
        <v>35</v>
      </c>
      <c r="B530" t="s">
        <v>14</v>
      </c>
      <c r="C530">
        <v>2.5</v>
      </c>
      <c r="D530" t="b">
        <f t="shared" si="512"/>
        <v>0</v>
      </c>
      <c r="E530" t="b">
        <f t="shared" si="513"/>
        <v>0</v>
      </c>
      <c r="F530" t="b">
        <f t="shared" si="514"/>
        <v>1</v>
      </c>
      <c r="G530" s="2" t="s">
        <v>123</v>
      </c>
      <c r="H530" s="2">
        <f t="shared" ref="H530" si="528">SUM(H525:H526)/SUM(H525:H528)</f>
        <v>0.30769230769230771</v>
      </c>
    </row>
    <row r="531" spans="1:8" x14ac:dyDescent="0.25">
      <c r="A531" t="s">
        <v>36</v>
      </c>
      <c r="B531" t="s">
        <v>27</v>
      </c>
      <c r="C531">
        <v>2.5</v>
      </c>
      <c r="D531" t="b">
        <f t="shared" si="512"/>
        <v>1</v>
      </c>
      <c r="E531" t="b">
        <f t="shared" si="513"/>
        <v>0</v>
      </c>
      <c r="F531" t="b">
        <f t="shared" si="514"/>
        <v>0</v>
      </c>
      <c r="G531" s="2" t="s">
        <v>124</v>
      </c>
      <c r="H531" s="2">
        <f t="shared" ref="H531" si="529">2*H525/(2*H525+H527+H528)</f>
        <v>0.30769230769230771</v>
      </c>
    </row>
    <row r="532" spans="1:8" x14ac:dyDescent="0.25">
      <c r="A532" t="s">
        <v>37</v>
      </c>
      <c r="B532" t="s">
        <v>14</v>
      </c>
      <c r="C532">
        <v>2.5</v>
      </c>
      <c r="D532" t="b">
        <f t="shared" si="512"/>
        <v>0</v>
      </c>
      <c r="E532" t="b">
        <f t="shared" si="513"/>
        <v>0</v>
      </c>
      <c r="F532" t="b">
        <f t="shared" si="514"/>
        <v>1</v>
      </c>
      <c r="G532" t="s">
        <v>126</v>
      </c>
      <c r="H532" s="1" t="str">
        <f t="shared" ref="H532" si="530">B532</f>
        <v>unknown</v>
      </c>
    </row>
    <row r="533" spans="1:8" x14ac:dyDescent="0.25">
      <c r="A533" t="s">
        <v>40</v>
      </c>
      <c r="B533" t="s">
        <v>14</v>
      </c>
      <c r="C533">
        <v>2.5</v>
      </c>
      <c r="D533" t="b">
        <f t="shared" si="512"/>
        <v>0</v>
      </c>
      <c r="E533" t="b">
        <f t="shared" si="513"/>
        <v>0</v>
      </c>
      <c r="F533" t="b">
        <f t="shared" si="514"/>
        <v>1</v>
      </c>
      <c r="G533" t="s">
        <v>117</v>
      </c>
      <c r="H533">
        <f t="shared" ref="H533" si="531">COUNT(C532:C541)</f>
        <v>10</v>
      </c>
    </row>
    <row r="534" spans="1:8" x14ac:dyDescent="0.25">
      <c r="A534" t="s">
        <v>41</v>
      </c>
      <c r="B534" t="s">
        <v>14</v>
      </c>
      <c r="C534">
        <v>2.5</v>
      </c>
      <c r="D534" t="b">
        <f t="shared" si="512"/>
        <v>0</v>
      </c>
      <c r="E534" t="b">
        <f t="shared" si="513"/>
        <v>0</v>
      </c>
      <c r="F534" t="b">
        <f t="shared" si="514"/>
        <v>1</v>
      </c>
      <c r="G534" t="s">
        <v>118</v>
      </c>
      <c r="H534">
        <f t="shared" ref="H534" si="532">COUNTIF(D532:D541,TRUE)</f>
        <v>0</v>
      </c>
    </row>
    <row r="535" spans="1:8" x14ac:dyDescent="0.25">
      <c r="A535" t="s">
        <v>42</v>
      </c>
      <c r="B535" t="s">
        <v>14</v>
      </c>
      <c r="C535">
        <v>2.5</v>
      </c>
      <c r="D535" t="b">
        <f t="shared" si="512"/>
        <v>0</v>
      </c>
      <c r="E535" t="b">
        <f t="shared" si="513"/>
        <v>0</v>
      </c>
      <c r="F535" t="b">
        <f t="shared" si="514"/>
        <v>1</v>
      </c>
      <c r="G535" t="s">
        <v>119</v>
      </c>
      <c r="H535">
        <f t="shared" ref="H535" si="533">H534</f>
        <v>0</v>
      </c>
    </row>
    <row r="536" spans="1:8" x14ac:dyDescent="0.25">
      <c r="A536" t="s">
        <v>43</v>
      </c>
      <c r="B536" t="s">
        <v>14</v>
      </c>
      <c r="C536">
        <v>2.5</v>
      </c>
      <c r="D536" t="b">
        <f t="shared" si="512"/>
        <v>0</v>
      </c>
      <c r="E536" t="b">
        <f t="shared" si="513"/>
        <v>0</v>
      </c>
      <c r="F536" t="b">
        <f t="shared" si="514"/>
        <v>1</v>
      </c>
      <c r="G536" t="s">
        <v>120</v>
      </c>
      <c r="H536">
        <v>3</v>
      </c>
    </row>
    <row r="537" spans="1:8" x14ac:dyDescent="0.25">
      <c r="A537" t="s">
        <v>44</v>
      </c>
      <c r="B537" t="s">
        <v>14</v>
      </c>
      <c r="C537">
        <v>2.5</v>
      </c>
      <c r="D537" t="b">
        <f t="shared" si="512"/>
        <v>0</v>
      </c>
      <c r="E537" t="b">
        <f t="shared" si="513"/>
        <v>0</v>
      </c>
      <c r="F537" t="b">
        <f t="shared" si="514"/>
        <v>1</v>
      </c>
      <c r="G537" t="s">
        <v>121</v>
      </c>
      <c r="H537">
        <f t="shared" ref="H537" si="534">COUNTIF(E532:E541,TRUE)</f>
        <v>0</v>
      </c>
    </row>
    <row r="538" spans="1:8" x14ac:dyDescent="0.25">
      <c r="A538" t="s">
        <v>45</v>
      </c>
      <c r="B538" t="s">
        <v>14</v>
      </c>
      <c r="C538">
        <v>2.5</v>
      </c>
      <c r="D538" t="b">
        <f t="shared" si="512"/>
        <v>0</v>
      </c>
      <c r="E538" t="b">
        <f t="shared" si="513"/>
        <v>0</v>
      </c>
      <c r="F538" t="b">
        <f t="shared" si="514"/>
        <v>1</v>
      </c>
      <c r="G538" t="s">
        <v>122</v>
      </c>
      <c r="H538">
        <f t="shared" ref="H538" si="535">COUNTIF(F533:F542,TRUE)</f>
        <v>10</v>
      </c>
    </row>
    <row r="539" spans="1:8" x14ac:dyDescent="0.25">
      <c r="A539" t="s">
        <v>46</v>
      </c>
      <c r="B539" t="s">
        <v>14</v>
      </c>
      <c r="C539">
        <v>2.5</v>
      </c>
      <c r="D539" t="b">
        <f t="shared" si="512"/>
        <v>0</v>
      </c>
      <c r="E539" t="b">
        <f t="shared" si="513"/>
        <v>0</v>
      </c>
      <c r="F539" t="b">
        <f t="shared" si="514"/>
        <v>1</v>
      </c>
      <c r="G539" s="2" t="s">
        <v>127</v>
      </c>
      <c r="H539">
        <f t="shared" ref="H539" si="536">H535/(H535+H538)</f>
        <v>0</v>
      </c>
    </row>
    <row r="540" spans="1:8" x14ac:dyDescent="0.25">
      <c r="A540" t="s">
        <v>47</v>
      </c>
      <c r="B540" t="s">
        <v>14</v>
      </c>
      <c r="C540">
        <v>2.5</v>
      </c>
      <c r="D540" t="b">
        <f t="shared" si="512"/>
        <v>0</v>
      </c>
      <c r="E540" t="b">
        <f t="shared" si="513"/>
        <v>0</v>
      </c>
      <c r="F540" t="b">
        <f t="shared" si="514"/>
        <v>1</v>
      </c>
      <c r="G540" s="2" t="s">
        <v>123</v>
      </c>
      <c r="H540" s="2">
        <f t="shared" ref="H540" si="537">SUM(H535:H536)/SUM(H535:H538)</f>
        <v>0.23076923076923078</v>
      </c>
    </row>
    <row r="541" spans="1:8" x14ac:dyDescent="0.25">
      <c r="A541" t="s">
        <v>48</v>
      </c>
      <c r="B541" t="s">
        <v>14</v>
      </c>
      <c r="C541">
        <v>2.5</v>
      </c>
      <c r="D541" t="b">
        <f t="shared" si="512"/>
        <v>0</v>
      </c>
      <c r="E541" t="b">
        <f t="shared" si="513"/>
        <v>0</v>
      </c>
      <c r="F541" t="b">
        <f t="shared" si="514"/>
        <v>1</v>
      </c>
      <c r="G541" s="2" t="s">
        <v>124</v>
      </c>
      <c r="H541" s="2">
        <f t="shared" ref="H541" si="538">2*H535/(2*H535+H537+H538)</f>
        <v>0</v>
      </c>
    </row>
    <row r="542" spans="1:8" x14ac:dyDescent="0.25">
      <c r="A542" t="s">
        <v>49</v>
      </c>
      <c r="B542" t="s">
        <v>14</v>
      </c>
      <c r="C542">
        <v>2.5</v>
      </c>
      <c r="D542" t="b">
        <f t="shared" si="512"/>
        <v>0</v>
      </c>
      <c r="E542" t="b">
        <f t="shared" si="513"/>
        <v>0</v>
      </c>
      <c r="F542" t="b">
        <f t="shared" si="514"/>
        <v>1</v>
      </c>
      <c r="G542" t="s">
        <v>126</v>
      </c>
      <c r="H542" s="1" t="str">
        <f t="shared" ref="H542" si="539">B542</f>
        <v>unknown</v>
      </c>
    </row>
    <row r="543" spans="1:8" x14ac:dyDescent="0.25">
      <c r="A543" t="s">
        <v>51</v>
      </c>
      <c r="B543" t="s">
        <v>14</v>
      </c>
      <c r="C543">
        <v>2.5</v>
      </c>
      <c r="D543" t="b">
        <f t="shared" si="512"/>
        <v>0</v>
      </c>
      <c r="E543" t="b">
        <f t="shared" si="513"/>
        <v>0</v>
      </c>
      <c r="F543" t="b">
        <f t="shared" si="514"/>
        <v>1</v>
      </c>
      <c r="G543" t="s">
        <v>117</v>
      </c>
      <c r="H543">
        <f t="shared" ref="H543" si="540">COUNT(C542:C551)</f>
        <v>10</v>
      </c>
    </row>
    <row r="544" spans="1:8" x14ac:dyDescent="0.25">
      <c r="A544" t="s">
        <v>52</v>
      </c>
      <c r="B544" t="s">
        <v>14</v>
      </c>
      <c r="C544">
        <v>2.5</v>
      </c>
      <c r="D544" t="b">
        <f t="shared" si="512"/>
        <v>0</v>
      </c>
      <c r="E544" t="b">
        <f t="shared" si="513"/>
        <v>0</v>
      </c>
      <c r="F544" t="b">
        <f t="shared" si="514"/>
        <v>1</v>
      </c>
      <c r="G544" t="s">
        <v>118</v>
      </c>
      <c r="H544">
        <f t="shared" ref="H544" si="541">COUNTIF(D542:D551,TRUE)</f>
        <v>0</v>
      </c>
    </row>
    <row r="545" spans="1:8" x14ac:dyDescent="0.25">
      <c r="A545" t="s">
        <v>53</v>
      </c>
      <c r="B545" t="s">
        <v>14</v>
      </c>
      <c r="C545">
        <v>2.5</v>
      </c>
      <c r="D545" t="b">
        <f t="shared" si="512"/>
        <v>0</v>
      </c>
      <c r="E545" t="b">
        <f t="shared" si="513"/>
        <v>0</v>
      </c>
      <c r="F545" t="b">
        <f t="shared" si="514"/>
        <v>1</v>
      </c>
      <c r="G545" t="s">
        <v>119</v>
      </c>
      <c r="H545">
        <f t="shared" ref="H545" si="542">H544</f>
        <v>0</v>
      </c>
    </row>
    <row r="546" spans="1:8" x14ac:dyDescent="0.25">
      <c r="A546" t="s">
        <v>54</v>
      </c>
      <c r="B546" t="s">
        <v>14</v>
      </c>
      <c r="C546">
        <v>2.5</v>
      </c>
      <c r="D546" t="b">
        <f t="shared" si="512"/>
        <v>0</v>
      </c>
      <c r="E546" t="b">
        <f t="shared" si="513"/>
        <v>0</v>
      </c>
      <c r="F546" t="b">
        <f t="shared" si="514"/>
        <v>1</v>
      </c>
      <c r="G546" t="s">
        <v>120</v>
      </c>
      <c r="H546">
        <v>4</v>
      </c>
    </row>
    <row r="547" spans="1:8" x14ac:dyDescent="0.25">
      <c r="A547" t="s">
        <v>55</v>
      </c>
      <c r="B547" t="s">
        <v>14</v>
      </c>
      <c r="C547">
        <v>2.5</v>
      </c>
      <c r="D547" t="b">
        <f t="shared" si="512"/>
        <v>0</v>
      </c>
      <c r="E547" t="b">
        <f t="shared" si="513"/>
        <v>0</v>
      </c>
      <c r="F547" t="b">
        <f t="shared" si="514"/>
        <v>1</v>
      </c>
      <c r="G547" t="s">
        <v>121</v>
      </c>
      <c r="H547">
        <f t="shared" ref="H547" si="543">COUNTIF(E542:E551,TRUE)</f>
        <v>0</v>
      </c>
    </row>
    <row r="548" spans="1:8" x14ac:dyDescent="0.25">
      <c r="A548" t="s">
        <v>56</v>
      </c>
      <c r="B548" t="s">
        <v>14</v>
      </c>
      <c r="C548">
        <v>2.5</v>
      </c>
      <c r="D548" t="b">
        <f t="shared" si="512"/>
        <v>0</v>
      </c>
      <c r="E548" t="b">
        <f t="shared" si="513"/>
        <v>0</v>
      </c>
      <c r="F548" t="b">
        <f t="shared" si="514"/>
        <v>1</v>
      </c>
      <c r="G548" t="s">
        <v>122</v>
      </c>
      <c r="H548">
        <f t="shared" ref="H548" si="544">COUNTIF(F543:F552,TRUE)</f>
        <v>10</v>
      </c>
    </row>
    <row r="549" spans="1:8" x14ac:dyDescent="0.25">
      <c r="A549" t="s">
        <v>57</v>
      </c>
      <c r="B549" t="s">
        <v>14</v>
      </c>
      <c r="C549">
        <v>2.5</v>
      </c>
      <c r="D549" t="b">
        <f t="shared" si="512"/>
        <v>0</v>
      </c>
      <c r="E549" t="b">
        <f t="shared" si="513"/>
        <v>0</v>
      </c>
      <c r="F549" t="b">
        <f t="shared" si="514"/>
        <v>1</v>
      </c>
      <c r="G549" s="2" t="s">
        <v>127</v>
      </c>
      <c r="H549">
        <f t="shared" ref="H549" si="545">H545/(H545+H548)</f>
        <v>0</v>
      </c>
    </row>
    <row r="550" spans="1:8" x14ac:dyDescent="0.25">
      <c r="A550" t="s">
        <v>58</v>
      </c>
      <c r="B550" t="s">
        <v>14</v>
      </c>
      <c r="C550">
        <v>2.5</v>
      </c>
      <c r="D550" t="b">
        <f t="shared" si="512"/>
        <v>0</v>
      </c>
      <c r="E550" t="b">
        <f t="shared" si="513"/>
        <v>0</v>
      </c>
      <c r="F550" t="b">
        <f t="shared" si="514"/>
        <v>1</v>
      </c>
      <c r="G550" s="2" t="s">
        <v>123</v>
      </c>
      <c r="H550" s="2">
        <f t="shared" ref="H550" si="546">SUM(H545:H546)/SUM(H545:H548)</f>
        <v>0.2857142857142857</v>
      </c>
    </row>
    <row r="551" spans="1:8" x14ac:dyDescent="0.25">
      <c r="A551" t="s">
        <v>59</v>
      </c>
      <c r="B551" t="s">
        <v>14</v>
      </c>
      <c r="C551">
        <v>2.5</v>
      </c>
      <c r="D551" t="b">
        <f t="shared" si="512"/>
        <v>0</v>
      </c>
      <c r="E551" t="b">
        <f t="shared" si="513"/>
        <v>0</v>
      </c>
      <c r="F551" t="b">
        <f t="shared" si="514"/>
        <v>1</v>
      </c>
      <c r="G551" s="2" t="s">
        <v>124</v>
      </c>
      <c r="H551" s="2">
        <f t="shared" ref="H551" si="547">2*H545/(2*H545+H547+H548)</f>
        <v>0</v>
      </c>
    </row>
    <row r="552" spans="1:8" x14ac:dyDescent="0.25">
      <c r="A552" t="s">
        <v>60</v>
      </c>
      <c r="B552" t="s">
        <v>14</v>
      </c>
      <c r="C552">
        <v>2.5</v>
      </c>
      <c r="D552" t="b">
        <f t="shared" si="512"/>
        <v>0</v>
      </c>
      <c r="E552" t="b">
        <f t="shared" si="513"/>
        <v>0</v>
      </c>
      <c r="F552" t="b">
        <f t="shared" si="514"/>
        <v>1</v>
      </c>
      <c r="G552" t="s">
        <v>126</v>
      </c>
      <c r="H552" s="1" t="str">
        <f t="shared" ref="H552" si="548">B552</f>
        <v>unknown</v>
      </c>
    </row>
    <row r="553" spans="1:8" x14ac:dyDescent="0.25">
      <c r="A553" t="s">
        <v>62</v>
      </c>
      <c r="B553" t="s">
        <v>14</v>
      </c>
      <c r="C553">
        <v>2.5</v>
      </c>
      <c r="D553" t="b">
        <f t="shared" si="512"/>
        <v>0</v>
      </c>
      <c r="E553" t="b">
        <f t="shared" si="513"/>
        <v>0</v>
      </c>
      <c r="F553" t="b">
        <f t="shared" si="514"/>
        <v>1</v>
      </c>
      <c r="G553" t="s">
        <v>117</v>
      </c>
      <c r="H553">
        <f t="shared" ref="H553" si="549">COUNT(C552:C561)</f>
        <v>10</v>
      </c>
    </row>
    <row r="554" spans="1:8" x14ac:dyDescent="0.25">
      <c r="A554" t="s">
        <v>64</v>
      </c>
      <c r="B554" t="s">
        <v>14</v>
      </c>
      <c r="C554">
        <v>2.5</v>
      </c>
      <c r="D554" t="b">
        <f t="shared" si="512"/>
        <v>0</v>
      </c>
      <c r="E554" t="b">
        <f t="shared" si="513"/>
        <v>0</v>
      </c>
      <c r="F554" t="b">
        <f t="shared" si="514"/>
        <v>1</v>
      </c>
      <c r="G554" t="s">
        <v>118</v>
      </c>
      <c r="H554">
        <f t="shared" ref="H554" si="550">COUNTIF(D552:D561,TRUE)</f>
        <v>0</v>
      </c>
    </row>
    <row r="555" spans="1:8" x14ac:dyDescent="0.25">
      <c r="A555" t="s">
        <v>65</v>
      </c>
      <c r="B555" t="s">
        <v>14</v>
      </c>
      <c r="C555">
        <v>2.5</v>
      </c>
      <c r="D555" t="b">
        <f t="shared" si="512"/>
        <v>0</v>
      </c>
      <c r="E555" t="b">
        <f t="shared" si="513"/>
        <v>0</v>
      </c>
      <c r="F555" t="b">
        <f t="shared" si="514"/>
        <v>1</v>
      </c>
      <c r="G555" t="s">
        <v>119</v>
      </c>
      <c r="H555">
        <f t="shared" ref="H555" si="551">H554</f>
        <v>0</v>
      </c>
    </row>
    <row r="556" spans="1:8" x14ac:dyDescent="0.25">
      <c r="A556" t="s">
        <v>66</v>
      </c>
      <c r="B556" t="s">
        <v>14</v>
      </c>
      <c r="C556">
        <v>2.5</v>
      </c>
      <c r="D556" t="b">
        <f t="shared" si="512"/>
        <v>0</v>
      </c>
      <c r="E556" t="b">
        <f t="shared" si="513"/>
        <v>0</v>
      </c>
      <c r="F556" t="b">
        <f t="shared" si="514"/>
        <v>1</v>
      </c>
      <c r="G556" t="s">
        <v>120</v>
      </c>
      <c r="H556">
        <v>5</v>
      </c>
    </row>
    <row r="557" spans="1:8" x14ac:dyDescent="0.25">
      <c r="A557" t="s">
        <v>67</v>
      </c>
      <c r="B557" t="s">
        <v>14</v>
      </c>
      <c r="C557">
        <v>2.5</v>
      </c>
      <c r="D557" t="b">
        <f t="shared" si="512"/>
        <v>0</v>
      </c>
      <c r="E557" t="b">
        <f t="shared" si="513"/>
        <v>0</v>
      </c>
      <c r="F557" t="b">
        <f t="shared" si="514"/>
        <v>1</v>
      </c>
      <c r="G557" t="s">
        <v>121</v>
      </c>
      <c r="H557">
        <f t="shared" ref="H557" si="552">COUNTIF(E552:E561,TRUE)</f>
        <v>0</v>
      </c>
    </row>
    <row r="558" spans="1:8" x14ac:dyDescent="0.25">
      <c r="A558" t="s">
        <v>68</v>
      </c>
      <c r="B558" t="s">
        <v>14</v>
      </c>
      <c r="C558">
        <v>2.5</v>
      </c>
      <c r="D558" t="b">
        <f t="shared" si="512"/>
        <v>0</v>
      </c>
      <c r="E558" t="b">
        <f t="shared" si="513"/>
        <v>0</v>
      </c>
      <c r="F558" t="b">
        <f t="shared" si="514"/>
        <v>1</v>
      </c>
      <c r="G558" t="s">
        <v>122</v>
      </c>
      <c r="H558">
        <f t="shared" ref="H558" si="553">COUNTIF(F553:F562,TRUE)</f>
        <v>10</v>
      </c>
    </row>
    <row r="559" spans="1:8" x14ac:dyDescent="0.25">
      <c r="A559" t="s">
        <v>69</v>
      </c>
      <c r="B559" t="s">
        <v>14</v>
      </c>
      <c r="C559">
        <v>2.5</v>
      </c>
      <c r="D559" t="b">
        <f t="shared" si="512"/>
        <v>0</v>
      </c>
      <c r="E559" t="b">
        <f t="shared" si="513"/>
        <v>0</v>
      </c>
      <c r="F559" t="b">
        <f t="shared" si="514"/>
        <v>1</v>
      </c>
      <c r="G559" s="2" t="s">
        <v>127</v>
      </c>
      <c r="H559">
        <f t="shared" ref="H559" si="554">H555/(H555+H558)</f>
        <v>0</v>
      </c>
    </row>
    <row r="560" spans="1:8" x14ac:dyDescent="0.25">
      <c r="A560" t="s">
        <v>70</v>
      </c>
      <c r="B560" t="s">
        <v>14</v>
      </c>
      <c r="C560">
        <v>2.5</v>
      </c>
      <c r="D560" t="b">
        <f t="shared" si="512"/>
        <v>0</v>
      </c>
      <c r="E560" t="b">
        <f t="shared" si="513"/>
        <v>0</v>
      </c>
      <c r="F560" t="b">
        <f t="shared" si="514"/>
        <v>1</v>
      </c>
      <c r="G560" s="2" t="s">
        <v>123</v>
      </c>
      <c r="H560" s="2">
        <f t="shared" ref="H560" si="555">SUM(H555:H556)/SUM(H555:H558)</f>
        <v>0.33333333333333331</v>
      </c>
    </row>
    <row r="561" spans="1:8" x14ac:dyDescent="0.25">
      <c r="A561" t="s">
        <v>71</v>
      </c>
      <c r="B561" t="s">
        <v>14</v>
      </c>
      <c r="C561">
        <v>2.5</v>
      </c>
      <c r="D561" t="b">
        <f t="shared" si="512"/>
        <v>0</v>
      </c>
      <c r="E561" t="b">
        <f t="shared" si="513"/>
        <v>0</v>
      </c>
      <c r="F561" t="b">
        <f t="shared" si="514"/>
        <v>1</v>
      </c>
      <c r="G561" s="2" t="s">
        <v>124</v>
      </c>
      <c r="H561" s="2">
        <f t="shared" ref="H561" si="556">2*H555/(2*H555+H557+H558)</f>
        <v>0</v>
      </c>
    </row>
    <row r="562" spans="1:8" x14ac:dyDescent="0.25">
      <c r="A562" t="s">
        <v>72</v>
      </c>
      <c r="B562" t="s">
        <v>14</v>
      </c>
      <c r="C562">
        <v>2.5</v>
      </c>
      <c r="D562" t="b">
        <f t="shared" si="512"/>
        <v>0</v>
      </c>
      <c r="E562" t="b">
        <f t="shared" si="513"/>
        <v>0</v>
      </c>
      <c r="F562" t="b">
        <f t="shared" si="514"/>
        <v>1</v>
      </c>
      <c r="G562" t="s">
        <v>126</v>
      </c>
      <c r="H562" s="1" t="str">
        <f t="shared" ref="H562" si="557">B562</f>
        <v>unknown</v>
      </c>
    </row>
    <row r="563" spans="1:8" x14ac:dyDescent="0.25">
      <c r="A563" t="s">
        <v>75</v>
      </c>
      <c r="B563" t="s">
        <v>14</v>
      </c>
      <c r="C563">
        <v>2.5</v>
      </c>
      <c r="D563" t="b">
        <f t="shared" si="512"/>
        <v>0</v>
      </c>
      <c r="E563" t="b">
        <f t="shared" si="513"/>
        <v>0</v>
      </c>
      <c r="F563" t="b">
        <f t="shared" si="514"/>
        <v>1</v>
      </c>
      <c r="G563" t="s">
        <v>117</v>
      </c>
      <c r="H563">
        <f t="shared" ref="H563" si="558">COUNT(C562:C571)</f>
        <v>10</v>
      </c>
    </row>
    <row r="564" spans="1:8" x14ac:dyDescent="0.25">
      <c r="A564" t="s">
        <v>76</v>
      </c>
      <c r="B564" t="s">
        <v>14</v>
      </c>
      <c r="C564">
        <v>2.5</v>
      </c>
      <c r="D564" t="b">
        <f t="shared" si="512"/>
        <v>0</v>
      </c>
      <c r="E564" t="b">
        <f t="shared" si="513"/>
        <v>0</v>
      </c>
      <c r="F564" t="b">
        <f t="shared" si="514"/>
        <v>1</v>
      </c>
      <c r="G564" t="s">
        <v>118</v>
      </c>
      <c r="H564">
        <f t="shared" ref="H564" si="559">COUNTIF(D562:D571,TRUE)</f>
        <v>0</v>
      </c>
    </row>
    <row r="565" spans="1:8" x14ac:dyDescent="0.25">
      <c r="A565" t="s">
        <v>77</v>
      </c>
      <c r="B565" t="s">
        <v>14</v>
      </c>
      <c r="C565">
        <v>2.5</v>
      </c>
      <c r="D565" t="b">
        <f t="shared" si="512"/>
        <v>0</v>
      </c>
      <c r="E565" t="b">
        <f t="shared" si="513"/>
        <v>0</v>
      </c>
      <c r="F565" t="b">
        <f t="shared" si="514"/>
        <v>1</v>
      </c>
      <c r="G565" t="s">
        <v>119</v>
      </c>
      <c r="H565">
        <f t="shared" ref="H565" si="560">H564</f>
        <v>0</v>
      </c>
    </row>
    <row r="566" spans="1:8" x14ac:dyDescent="0.25">
      <c r="A566" t="s">
        <v>78</v>
      </c>
      <c r="B566" t="s">
        <v>14</v>
      </c>
      <c r="C566">
        <v>2.5</v>
      </c>
      <c r="D566" t="b">
        <f t="shared" si="512"/>
        <v>0</v>
      </c>
      <c r="E566" t="b">
        <f t="shared" si="513"/>
        <v>0</v>
      </c>
      <c r="F566" t="b">
        <f t="shared" si="514"/>
        <v>1</v>
      </c>
      <c r="G566" t="s">
        <v>120</v>
      </c>
      <c r="H566">
        <v>6</v>
      </c>
    </row>
    <row r="567" spans="1:8" x14ac:dyDescent="0.25">
      <c r="A567" t="s">
        <v>79</v>
      </c>
      <c r="B567" t="s">
        <v>14</v>
      </c>
      <c r="C567">
        <v>2.5</v>
      </c>
      <c r="D567" t="b">
        <f t="shared" si="512"/>
        <v>0</v>
      </c>
      <c r="E567" t="b">
        <f t="shared" si="513"/>
        <v>0</v>
      </c>
      <c r="F567" t="b">
        <f t="shared" si="514"/>
        <v>1</v>
      </c>
      <c r="G567" t="s">
        <v>121</v>
      </c>
      <c r="H567">
        <f t="shared" ref="H567" si="561">COUNTIF(E562:E571,TRUE)</f>
        <v>0</v>
      </c>
    </row>
    <row r="568" spans="1:8" x14ac:dyDescent="0.25">
      <c r="A568" t="s">
        <v>80</v>
      </c>
      <c r="B568" t="s">
        <v>14</v>
      </c>
      <c r="C568">
        <v>2.5</v>
      </c>
      <c r="D568" t="b">
        <f t="shared" si="512"/>
        <v>0</v>
      </c>
      <c r="E568" t="b">
        <f t="shared" si="513"/>
        <v>0</v>
      </c>
      <c r="F568" t="b">
        <f t="shared" si="514"/>
        <v>1</v>
      </c>
      <c r="G568" t="s">
        <v>122</v>
      </c>
      <c r="H568">
        <f t="shared" ref="H568" si="562">COUNTIF(F563:F572,TRUE)</f>
        <v>10</v>
      </c>
    </row>
    <row r="569" spans="1:8" x14ac:dyDescent="0.25">
      <c r="A569" t="s">
        <v>81</v>
      </c>
      <c r="B569" t="s">
        <v>14</v>
      </c>
      <c r="C569">
        <v>2.5</v>
      </c>
      <c r="D569" t="b">
        <f t="shared" si="512"/>
        <v>0</v>
      </c>
      <c r="E569" t="b">
        <f t="shared" si="513"/>
        <v>0</v>
      </c>
      <c r="F569" t="b">
        <f t="shared" si="514"/>
        <v>1</v>
      </c>
      <c r="G569" s="2" t="s">
        <v>127</v>
      </c>
      <c r="H569">
        <f t="shared" ref="H569" si="563">H565/(H565+H568)</f>
        <v>0</v>
      </c>
    </row>
    <row r="570" spans="1:8" x14ac:dyDescent="0.25">
      <c r="A570" t="s">
        <v>82</v>
      </c>
      <c r="B570" t="s">
        <v>14</v>
      </c>
      <c r="C570">
        <v>2.5</v>
      </c>
      <c r="D570" t="b">
        <f t="shared" si="512"/>
        <v>0</v>
      </c>
      <c r="E570" t="b">
        <f t="shared" si="513"/>
        <v>0</v>
      </c>
      <c r="F570" t="b">
        <f t="shared" si="514"/>
        <v>1</v>
      </c>
      <c r="G570" s="2" t="s">
        <v>123</v>
      </c>
      <c r="H570" s="2">
        <f t="shared" ref="H570" si="564">SUM(H565:H566)/SUM(H565:H568)</f>
        <v>0.375</v>
      </c>
    </row>
    <row r="571" spans="1:8" x14ac:dyDescent="0.25">
      <c r="A571" t="s">
        <v>83</v>
      </c>
      <c r="B571" t="s">
        <v>14</v>
      </c>
      <c r="C571">
        <v>2.5</v>
      </c>
      <c r="D571" t="b">
        <f t="shared" si="512"/>
        <v>0</v>
      </c>
      <c r="E571" t="b">
        <f t="shared" si="513"/>
        <v>0</v>
      </c>
      <c r="F571" t="b">
        <f t="shared" si="514"/>
        <v>1</v>
      </c>
      <c r="G571" s="2" t="s">
        <v>124</v>
      </c>
      <c r="H571" s="2">
        <f t="shared" ref="H571" si="565">2*H565/(2*H565+H567+H568)</f>
        <v>0</v>
      </c>
    </row>
    <row r="572" spans="1:8" x14ac:dyDescent="0.25">
      <c r="A572" t="s">
        <v>84</v>
      </c>
      <c r="B572" t="s">
        <v>14</v>
      </c>
      <c r="C572">
        <v>2.5</v>
      </c>
      <c r="D572" t="b">
        <f t="shared" si="512"/>
        <v>0</v>
      </c>
      <c r="E572" t="b">
        <f t="shared" si="513"/>
        <v>0</v>
      </c>
      <c r="F572" t="b">
        <f t="shared" si="514"/>
        <v>1</v>
      </c>
      <c r="G572" t="s">
        <v>126</v>
      </c>
      <c r="H572" s="1" t="str">
        <f t="shared" ref="H572" si="566">B572</f>
        <v>unknown</v>
      </c>
    </row>
    <row r="573" spans="1:8" x14ac:dyDescent="0.25">
      <c r="A573" t="s">
        <v>86</v>
      </c>
      <c r="B573" t="s">
        <v>14</v>
      </c>
      <c r="C573">
        <v>2.5</v>
      </c>
      <c r="D573" t="b">
        <f t="shared" si="512"/>
        <v>0</v>
      </c>
      <c r="E573" t="b">
        <f t="shared" si="513"/>
        <v>0</v>
      </c>
      <c r="F573" t="b">
        <f t="shared" si="514"/>
        <v>1</v>
      </c>
      <c r="G573" t="s">
        <v>117</v>
      </c>
      <c r="H573">
        <f t="shared" ref="H573" si="567">COUNT(C572:C581)</f>
        <v>10</v>
      </c>
    </row>
    <row r="574" spans="1:8" x14ac:dyDescent="0.25">
      <c r="A574" t="s">
        <v>87</v>
      </c>
      <c r="B574" t="s">
        <v>14</v>
      </c>
      <c r="C574">
        <v>2.5</v>
      </c>
      <c r="D574" t="b">
        <f t="shared" si="512"/>
        <v>0</v>
      </c>
      <c r="E574" t="b">
        <f t="shared" si="513"/>
        <v>0</v>
      </c>
      <c r="F574" t="b">
        <f t="shared" si="514"/>
        <v>1</v>
      </c>
      <c r="G574" t="s">
        <v>118</v>
      </c>
      <c r="H574">
        <f t="shared" ref="H574" si="568">COUNTIF(D572:D581,TRUE)</f>
        <v>1</v>
      </c>
    </row>
    <row r="575" spans="1:8" x14ac:dyDescent="0.25">
      <c r="A575" t="s">
        <v>88</v>
      </c>
      <c r="B575" t="s">
        <v>14</v>
      </c>
      <c r="C575">
        <v>2.5</v>
      </c>
      <c r="D575" t="b">
        <f t="shared" si="512"/>
        <v>0</v>
      </c>
      <c r="E575" t="b">
        <f t="shared" si="513"/>
        <v>0</v>
      </c>
      <c r="F575" t="b">
        <f t="shared" si="514"/>
        <v>1</v>
      </c>
      <c r="G575" t="s">
        <v>119</v>
      </c>
      <c r="H575">
        <f t="shared" ref="H575" si="569">H574</f>
        <v>1</v>
      </c>
    </row>
    <row r="576" spans="1:8" x14ac:dyDescent="0.25">
      <c r="A576" t="s">
        <v>89</v>
      </c>
      <c r="B576" t="s">
        <v>14</v>
      </c>
      <c r="C576">
        <v>2.5</v>
      </c>
      <c r="D576" t="b">
        <f t="shared" si="512"/>
        <v>0</v>
      </c>
      <c r="E576" t="b">
        <f t="shared" si="513"/>
        <v>0</v>
      </c>
      <c r="F576" t="b">
        <f t="shared" si="514"/>
        <v>1</v>
      </c>
      <c r="G576" t="s">
        <v>120</v>
      </c>
      <c r="H576">
        <v>7</v>
      </c>
    </row>
    <row r="577" spans="1:8" x14ac:dyDescent="0.25">
      <c r="A577" t="s">
        <v>90</v>
      </c>
      <c r="B577" t="s">
        <v>14</v>
      </c>
      <c r="C577">
        <v>2.5</v>
      </c>
      <c r="D577" t="b">
        <f t="shared" si="512"/>
        <v>0</v>
      </c>
      <c r="E577" t="b">
        <f t="shared" si="513"/>
        <v>0</v>
      </c>
      <c r="F577" t="b">
        <f t="shared" si="514"/>
        <v>1</v>
      </c>
      <c r="G577" t="s">
        <v>121</v>
      </c>
      <c r="H577">
        <f t="shared" ref="H577" si="570">COUNTIF(E572:E581,TRUE)</f>
        <v>0</v>
      </c>
    </row>
    <row r="578" spans="1:8" x14ac:dyDescent="0.25">
      <c r="A578" t="s">
        <v>91</v>
      </c>
      <c r="B578" t="s">
        <v>14</v>
      </c>
      <c r="C578">
        <v>2.5</v>
      </c>
      <c r="D578" t="b">
        <f t="shared" si="512"/>
        <v>0</v>
      </c>
      <c r="E578" t="b">
        <f t="shared" si="513"/>
        <v>0</v>
      </c>
      <c r="F578" t="b">
        <f t="shared" si="514"/>
        <v>1</v>
      </c>
      <c r="G578" t="s">
        <v>122</v>
      </c>
      <c r="H578">
        <f t="shared" ref="H578" si="571">COUNTIF(F573:F582,TRUE)</f>
        <v>8</v>
      </c>
    </row>
    <row r="579" spans="1:8" x14ac:dyDescent="0.25">
      <c r="A579" t="s">
        <v>92</v>
      </c>
      <c r="B579" t="s">
        <v>14</v>
      </c>
      <c r="C579">
        <v>2.5</v>
      </c>
      <c r="D579" t="b">
        <f t="shared" ref="D579:D642" si="572">ISNUMBER(SEARCH(LEFT(B579,LEN(B579)-1),A579))</f>
        <v>0</v>
      </c>
      <c r="E579" t="b">
        <f t="shared" ref="E579:E642" si="573">AND(NOT(ISNUMBER(SEARCH(B579,"unknown"))),NOT(D579))</f>
        <v>0</v>
      </c>
      <c r="F579" t="b">
        <f t="shared" ref="F579:F642" si="574">ISNUMBER(SEARCH(B579,"unknown"))</f>
        <v>1</v>
      </c>
      <c r="G579" s="2" t="s">
        <v>127</v>
      </c>
      <c r="H579">
        <f t="shared" ref="H579" si="575">H575/(H575+H578)</f>
        <v>0.1111111111111111</v>
      </c>
    </row>
    <row r="580" spans="1:8" x14ac:dyDescent="0.25">
      <c r="A580" t="s">
        <v>93</v>
      </c>
      <c r="B580" t="s">
        <v>14</v>
      </c>
      <c r="C580">
        <v>2.5</v>
      </c>
      <c r="D580" t="b">
        <f t="shared" si="572"/>
        <v>0</v>
      </c>
      <c r="E580" t="b">
        <f t="shared" si="573"/>
        <v>0</v>
      </c>
      <c r="F580" t="b">
        <f t="shared" si="574"/>
        <v>1</v>
      </c>
      <c r="G580" s="2" t="s">
        <v>123</v>
      </c>
      <c r="H580" s="2">
        <f t="shared" ref="H580" si="576">SUM(H575:H576)/SUM(H575:H578)</f>
        <v>0.5</v>
      </c>
    </row>
    <row r="581" spans="1:8" x14ac:dyDescent="0.25">
      <c r="A581" t="s">
        <v>94</v>
      </c>
      <c r="B581" t="s">
        <v>85</v>
      </c>
      <c r="C581">
        <v>2.5</v>
      </c>
      <c r="D581" t="b">
        <f t="shared" si="572"/>
        <v>1</v>
      </c>
      <c r="E581" t="b">
        <f t="shared" si="573"/>
        <v>0</v>
      </c>
      <c r="F581" t="b">
        <f t="shared" si="574"/>
        <v>0</v>
      </c>
      <c r="G581" s="2" t="s">
        <v>124</v>
      </c>
      <c r="H581" s="2">
        <f t="shared" ref="H581" si="577">2*H575/(2*H575+H577+H578)</f>
        <v>0.2</v>
      </c>
    </row>
    <row r="582" spans="1:8" x14ac:dyDescent="0.25">
      <c r="A582" t="s">
        <v>95</v>
      </c>
      <c r="B582" t="s">
        <v>96</v>
      </c>
      <c r="C582">
        <v>2.5</v>
      </c>
      <c r="D582" t="b">
        <f t="shared" si="572"/>
        <v>1</v>
      </c>
      <c r="E582" t="b">
        <f t="shared" si="573"/>
        <v>0</v>
      </c>
      <c r="F582" t="b">
        <f t="shared" si="574"/>
        <v>0</v>
      </c>
      <c r="G582" t="s">
        <v>126</v>
      </c>
      <c r="H582" s="1" t="str">
        <f t="shared" ref="H582" si="578">B582</f>
        <v>shapes</v>
      </c>
    </row>
    <row r="583" spans="1:8" x14ac:dyDescent="0.25">
      <c r="A583" t="s">
        <v>97</v>
      </c>
      <c r="B583" t="s">
        <v>96</v>
      </c>
      <c r="C583">
        <v>2.5</v>
      </c>
      <c r="D583" t="b">
        <f t="shared" si="572"/>
        <v>1</v>
      </c>
      <c r="E583" t="b">
        <f t="shared" si="573"/>
        <v>0</v>
      </c>
      <c r="F583" t="b">
        <f t="shared" si="574"/>
        <v>0</v>
      </c>
      <c r="G583" t="s">
        <v>117</v>
      </c>
      <c r="H583">
        <f t="shared" ref="H583" si="579">COUNT(C582:C591)</f>
        <v>10</v>
      </c>
    </row>
    <row r="584" spans="1:8" x14ac:dyDescent="0.25">
      <c r="A584" t="s">
        <v>98</v>
      </c>
      <c r="B584" t="s">
        <v>14</v>
      </c>
      <c r="C584">
        <v>2.5</v>
      </c>
      <c r="D584" t="b">
        <f t="shared" si="572"/>
        <v>0</v>
      </c>
      <c r="E584" t="b">
        <f t="shared" si="573"/>
        <v>0</v>
      </c>
      <c r="F584" t="b">
        <f t="shared" si="574"/>
        <v>1</v>
      </c>
      <c r="G584" t="s">
        <v>118</v>
      </c>
      <c r="H584">
        <f t="shared" ref="H584" si="580">COUNTIF(D582:D591,TRUE)</f>
        <v>5</v>
      </c>
    </row>
    <row r="585" spans="1:8" x14ac:dyDescent="0.25">
      <c r="A585" t="s">
        <v>99</v>
      </c>
      <c r="B585" t="s">
        <v>14</v>
      </c>
      <c r="C585">
        <v>2.5</v>
      </c>
      <c r="D585" t="b">
        <f t="shared" si="572"/>
        <v>0</v>
      </c>
      <c r="E585" t="b">
        <f t="shared" si="573"/>
        <v>0</v>
      </c>
      <c r="F585" t="b">
        <f t="shared" si="574"/>
        <v>1</v>
      </c>
      <c r="G585" t="s">
        <v>119</v>
      </c>
      <c r="H585">
        <f t="shared" ref="H585" si="581">H584</f>
        <v>5</v>
      </c>
    </row>
    <row r="586" spans="1:8" x14ac:dyDescent="0.25">
      <c r="A586" t="s">
        <v>100</v>
      </c>
      <c r="B586" t="s">
        <v>14</v>
      </c>
      <c r="C586">
        <v>2.5</v>
      </c>
      <c r="D586" t="b">
        <f t="shared" si="572"/>
        <v>0</v>
      </c>
      <c r="E586" t="b">
        <f t="shared" si="573"/>
        <v>0</v>
      </c>
      <c r="F586" t="b">
        <f t="shared" si="574"/>
        <v>1</v>
      </c>
      <c r="G586" t="s">
        <v>120</v>
      </c>
      <c r="H586">
        <v>8</v>
      </c>
    </row>
    <row r="587" spans="1:8" x14ac:dyDescent="0.25">
      <c r="A587" t="s">
        <v>101</v>
      </c>
      <c r="B587" t="s">
        <v>14</v>
      </c>
      <c r="C587">
        <v>2.5</v>
      </c>
      <c r="D587" t="b">
        <f t="shared" si="572"/>
        <v>0</v>
      </c>
      <c r="E587" t="b">
        <f t="shared" si="573"/>
        <v>0</v>
      </c>
      <c r="F587" t="b">
        <f t="shared" si="574"/>
        <v>1</v>
      </c>
      <c r="G587" t="s">
        <v>121</v>
      </c>
      <c r="H587">
        <f t="shared" ref="H587" si="582">COUNTIF(E582:E591,TRUE)</f>
        <v>0</v>
      </c>
    </row>
    <row r="588" spans="1:8" x14ac:dyDescent="0.25">
      <c r="A588" t="s">
        <v>102</v>
      </c>
      <c r="B588" t="s">
        <v>96</v>
      </c>
      <c r="C588">
        <v>2.5</v>
      </c>
      <c r="D588" t="b">
        <f t="shared" si="572"/>
        <v>1</v>
      </c>
      <c r="E588" t="b">
        <f t="shared" si="573"/>
        <v>0</v>
      </c>
      <c r="F588" t="b">
        <f t="shared" si="574"/>
        <v>0</v>
      </c>
      <c r="G588" t="s">
        <v>122</v>
      </c>
      <c r="H588">
        <f t="shared" ref="H588" si="583">COUNTIF(F583:F592,TRUE)</f>
        <v>6</v>
      </c>
    </row>
    <row r="589" spans="1:8" x14ac:dyDescent="0.25">
      <c r="A589" t="s">
        <v>103</v>
      </c>
      <c r="B589" t="s">
        <v>96</v>
      </c>
      <c r="C589">
        <v>2.5</v>
      </c>
      <c r="D589" t="b">
        <f t="shared" si="572"/>
        <v>1</v>
      </c>
      <c r="E589" t="b">
        <f t="shared" si="573"/>
        <v>0</v>
      </c>
      <c r="F589" t="b">
        <f t="shared" si="574"/>
        <v>0</v>
      </c>
      <c r="G589" s="2" t="s">
        <v>127</v>
      </c>
      <c r="H589">
        <f t="shared" ref="H589" si="584">H585/(H585+H588)</f>
        <v>0.45454545454545453</v>
      </c>
    </row>
    <row r="590" spans="1:8" x14ac:dyDescent="0.25">
      <c r="A590" t="s">
        <v>104</v>
      </c>
      <c r="B590" t="s">
        <v>96</v>
      </c>
      <c r="C590">
        <v>2.5</v>
      </c>
      <c r="D590" t="b">
        <f t="shared" si="572"/>
        <v>1</v>
      </c>
      <c r="E590" t="b">
        <f t="shared" si="573"/>
        <v>0</v>
      </c>
      <c r="F590" t="b">
        <f t="shared" si="574"/>
        <v>0</v>
      </c>
      <c r="G590" s="2" t="s">
        <v>123</v>
      </c>
      <c r="H590" s="2">
        <f t="shared" ref="H590" si="585">SUM(H585:H586)/SUM(H585:H588)</f>
        <v>0.68421052631578949</v>
      </c>
    </row>
    <row r="591" spans="1:8" x14ac:dyDescent="0.25">
      <c r="A591" t="s">
        <v>105</v>
      </c>
      <c r="B591" t="s">
        <v>14</v>
      </c>
      <c r="C591">
        <v>2.5</v>
      </c>
      <c r="D591" t="b">
        <f t="shared" si="572"/>
        <v>0</v>
      </c>
      <c r="E591" t="b">
        <f t="shared" si="573"/>
        <v>0</v>
      </c>
      <c r="F591" t="b">
        <f t="shared" si="574"/>
        <v>1</v>
      </c>
      <c r="G591" s="2" t="s">
        <v>124</v>
      </c>
      <c r="H591" s="2">
        <f t="shared" ref="H591" si="586">2*H585/(2*H585+H587+H588)</f>
        <v>0.625</v>
      </c>
    </row>
    <row r="592" spans="1:8" x14ac:dyDescent="0.25">
      <c r="A592" t="s">
        <v>106</v>
      </c>
      <c r="B592" t="s">
        <v>14</v>
      </c>
      <c r="C592">
        <v>2.5</v>
      </c>
      <c r="D592" t="b">
        <f t="shared" si="572"/>
        <v>0</v>
      </c>
      <c r="E592" t="b">
        <f t="shared" si="573"/>
        <v>0</v>
      </c>
      <c r="F592" t="b">
        <f t="shared" si="574"/>
        <v>1</v>
      </c>
      <c r="G592" t="s">
        <v>126</v>
      </c>
      <c r="H592" s="1" t="str">
        <f t="shared" ref="H592" si="587">B592</f>
        <v>unknown</v>
      </c>
    </row>
    <row r="593" spans="1:10" x14ac:dyDescent="0.25">
      <c r="A593" t="s">
        <v>108</v>
      </c>
      <c r="B593" t="s">
        <v>14</v>
      </c>
      <c r="C593">
        <v>2.5</v>
      </c>
      <c r="D593" t="b">
        <f t="shared" si="572"/>
        <v>0</v>
      </c>
      <c r="E593" t="b">
        <f t="shared" si="573"/>
        <v>0</v>
      </c>
      <c r="F593" t="b">
        <f t="shared" si="574"/>
        <v>1</v>
      </c>
      <c r="G593" t="s">
        <v>117</v>
      </c>
      <c r="H593">
        <f t="shared" ref="H593" si="588">COUNT(C592:C601)</f>
        <v>10</v>
      </c>
    </row>
    <row r="594" spans="1:10" x14ac:dyDescent="0.25">
      <c r="A594" t="s">
        <v>109</v>
      </c>
      <c r="B594" t="s">
        <v>14</v>
      </c>
      <c r="C594">
        <v>2.5</v>
      </c>
      <c r="D594" t="b">
        <f t="shared" si="572"/>
        <v>0</v>
      </c>
      <c r="E594" t="b">
        <f t="shared" si="573"/>
        <v>0</v>
      </c>
      <c r="F594" t="b">
        <f t="shared" si="574"/>
        <v>1</v>
      </c>
      <c r="G594" t="s">
        <v>118</v>
      </c>
      <c r="H594">
        <f t="shared" ref="H594" si="589">COUNTIF(D592:D601,TRUE)</f>
        <v>2</v>
      </c>
    </row>
    <row r="595" spans="1:10" x14ac:dyDescent="0.25">
      <c r="A595" t="s">
        <v>110</v>
      </c>
      <c r="B595" t="s">
        <v>14</v>
      </c>
      <c r="C595">
        <v>2.5</v>
      </c>
      <c r="D595" t="b">
        <f t="shared" si="572"/>
        <v>0</v>
      </c>
      <c r="E595" t="b">
        <f t="shared" si="573"/>
        <v>0</v>
      </c>
      <c r="F595" t="b">
        <f t="shared" si="574"/>
        <v>1</v>
      </c>
      <c r="G595" t="s">
        <v>119</v>
      </c>
      <c r="H595">
        <f t="shared" ref="H595" si="590">H594</f>
        <v>2</v>
      </c>
    </row>
    <row r="596" spans="1:10" x14ac:dyDescent="0.25">
      <c r="A596" t="s">
        <v>111</v>
      </c>
      <c r="B596" t="s">
        <v>14</v>
      </c>
      <c r="C596">
        <v>2.5</v>
      </c>
      <c r="D596" t="b">
        <f t="shared" si="572"/>
        <v>0</v>
      </c>
      <c r="E596" t="b">
        <f t="shared" si="573"/>
        <v>0</v>
      </c>
      <c r="F596" t="b">
        <f t="shared" si="574"/>
        <v>1</v>
      </c>
      <c r="G596" t="s">
        <v>120</v>
      </c>
      <c r="H596">
        <v>9</v>
      </c>
    </row>
    <row r="597" spans="1:10" x14ac:dyDescent="0.25">
      <c r="A597" t="s">
        <v>112</v>
      </c>
      <c r="B597" t="s">
        <v>14</v>
      </c>
      <c r="C597">
        <v>2.5</v>
      </c>
      <c r="D597" t="b">
        <f t="shared" si="572"/>
        <v>0</v>
      </c>
      <c r="E597" t="b">
        <f t="shared" si="573"/>
        <v>0</v>
      </c>
      <c r="F597" t="b">
        <f t="shared" si="574"/>
        <v>1</v>
      </c>
      <c r="G597" t="s">
        <v>121</v>
      </c>
      <c r="H597">
        <f t="shared" ref="H597" si="591">COUNTIF(E592:E601,TRUE)</f>
        <v>0</v>
      </c>
    </row>
    <row r="598" spans="1:10" x14ac:dyDescent="0.25">
      <c r="A598" t="s">
        <v>113</v>
      </c>
      <c r="B598" t="s">
        <v>14</v>
      </c>
      <c r="C598">
        <v>2.5</v>
      </c>
      <c r="D598" t="b">
        <f t="shared" si="572"/>
        <v>0</v>
      </c>
      <c r="E598" t="b">
        <f t="shared" si="573"/>
        <v>0</v>
      </c>
      <c r="F598" t="b">
        <f t="shared" si="574"/>
        <v>1</v>
      </c>
      <c r="G598" t="s">
        <v>122</v>
      </c>
      <c r="H598">
        <f t="shared" ref="H598" si="592">COUNTIF(F593:F602,TRUE)</f>
        <v>8</v>
      </c>
    </row>
    <row r="599" spans="1:10" x14ac:dyDescent="0.25">
      <c r="A599" t="s">
        <v>114</v>
      </c>
      <c r="B599" t="s">
        <v>14</v>
      </c>
      <c r="C599">
        <v>2.5</v>
      </c>
      <c r="D599" t="b">
        <f t="shared" si="572"/>
        <v>0</v>
      </c>
      <c r="E599" t="b">
        <f t="shared" si="573"/>
        <v>0</v>
      </c>
      <c r="F599" t="b">
        <f t="shared" si="574"/>
        <v>1</v>
      </c>
      <c r="G599" s="2" t="s">
        <v>127</v>
      </c>
      <c r="H599">
        <f t="shared" ref="H599" si="593">H595/(H595+H598)</f>
        <v>0.2</v>
      </c>
    </row>
    <row r="600" spans="1:10" x14ac:dyDescent="0.25">
      <c r="A600" t="s">
        <v>115</v>
      </c>
      <c r="B600" t="s">
        <v>107</v>
      </c>
      <c r="C600">
        <v>2.5</v>
      </c>
      <c r="D600" t="b">
        <f t="shared" si="572"/>
        <v>1</v>
      </c>
      <c r="E600" t="b">
        <f t="shared" si="573"/>
        <v>0</v>
      </c>
      <c r="F600" t="b">
        <f t="shared" si="574"/>
        <v>0</v>
      </c>
      <c r="G600" s="2" t="s">
        <v>123</v>
      </c>
      <c r="H600" s="2">
        <f t="shared" ref="H600" si="594">SUM(H595:H596)/SUM(H595:H598)</f>
        <v>0.57894736842105265</v>
      </c>
    </row>
    <row r="601" spans="1:10" x14ac:dyDescent="0.25">
      <c r="A601" t="s">
        <v>116</v>
      </c>
      <c r="B601" t="s">
        <v>107</v>
      </c>
      <c r="C601">
        <v>2.5</v>
      </c>
      <c r="D601" t="b">
        <f t="shared" si="572"/>
        <v>1</v>
      </c>
      <c r="E601" t="b">
        <f t="shared" si="573"/>
        <v>0</v>
      </c>
      <c r="F601" t="b">
        <f t="shared" si="574"/>
        <v>0</v>
      </c>
      <c r="G601" s="2" t="s">
        <v>124</v>
      </c>
      <c r="H601" s="2">
        <f t="shared" ref="H601" si="595">2*H595/(2*H595+H597+H598)</f>
        <v>0.33333333333333331</v>
      </c>
    </row>
    <row r="602" spans="1:10" x14ac:dyDescent="0.25">
      <c r="A602" t="s">
        <v>3</v>
      </c>
      <c r="B602" t="s">
        <v>14</v>
      </c>
      <c r="C602">
        <v>3</v>
      </c>
      <c r="D602" t="b">
        <f t="shared" si="572"/>
        <v>0</v>
      </c>
      <c r="E602" t="b">
        <f t="shared" si="573"/>
        <v>0</v>
      </c>
      <c r="F602" t="b">
        <f t="shared" si="574"/>
        <v>1</v>
      </c>
      <c r="G602" t="s">
        <v>126</v>
      </c>
      <c r="H602" s="1" t="str">
        <f t="shared" ref="H602" si="596">B602</f>
        <v>unknown</v>
      </c>
      <c r="I602" t="s">
        <v>128</v>
      </c>
      <c r="J602">
        <f t="shared" ref="J602" si="597">C602</f>
        <v>3</v>
      </c>
    </row>
    <row r="603" spans="1:10" x14ac:dyDescent="0.25">
      <c r="A603" t="s">
        <v>5</v>
      </c>
      <c r="B603" t="s">
        <v>14</v>
      </c>
      <c r="C603">
        <v>3</v>
      </c>
      <c r="D603" t="b">
        <f t="shared" si="572"/>
        <v>0</v>
      </c>
      <c r="E603" t="b">
        <f t="shared" si="573"/>
        <v>0</v>
      </c>
      <c r="F603" t="b">
        <f t="shared" si="574"/>
        <v>1</v>
      </c>
      <c r="G603" t="s">
        <v>117</v>
      </c>
      <c r="H603">
        <f t="shared" ref="H603" si="598">COUNT(C602:C611)</f>
        <v>10</v>
      </c>
      <c r="I603" t="s">
        <v>119</v>
      </c>
      <c r="J603">
        <f t="shared" ref="J603" si="599">COUNTIF(D602:D701,TRUE)</f>
        <v>7</v>
      </c>
    </row>
    <row r="604" spans="1:10" x14ac:dyDescent="0.25">
      <c r="A604" t="s">
        <v>6</v>
      </c>
      <c r="B604" t="s">
        <v>14</v>
      </c>
      <c r="C604">
        <v>3</v>
      </c>
      <c r="D604" t="b">
        <f t="shared" si="572"/>
        <v>0</v>
      </c>
      <c r="E604" t="b">
        <f t="shared" si="573"/>
        <v>0</v>
      </c>
      <c r="F604" t="b">
        <f t="shared" si="574"/>
        <v>1</v>
      </c>
      <c r="G604" t="s">
        <v>118</v>
      </c>
      <c r="H604">
        <f t="shared" ref="H604" si="600">COUNTIF(D602:D611,TRUE)</f>
        <v>0</v>
      </c>
      <c r="I604" t="s">
        <v>120</v>
      </c>
      <c r="J604">
        <v>0</v>
      </c>
    </row>
    <row r="605" spans="1:10" x14ac:dyDescent="0.25">
      <c r="A605" t="s">
        <v>7</v>
      </c>
      <c r="B605" t="s">
        <v>14</v>
      </c>
      <c r="C605">
        <v>3</v>
      </c>
      <c r="D605" t="b">
        <f t="shared" si="572"/>
        <v>0</v>
      </c>
      <c r="E605" t="b">
        <f t="shared" si="573"/>
        <v>0</v>
      </c>
      <c r="F605" t="b">
        <f t="shared" si="574"/>
        <v>1</v>
      </c>
      <c r="G605" t="s">
        <v>119</v>
      </c>
      <c r="H605">
        <f t="shared" ref="H605" si="601">H604</f>
        <v>0</v>
      </c>
      <c r="I605" t="s">
        <v>121</v>
      </c>
      <c r="J605">
        <f t="shared" ref="J605" si="602">COUNTIF(E602:E701,TRUE)</f>
        <v>2</v>
      </c>
    </row>
    <row r="606" spans="1:10" x14ac:dyDescent="0.25">
      <c r="A606" t="s">
        <v>8</v>
      </c>
      <c r="B606" t="s">
        <v>14</v>
      </c>
      <c r="C606">
        <v>3</v>
      </c>
      <c r="D606" t="b">
        <f t="shared" si="572"/>
        <v>0</v>
      </c>
      <c r="E606" t="b">
        <f t="shared" si="573"/>
        <v>0</v>
      </c>
      <c r="F606" t="b">
        <f t="shared" si="574"/>
        <v>1</v>
      </c>
      <c r="G606" t="s">
        <v>120</v>
      </c>
      <c r="H606">
        <v>0</v>
      </c>
      <c r="I606" t="s">
        <v>122</v>
      </c>
      <c r="J606">
        <f t="shared" ref="J606" si="603">COUNTIF(F602:F701,TRUE)</f>
        <v>91</v>
      </c>
    </row>
    <row r="607" spans="1:10" x14ac:dyDescent="0.25">
      <c r="A607" t="s">
        <v>9</v>
      </c>
      <c r="B607" t="s">
        <v>14</v>
      </c>
      <c r="C607">
        <v>3</v>
      </c>
      <c r="D607" t="b">
        <f t="shared" si="572"/>
        <v>0</v>
      </c>
      <c r="E607" t="b">
        <f t="shared" si="573"/>
        <v>0</v>
      </c>
      <c r="F607" t="b">
        <f t="shared" si="574"/>
        <v>1</v>
      </c>
      <c r="G607" t="s">
        <v>121</v>
      </c>
      <c r="H607">
        <f t="shared" ref="H607" si="604">COUNTIF(E602:E611,TRUE)</f>
        <v>0</v>
      </c>
      <c r="I607" s="2" t="s">
        <v>127</v>
      </c>
      <c r="J607">
        <f t="shared" ref="J607" si="605">J603/(J603+J606)</f>
        <v>7.1428571428571425E-2</v>
      </c>
    </row>
    <row r="608" spans="1:10" x14ac:dyDescent="0.25">
      <c r="A608" t="s">
        <v>10</v>
      </c>
      <c r="B608" t="s">
        <v>14</v>
      </c>
      <c r="C608">
        <v>3</v>
      </c>
      <c r="D608" t="b">
        <f t="shared" si="572"/>
        <v>0</v>
      </c>
      <c r="E608" t="b">
        <f t="shared" si="573"/>
        <v>0</v>
      </c>
      <c r="F608" t="b">
        <f t="shared" si="574"/>
        <v>1</v>
      </c>
      <c r="G608" t="s">
        <v>122</v>
      </c>
      <c r="H608">
        <f t="shared" ref="H608" si="606">COUNTIF(F603:F612,TRUE)</f>
        <v>10</v>
      </c>
      <c r="I608" s="2" t="s">
        <v>123</v>
      </c>
      <c r="J608">
        <f t="shared" ref="J608" si="607">SUM(J603:J604)/SUM(J603:J606)</f>
        <v>7.0000000000000007E-2</v>
      </c>
    </row>
    <row r="609" spans="1:10" x14ac:dyDescent="0.25">
      <c r="A609" t="s">
        <v>11</v>
      </c>
      <c r="B609" t="s">
        <v>14</v>
      </c>
      <c r="C609">
        <v>3</v>
      </c>
      <c r="D609" t="b">
        <f t="shared" si="572"/>
        <v>0</v>
      </c>
      <c r="E609" t="b">
        <f t="shared" si="573"/>
        <v>0</v>
      </c>
      <c r="F609" t="b">
        <f t="shared" si="574"/>
        <v>1</v>
      </c>
      <c r="G609" s="2" t="s">
        <v>127</v>
      </c>
      <c r="H609">
        <f t="shared" ref="H609" si="608">H605/(H605+H608)</f>
        <v>0</v>
      </c>
      <c r="I609" s="2" t="s">
        <v>124</v>
      </c>
      <c r="J609">
        <f t="shared" ref="J609" si="609">2*J603/(2*J603+J605+J606)</f>
        <v>0.13084112149532709</v>
      </c>
    </row>
    <row r="610" spans="1:10" x14ac:dyDescent="0.25">
      <c r="A610" t="s">
        <v>12</v>
      </c>
      <c r="B610" t="s">
        <v>14</v>
      </c>
      <c r="C610">
        <v>3</v>
      </c>
      <c r="D610" t="b">
        <f t="shared" si="572"/>
        <v>0</v>
      </c>
      <c r="E610" t="b">
        <f t="shared" si="573"/>
        <v>0</v>
      </c>
      <c r="F610" t="b">
        <f t="shared" si="574"/>
        <v>1</v>
      </c>
      <c r="G610" s="2" t="s">
        <v>123</v>
      </c>
      <c r="H610" s="2">
        <f t="shared" ref="H610" si="610">SUM(H605:H606)/SUM(H605:H608)</f>
        <v>0</v>
      </c>
    </row>
    <row r="611" spans="1:10" x14ac:dyDescent="0.25">
      <c r="A611" t="s">
        <v>13</v>
      </c>
      <c r="B611" t="s">
        <v>14</v>
      </c>
      <c r="C611">
        <v>3</v>
      </c>
      <c r="D611" t="b">
        <f t="shared" si="572"/>
        <v>0</v>
      </c>
      <c r="E611" t="b">
        <f t="shared" si="573"/>
        <v>0</v>
      </c>
      <c r="F611" t="b">
        <f t="shared" si="574"/>
        <v>1</v>
      </c>
      <c r="G611" s="2" t="s">
        <v>124</v>
      </c>
      <c r="H611" s="2">
        <f t="shared" ref="H611" si="611">2*H605/(2*H605+H607+H608)</f>
        <v>0</v>
      </c>
    </row>
    <row r="612" spans="1:10" x14ac:dyDescent="0.25">
      <c r="A612" t="s">
        <v>15</v>
      </c>
      <c r="B612" t="s">
        <v>14</v>
      </c>
      <c r="C612">
        <v>3</v>
      </c>
      <c r="D612" t="b">
        <f t="shared" si="572"/>
        <v>0</v>
      </c>
      <c r="E612" t="b">
        <f t="shared" si="573"/>
        <v>0</v>
      </c>
      <c r="F612" t="b">
        <f t="shared" si="574"/>
        <v>1</v>
      </c>
      <c r="G612" t="s">
        <v>126</v>
      </c>
      <c r="H612" s="1" t="str">
        <f t="shared" ref="H612" si="612">B612</f>
        <v>unknown</v>
      </c>
    </row>
    <row r="613" spans="1:10" x14ac:dyDescent="0.25">
      <c r="A613" t="s">
        <v>17</v>
      </c>
      <c r="B613" t="s">
        <v>14</v>
      </c>
      <c r="C613">
        <v>3</v>
      </c>
      <c r="D613" t="b">
        <f t="shared" si="572"/>
        <v>0</v>
      </c>
      <c r="E613" t="b">
        <f t="shared" si="573"/>
        <v>0</v>
      </c>
      <c r="F613" t="b">
        <f t="shared" si="574"/>
        <v>1</v>
      </c>
      <c r="G613" t="s">
        <v>117</v>
      </c>
      <c r="H613">
        <f t="shared" ref="H613" si="613">COUNT(C612:C621)</f>
        <v>10</v>
      </c>
    </row>
    <row r="614" spans="1:10" x14ac:dyDescent="0.25">
      <c r="A614" t="s">
        <v>18</v>
      </c>
      <c r="B614" t="s">
        <v>14</v>
      </c>
      <c r="C614">
        <v>3</v>
      </c>
      <c r="D614" t="b">
        <f t="shared" si="572"/>
        <v>0</v>
      </c>
      <c r="E614" t="b">
        <f t="shared" si="573"/>
        <v>0</v>
      </c>
      <c r="F614" t="b">
        <f t="shared" si="574"/>
        <v>1</v>
      </c>
      <c r="G614" t="s">
        <v>118</v>
      </c>
      <c r="H614">
        <f t="shared" ref="H614" si="614">COUNTIF(D612:D621,TRUE)</f>
        <v>0</v>
      </c>
    </row>
    <row r="615" spans="1:10" x14ac:dyDescent="0.25">
      <c r="A615" t="s">
        <v>19</v>
      </c>
      <c r="B615" t="s">
        <v>14</v>
      </c>
      <c r="C615">
        <v>3</v>
      </c>
      <c r="D615" t="b">
        <f t="shared" si="572"/>
        <v>0</v>
      </c>
      <c r="E615" t="b">
        <f t="shared" si="573"/>
        <v>0</v>
      </c>
      <c r="F615" t="b">
        <f t="shared" si="574"/>
        <v>1</v>
      </c>
      <c r="G615" t="s">
        <v>119</v>
      </c>
      <c r="H615">
        <f t="shared" ref="H615" si="615">H614</f>
        <v>0</v>
      </c>
    </row>
    <row r="616" spans="1:10" x14ac:dyDescent="0.25">
      <c r="A616" t="s">
        <v>20</v>
      </c>
      <c r="B616" t="s">
        <v>14</v>
      </c>
      <c r="C616">
        <v>3</v>
      </c>
      <c r="D616" t="b">
        <f t="shared" si="572"/>
        <v>0</v>
      </c>
      <c r="E616" t="b">
        <f t="shared" si="573"/>
        <v>0</v>
      </c>
      <c r="F616" t="b">
        <f t="shared" si="574"/>
        <v>1</v>
      </c>
      <c r="G616" t="s">
        <v>120</v>
      </c>
      <c r="H616">
        <v>1</v>
      </c>
    </row>
    <row r="617" spans="1:10" x14ac:dyDescent="0.25">
      <c r="A617" t="s">
        <v>21</v>
      </c>
      <c r="B617" t="s">
        <v>14</v>
      </c>
      <c r="C617">
        <v>3</v>
      </c>
      <c r="D617" t="b">
        <f t="shared" si="572"/>
        <v>0</v>
      </c>
      <c r="E617" t="b">
        <f t="shared" si="573"/>
        <v>0</v>
      </c>
      <c r="F617" t="b">
        <f t="shared" si="574"/>
        <v>1</v>
      </c>
      <c r="G617" t="s">
        <v>121</v>
      </c>
      <c r="H617">
        <f t="shared" ref="H617" si="616">COUNTIF(E612:E621,TRUE)</f>
        <v>0</v>
      </c>
    </row>
    <row r="618" spans="1:10" x14ac:dyDescent="0.25">
      <c r="A618" t="s">
        <v>22</v>
      </c>
      <c r="B618" t="s">
        <v>14</v>
      </c>
      <c r="C618">
        <v>3</v>
      </c>
      <c r="D618" t="b">
        <f t="shared" si="572"/>
        <v>0</v>
      </c>
      <c r="E618" t="b">
        <f t="shared" si="573"/>
        <v>0</v>
      </c>
      <c r="F618" t="b">
        <f t="shared" si="574"/>
        <v>1</v>
      </c>
      <c r="G618" t="s">
        <v>122</v>
      </c>
      <c r="H618">
        <f t="shared" ref="H618" si="617">COUNTIF(F613:F622,TRUE)</f>
        <v>9</v>
      </c>
    </row>
    <row r="619" spans="1:10" x14ac:dyDescent="0.25">
      <c r="A619" t="s">
        <v>23</v>
      </c>
      <c r="B619" t="s">
        <v>14</v>
      </c>
      <c r="C619">
        <v>3</v>
      </c>
      <c r="D619" t="b">
        <f t="shared" si="572"/>
        <v>0</v>
      </c>
      <c r="E619" t="b">
        <f t="shared" si="573"/>
        <v>0</v>
      </c>
      <c r="F619" t="b">
        <f t="shared" si="574"/>
        <v>1</v>
      </c>
      <c r="G619" s="2" t="s">
        <v>127</v>
      </c>
      <c r="H619">
        <f t="shared" ref="H619" si="618">H615/(H615+H618)</f>
        <v>0</v>
      </c>
    </row>
    <row r="620" spans="1:10" x14ac:dyDescent="0.25">
      <c r="A620" t="s">
        <v>24</v>
      </c>
      <c r="B620" t="s">
        <v>14</v>
      </c>
      <c r="C620">
        <v>3</v>
      </c>
      <c r="D620" t="b">
        <f t="shared" si="572"/>
        <v>0</v>
      </c>
      <c r="E620" t="b">
        <f t="shared" si="573"/>
        <v>0</v>
      </c>
      <c r="F620" t="b">
        <f t="shared" si="574"/>
        <v>1</v>
      </c>
      <c r="G620" s="2" t="s">
        <v>123</v>
      </c>
      <c r="H620" s="2">
        <f t="shared" ref="H620" si="619">SUM(H615:H616)/SUM(H615:H618)</f>
        <v>0.1</v>
      </c>
    </row>
    <row r="621" spans="1:10" x14ac:dyDescent="0.25">
      <c r="A621" t="s">
        <v>25</v>
      </c>
      <c r="B621" t="s">
        <v>14</v>
      </c>
      <c r="C621">
        <v>3</v>
      </c>
      <c r="D621" t="b">
        <f t="shared" si="572"/>
        <v>0</v>
      </c>
      <c r="E621" t="b">
        <f t="shared" si="573"/>
        <v>0</v>
      </c>
      <c r="F621" t="b">
        <f t="shared" si="574"/>
        <v>1</v>
      </c>
      <c r="G621" s="2" t="s">
        <v>124</v>
      </c>
      <c r="H621" s="2">
        <f t="shared" ref="H621" si="620">2*H615/(2*H615+H617+H618)</f>
        <v>0</v>
      </c>
    </row>
    <row r="622" spans="1:10" x14ac:dyDescent="0.25">
      <c r="A622" t="s">
        <v>26</v>
      </c>
      <c r="B622" t="s">
        <v>96</v>
      </c>
      <c r="C622">
        <v>3</v>
      </c>
      <c r="D622" t="b">
        <f t="shared" si="572"/>
        <v>0</v>
      </c>
      <c r="E622" t="b">
        <f t="shared" si="573"/>
        <v>1</v>
      </c>
      <c r="F622" t="b">
        <f t="shared" si="574"/>
        <v>0</v>
      </c>
      <c r="G622" t="s">
        <v>126</v>
      </c>
      <c r="H622" s="1" t="str">
        <f t="shared" ref="H622" si="621">B622</f>
        <v>shapes</v>
      </c>
    </row>
    <row r="623" spans="1:10" x14ac:dyDescent="0.25">
      <c r="A623" t="s">
        <v>28</v>
      </c>
      <c r="B623" t="s">
        <v>14</v>
      </c>
      <c r="C623">
        <v>3</v>
      </c>
      <c r="D623" t="b">
        <f t="shared" si="572"/>
        <v>0</v>
      </c>
      <c r="E623" t="b">
        <f t="shared" si="573"/>
        <v>0</v>
      </c>
      <c r="F623" t="b">
        <f t="shared" si="574"/>
        <v>1</v>
      </c>
      <c r="G623" t="s">
        <v>117</v>
      </c>
      <c r="H623">
        <f t="shared" ref="H623" si="622">COUNT(C622:C631)</f>
        <v>10</v>
      </c>
    </row>
    <row r="624" spans="1:10" x14ac:dyDescent="0.25">
      <c r="A624" t="s">
        <v>29</v>
      </c>
      <c r="B624" t="s">
        <v>96</v>
      </c>
      <c r="C624">
        <v>3</v>
      </c>
      <c r="D624" t="b">
        <f t="shared" si="572"/>
        <v>0</v>
      </c>
      <c r="E624" t="b">
        <f t="shared" si="573"/>
        <v>1</v>
      </c>
      <c r="F624" t="b">
        <f t="shared" si="574"/>
        <v>0</v>
      </c>
      <c r="G624" t="s">
        <v>118</v>
      </c>
      <c r="H624">
        <f t="shared" ref="H624" si="623">COUNTIF(D622:D631,TRUE)</f>
        <v>2</v>
      </c>
    </row>
    <row r="625" spans="1:8" x14ac:dyDescent="0.25">
      <c r="A625" t="s">
        <v>30</v>
      </c>
      <c r="B625" t="s">
        <v>14</v>
      </c>
      <c r="C625">
        <v>3</v>
      </c>
      <c r="D625" t="b">
        <f t="shared" si="572"/>
        <v>0</v>
      </c>
      <c r="E625" t="b">
        <f t="shared" si="573"/>
        <v>0</v>
      </c>
      <c r="F625" t="b">
        <f t="shared" si="574"/>
        <v>1</v>
      </c>
      <c r="G625" t="s">
        <v>119</v>
      </c>
      <c r="H625">
        <f t="shared" ref="H625" si="624">H624</f>
        <v>2</v>
      </c>
    </row>
    <row r="626" spans="1:8" x14ac:dyDescent="0.25">
      <c r="A626" t="s">
        <v>31</v>
      </c>
      <c r="B626" t="s">
        <v>14</v>
      </c>
      <c r="C626">
        <v>3</v>
      </c>
      <c r="D626" t="b">
        <f t="shared" si="572"/>
        <v>0</v>
      </c>
      <c r="E626" t="b">
        <f t="shared" si="573"/>
        <v>0</v>
      </c>
      <c r="F626" t="b">
        <f t="shared" si="574"/>
        <v>1</v>
      </c>
      <c r="G626" t="s">
        <v>120</v>
      </c>
      <c r="H626">
        <v>2</v>
      </c>
    </row>
    <row r="627" spans="1:8" x14ac:dyDescent="0.25">
      <c r="A627" t="s">
        <v>32</v>
      </c>
      <c r="B627" t="s">
        <v>27</v>
      </c>
      <c r="C627">
        <v>3</v>
      </c>
      <c r="D627" t="b">
        <f t="shared" si="572"/>
        <v>1</v>
      </c>
      <c r="E627" t="b">
        <f t="shared" si="573"/>
        <v>0</v>
      </c>
      <c r="F627" t="b">
        <f t="shared" si="574"/>
        <v>0</v>
      </c>
      <c r="G627" t="s">
        <v>121</v>
      </c>
      <c r="H627">
        <f t="shared" ref="H627" si="625">COUNTIF(E622:E631,TRUE)</f>
        <v>2</v>
      </c>
    </row>
    <row r="628" spans="1:8" x14ac:dyDescent="0.25">
      <c r="A628" t="s">
        <v>33</v>
      </c>
      <c r="B628" t="s">
        <v>14</v>
      </c>
      <c r="C628">
        <v>3</v>
      </c>
      <c r="D628" t="b">
        <f t="shared" si="572"/>
        <v>0</v>
      </c>
      <c r="E628" t="b">
        <f t="shared" si="573"/>
        <v>0</v>
      </c>
      <c r="F628" t="b">
        <f t="shared" si="574"/>
        <v>1</v>
      </c>
      <c r="G628" t="s">
        <v>122</v>
      </c>
      <c r="H628">
        <f t="shared" ref="H628" si="626">COUNTIF(F623:F632,TRUE)</f>
        <v>7</v>
      </c>
    </row>
    <row r="629" spans="1:8" x14ac:dyDescent="0.25">
      <c r="A629" t="s">
        <v>34</v>
      </c>
      <c r="B629" t="s">
        <v>14</v>
      </c>
      <c r="C629">
        <v>3</v>
      </c>
      <c r="D629" t="b">
        <f t="shared" si="572"/>
        <v>0</v>
      </c>
      <c r="E629" t="b">
        <f t="shared" si="573"/>
        <v>0</v>
      </c>
      <c r="F629" t="b">
        <f t="shared" si="574"/>
        <v>1</v>
      </c>
      <c r="G629" s="2" t="s">
        <v>127</v>
      </c>
      <c r="H629">
        <f t="shared" ref="H629" si="627">H625/(H625+H628)</f>
        <v>0.22222222222222221</v>
      </c>
    </row>
    <row r="630" spans="1:8" x14ac:dyDescent="0.25">
      <c r="A630" t="s">
        <v>35</v>
      </c>
      <c r="B630" t="s">
        <v>14</v>
      </c>
      <c r="C630">
        <v>3</v>
      </c>
      <c r="D630" t="b">
        <f t="shared" si="572"/>
        <v>0</v>
      </c>
      <c r="E630" t="b">
        <f t="shared" si="573"/>
        <v>0</v>
      </c>
      <c r="F630" t="b">
        <f t="shared" si="574"/>
        <v>1</v>
      </c>
      <c r="G630" s="2" t="s">
        <v>123</v>
      </c>
      <c r="H630" s="2">
        <f t="shared" ref="H630" si="628">SUM(H625:H626)/SUM(H625:H628)</f>
        <v>0.30769230769230771</v>
      </c>
    </row>
    <row r="631" spans="1:8" x14ac:dyDescent="0.25">
      <c r="A631" t="s">
        <v>36</v>
      </c>
      <c r="B631" t="s">
        <v>27</v>
      </c>
      <c r="C631">
        <v>3</v>
      </c>
      <c r="D631" t="b">
        <f t="shared" si="572"/>
        <v>1</v>
      </c>
      <c r="E631" t="b">
        <f t="shared" si="573"/>
        <v>0</v>
      </c>
      <c r="F631" t="b">
        <f t="shared" si="574"/>
        <v>0</v>
      </c>
      <c r="G631" s="2" t="s">
        <v>124</v>
      </c>
      <c r="H631" s="2">
        <f t="shared" ref="H631" si="629">2*H625/(2*H625+H627+H628)</f>
        <v>0.30769230769230771</v>
      </c>
    </row>
    <row r="632" spans="1:8" x14ac:dyDescent="0.25">
      <c r="A632" t="s">
        <v>37</v>
      </c>
      <c r="B632" t="s">
        <v>14</v>
      </c>
      <c r="C632">
        <v>3</v>
      </c>
      <c r="D632" t="b">
        <f t="shared" si="572"/>
        <v>0</v>
      </c>
      <c r="E632" t="b">
        <f t="shared" si="573"/>
        <v>0</v>
      </c>
      <c r="F632" t="b">
        <f t="shared" si="574"/>
        <v>1</v>
      </c>
      <c r="G632" t="s">
        <v>126</v>
      </c>
      <c r="H632" s="1" t="str">
        <f t="shared" ref="H632" si="630">B632</f>
        <v>unknown</v>
      </c>
    </row>
    <row r="633" spans="1:8" x14ac:dyDescent="0.25">
      <c r="A633" t="s">
        <v>40</v>
      </c>
      <c r="B633" t="s">
        <v>14</v>
      </c>
      <c r="C633">
        <v>3</v>
      </c>
      <c r="D633" t="b">
        <f t="shared" si="572"/>
        <v>0</v>
      </c>
      <c r="E633" t="b">
        <f t="shared" si="573"/>
        <v>0</v>
      </c>
      <c r="F633" t="b">
        <f t="shared" si="574"/>
        <v>1</v>
      </c>
      <c r="G633" t="s">
        <v>117</v>
      </c>
      <c r="H633">
        <f t="shared" ref="H633" si="631">COUNT(C632:C641)</f>
        <v>10</v>
      </c>
    </row>
    <row r="634" spans="1:8" x14ac:dyDescent="0.25">
      <c r="A634" t="s">
        <v>41</v>
      </c>
      <c r="B634" t="s">
        <v>14</v>
      </c>
      <c r="C634">
        <v>3</v>
      </c>
      <c r="D634" t="b">
        <f t="shared" si="572"/>
        <v>0</v>
      </c>
      <c r="E634" t="b">
        <f t="shared" si="573"/>
        <v>0</v>
      </c>
      <c r="F634" t="b">
        <f t="shared" si="574"/>
        <v>1</v>
      </c>
      <c r="G634" t="s">
        <v>118</v>
      </c>
      <c r="H634">
        <f t="shared" ref="H634" si="632">COUNTIF(D632:D641,TRUE)</f>
        <v>0</v>
      </c>
    </row>
    <row r="635" spans="1:8" x14ac:dyDescent="0.25">
      <c r="A635" t="s">
        <v>42</v>
      </c>
      <c r="B635" t="s">
        <v>14</v>
      </c>
      <c r="C635">
        <v>3</v>
      </c>
      <c r="D635" t="b">
        <f t="shared" si="572"/>
        <v>0</v>
      </c>
      <c r="E635" t="b">
        <f t="shared" si="573"/>
        <v>0</v>
      </c>
      <c r="F635" t="b">
        <f t="shared" si="574"/>
        <v>1</v>
      </c>
      <c r="G635" t="s">
        <v>119</v>
      </c>
      <c r="H635">
        <f t="shared" ref="H635" si="633">H634</f>
        <v>0</v>
      </c>
    </row>
    <row r="636" spans="1:8" x14ac:dyDescent="0.25">
      <c r="A636" t="s">
        <v>43</v>
      </c>
      <c r="B636" t="s">
        <v>14</v>
      </c>
      <c r="C636">
        <v>3</v>
      </c>
      <c r="D636" t="b">
        <f t="shared" si="572"/>
        <v>0</v>
      </c>
      <c r="E636" t="b">
        <f t="shared" si="573"/>
        <v>0</v>
      </c>
      <c r="F636" t="b">
        <f t="shared" si="574"/>
        <v>1</v>
      </c>
      <c r="G636" t="s">
        <v>120</v>
      </c>
      <c r="H636">
        <v>3</v>
      </c>
    </row>
    <row r="637" spans="1:8" x14ac:dyDescent="0.25">
      <c r="A637" t="s">
        <v>44</v>
      </c>
      <c r="B637" t="s">
        <v>14</v>
      </c>
      <c r="C637">
        <v>3</v>
      </c>
      <c r="D637" t="b">
        <f t="shared" si="572"/>
        <v>0</v>
      </c>
      <c r="E637" t="b">
        <f t="shared" si="573"/>
        <v>0</v>
      </c>
      <c r="F637" t="b">
        <f t="shared" si="574"/>
        <v>1</v>
      </c>
      <c r="G637" t="s">
        <v>121</v>
      </c>
      <c r="H637">
        <f t="shared" ref="H637" si="634">COUNTIF(E632:E641,TRUE)</f>
        <v>0</v>
      </c>
    </row>
    <row r="638" spans="1:8" x14ac:dyDescent="0.25">
      <c r="A638" t="s">
        <v>45</v>
      </c>
      <c r="B638" t="s">
        <v>14</v>
      </c>
      <c r="C638">
        <v>3</v>
      </c>
      <c r="D638" t="b">
        <f t="shared" si="572"/>
        <v>0</v>
      </c>
      <c r="E638" t="b">
        <f t="shared" si="573"/>
        <v>0</v>
      </c>
      <c r="F638" t="b">
        <f t="shared" si="574"/>
        <v>1</v>
      </c>
      <c r="G638" t="s">
        <v>122</v>
      </c>
      <c r="H638">
        <f t="shared" ref="H638" si="635">COUNTIF(F633:F642,TRUE)</f>
        <v>10</v>
      </c>
    </row>
    <row r="639" spans="1:8" x14ac:dyDescent="0.25">
      <c r="A639" t="s">
        <v>46</v>
      </c>
      <c r="B639" t="s">
        <v>14</v>
      </c>
      <c r="C639">
        <v>3</v>
      </c>
      <c r="D639" t="b">
        <f t="shared" si="572"/>
        <v>0</v>
      </c>
      <c r="E639" t="b">
        <f t="shared" si="573"/>
        <v>0</v>
      </c>
      <c r="F639" t="b">
        <f t="shared" si="574"/>
        <v>1</v>
      </c>
      <c r="G639" s="2" t="s">
        <v>127</v>
      </c>
      <c r="H639">
        <f t="shared" ref="H639" si="636">H635/(H635+H638)</f>
        <v>0</v>
      </c>
    </row>
    <row r="640" spans="1:8" x14ac:dyDescent="0.25">
      <c r="A640" t="s">
        <v>47</v>
      </c>
      <c r="B640" t="s">
        <v>14</v>
      </c>
      <c r="C640">
        <v>3</v>
      </c>
      <c r="D640" t="b">
        <f t="shared" si="572"/>
        <v>0</v>
      </c>
      <c r="E640" t="b">
        <f t="shared" si="573"/>
        <v>0</v>
      </c>
      <c r="F640" t="b">
        <f t="shared" si="574"/>
        <v>1</v>
      </c>
      <c r="G640" s="2" t="s">
        <v>123</v>
      </c>
      <c r="H640" s="2">
        <f t="shared" ref="H640" si="637">SUM(H635:H636)/SUM(H635:H638)</f>
        <v>0.23076923076923078</v>
      </c>
    </row>
    <row r="641" spans="1:8" x14ac:dyDescent="0.25">
      <c r="A641" t="s">
        <v>48</v>
      </c>
      <c r="B641" t="s">
        <v>14</v>
      </c>
      <c r="C641">
        <v>3</v>
      </c>
      <c r="D641" t="b">
        <f t="shared" si="572"/>
        <v>0</v>
      </c>
      <c r="E641" t="b">
        <f t="shared" si="573"/>
        <v>0</v>
      </c>
      <c r="F641" t="b">
        <f t="shared" si="574"/>
        <v>1</v>
      </c>
      <c r="G641" s="2" t="s">
        <v>124</v>
      </c>
      <c r="H641" s="2">
        <f t="shared" ref="H641" si="638">2*H635/(2*H635+H637+H638)</f>
        <v>0</v>
      </c>
    </row>
    <row r="642" spans="1:8" x14ac:dyDescent="0.25">
      <c r="A642" t="s">
        <v>49</v>
      </c>
      <c r="B642" t="s">
        <v>14</v>
      </c>
      <c r="C642">
        <v>3</v>
      </c>
      <c r="D642" t="b">
        <f t="shared" si="572"/>
        <v>0</v>
      </c>
      <c r="E642" t="b">
        <f t="shared" si="573"/>
        <v>0</v>
      </c>
      <c r="F642" t="b">
        <f t="shared" si="574"/>
        <v>1</v>
      </c>
      <c r="G642" t="s">
        <v>126</v>
      </c>
      <c r="H642" s="1" t="str">
        <f t="shared" ref="H642" si="639">B642</f>
        <v>unknown</v>
      </c>
    </row>
    <row r="643" spans="1:8" x14ac:dyDescent="0.25">
      <c r="A643" t="s">
        <v>51</v>
      </c>
      <c r="B643" t="s">
        <v>14</v>
      </c>
      <c r="C643">
        <v>3</v>
      </c>
      <c r="D643" t="b">
        <f t="shared" ref="D643:D701" si="640">ISNUMBER(SEARCH(LEFT(B643,LEN(B643)-1),A643))</f>
        <v>0</v>
      </c>
      <c r="E643" t="b">
        <f t="shared" ref="E643:E701" si="641">AND(NOT(ISNUMBER(SEARCH(B643,"unknown"))),NOT(D643))</f>
        <v>0</v>
      </c>
      <c r="F643" t="b">
        <f t="shared" ref="F643:F701" si="642">ISNUMBER(SEARCH(B643,"unknown"))</f>
        <v>1</v>
      </c>
      <c r="G643" t="s">
        <v>117</v>
      </c>
      <c r="H643">
        <f t="shared" ref="H643" si="643">COUNT(C642:C651)</f>
        <v>10</v>
      </c>
    </row>
    <row r="644" spans="1:8" x14ac:dyDescent="0.25">
      <c r="A644" t="s">
        <v>52</v>
      </c>
      <c r="B644" t="s">
        <v>14</v>
      </c>
      <c r="C644">
        <v>3</v>
      </c>
      <c r="D644" t="b">
        <f t="shared" si="640"/>
        <v>0</v>
      </c>
      <c r="E644" t="b">
        <f t="shared" si="641"/>
        <v>0</v>
      </c>
      <c r="F644" t="b">
        <f t="shared" si="642"/>
        <v>1</v>
      </c>
      <c r="G644" t="s">
        <v>118</v>
      </c>
      <c r="H644">
        <f t="shared" ref="H644" si="644">COUNTIF(D642:D651,TRUE)</f>
        <v>0</v>
      </c>
    </row>
    <row r="645" spans="1:8" x14ac:dyDescent="0.25">
      <c r="A645" t="s">
        <v>53</v>
      </c>
      <c r="B645" t="s">
        <v>14</v>
      </c>
      <c r="C645">
        <v>3</v>
      </c>
      <c r="D645" t="b">
        <f t="shared" si="640"/>
        <v>0</v>
      </c>
      <c r="E645" t="b">
        <f t="shared" si="641"/>
        <v>0</v>
      </c>
      <c r="F645" t="b">
        <f t="shared" si="642"/>
        <v>1</v>
      </c>
      <c r="G645" t="s">
        <v>119</v>
      </c>
      <c r="H645">
        <f t="shared" ref="H645" si="645">H644</f>
        <v>0</v>
      </c>
    </row>
    <row r="646" spans="1:8" x14ac:dyDescent="0.25">
      <c r="A646" t="s">
        <v>54</v>
      </c>
      <c r="B646" t="s">
        <v>14</v>
      </c>
      <c r="C646">
        <v>3</v>
      </c>
      <c r="D646" t="b">
        <f t="shared" si="640"/>
        <v>0</v>
      </c>
      <c r="E646" t="b">
        <f t="shared" si="641"/>
        <v>0</v>
      </c>
      <c r="F646" t="b">
        <f t="shared" si="642"/>
        <v>1</v>
      </c>
      <c r="G646" t="s">
        <v>120</v>
      </c>
      <c r="H646">
        <v>4</v>
      </c>
    </row>
    <row r="647" spans="1:8" x14ac:dyDescent="0.25">
      <c r="A647" t="s">
        <v>55</v>
      </c>
      <c r="B647" t="s">
        <v>14</v>
      </c>
      <c r="C647">
        <v>3</v>
      </c>
      <c r="D647" t="b">
        <f t="shared" si="640"/>
        <v>0</v>
      </c>
      <c r="E647" t="b">
        <f t="shared" si="641"/>
        <v>0</v>
      </c>
      <c r="F647" t="b">
        <f t="shared" si="642"/>
        <v>1</v>
      </c>
      <c r="G647" t="s">
        <v>121</v>
      </c>
      <c r="H647">
        <f t="shared" ref="H647" si="646">COUNTIF(E642:E651,TRUE)</f>
        <v>0</v>
      </c>
    </row>
    <row r="648" spans="1:8" x14ac:dyDescent="0.25">
      <c r="A648" t="s">
        <v>56</v>
      </c>
      <c r="B648" t="s">
        <v>14</v>
      </c>
      <c r="C648">
        <v>3</v>
      </c>
      <c r="D648" t="b">
        <f t="shared" si="640"/>
        <v>0</v>
      </c>
      <c r="E648" t="b">
        <f t="shared" si="641"/>
        <v>0</v>
      </c>
      <c r="F648" t="b">
        <f t="shared" si="642"/>
        <v>1</v>
      </c>
      <c r="G648" t="s">
        <v>122</v>
      </c>
      <c r="H648">
        <f t="shared" ref="H648" si="647">COUNTIF(F643:F652,TRUE)</f>
        <v>10</v>
      </c>
    </row>
    <row r="649" spans="1:8" x14ac:dyDescent="0.25">
      <c r="A649" t="s">
        <v>57</v>
      </c>
      <c r="B649" t="s">
        <v>14</v>
      </c>
      <c r="C649">
        <v>3</v>
      </c>
      <c r="D649" t="b">
        <f t="shared" si="640"/>
        <v>0</v>
      </c>
      <c r="E649" t="b">
        <f t="shared" si="641"/>
        <v>0</v>
      </c>
      <c r="F649" t="b">
        <f t="shared" si="642"/>
        <v>1</v>
      </c>
      <c r="G649" s="2" t="s">
        <v>127</v>
      </c>
      <c r="H649">
        <f t="shared" ref="H649" si="648">H645/(H645+H648)</f>
        <v>0</v>
      </c>
    </row>
    <row r="650" spans="1:8" x14ac:dyDescent="0.25">
      <c r="A650" t="s">
        <v>58</v>
      </c>
      <c r="B650" t="s">
        <v>14</v>
      </c>
      <c r="C650">
        <v>3</v>
      </c>
      <c r="D650" t="b">
        <f t="shared" si="640"/>
        <v>0</v>
      </c>
      <c r="E650" t="b">
        <f t="shared" si="641"/>
        <v>0</v>
      </c>
      <c r="F650" t="b">
        <f t="shared" si="642"/>
        <v>1</v>
      </c>
      <c r="G650" s="2" t="s">
        <v>123</v>
      </c>
      <c r="H650" s="2">
        <f t="shared" ref="H650" si="649">SUM(H645:H646)/SUM(H645:H648)</f>
        <v>0.2857142857142857</v>
      </c>
    </row>
    <row r="651" spans="1:8" x14ac:dyDescent="0.25">
      <c r="A651" t="s">
        <v>59</v>
      </c>
      <c r="B651" t="s">
        <v>14</v>
      </c>
      <c r="C651">
        <v>3</v>
      </c>
      <c r="D651" t="b">
        <f t="shared" si="640"/>
        <v>0</v>
      </c>
      <c r="E651" t="b">
        <f t="shared" si="641"/>
        <v>0</v>
      </c>
      <c r="F651" t="b">
        <f t="shared" si="642"/>
        <v>1</v>
      </c>
      <c r="G651" s="2" t="s">
        <v>124</v>
      </c>
      <c r="H651" s="2">
        <f t="shared" ref="H651" si="650">2*H645/(2*H645+H647+H648)</f>
        <v>0</v>
      </c>
    </row>
    <row r="652" spans="1:8" x14ac:dyDescent="0.25">
      <c r="A652" t="s">
        <v>60</v>
      </c>
      <c r="B652" t="s">
        <v>14</v>
      </c>
      <c r="C652">
        <v>3</v>
      </c>
      <c r="D652" t="b">
        <f t="shared" si="640"/>
        <v>0</v>
      </c>
      <c r="E652" t="b">
        <f t="shared" si="641"/>
        <v>0</v>
      </c>
      <c r="F652" t="b">
        <f t="shared" si="642"/>
        <v>1</v>
      </c>
      <c r="G652" t="s">
        <v>126</v>
      </c>
      <c r="H652" s="1" t="str">
        <f t="shared" ref="H652" si="651">B652</f>
        <v>unknown</v>
      </c>
    </row>
    <row r="653" spans="1:8" x14ac:dyDescent="0.25">
      <c r="A653" t="s">
        <v>62</v>
      </c>
      <c r="B653" t="s">
        <v>14</v>
      </c>
      <c r="C653">
        <v>3</v>
      </c>
      <c r="D653" t="b">
        <f t="shared" si="640"/>
        <v>0</v>
      </c>
      <c r="E653" t="b">
        <f t="shared" si="641"/>
        <v>0</v>
      </c>
      <c r="F653" t="b">
        <f t="shared" si="642"/>
        <v>1</v>
      </c>
      <c r="G653" t="s">
        <v>117</v>
      </c>
      <c r="H653">
        <f t="shared" ref="H653" si="652">COUNT(C652:C661)</f>
        <v>10</v>
      </c>
    </row>
    <row r="654" spans="1:8" x14ac:dyDescent="0.25">
      <c r="A654" t="s">
        <v>64</v>
      </c>
      <c r="B654" t="s">
        <v>14</v>
      </c>
      <c r="C654">
        <v>3</v>
      </c>
      <c r="D654" t="b">
        <f t="shared" si="640"/>
        <v>0</v>
      </c>
      <c r="E654" t="b">
        <f t="shared" si="641"/>
        <v>0</v>
      </c>
      <c r="F654" t="b">
        <f t="shared" si="642"/>
        <v>1</v>
      </c>
      <c r="G654" t="s">
        <v>118</v>
      </c>
      <c r="H654">
        <f t="shared" ref="H654" si="653">COUNTIF(D652:D661,TRUE)</f>
        <v>0</v>
      </c>
    </row>
    <row r="655" spans="1:8" x14ac:dyDescent="0.25">
      <c r="A655" t="s">
        <v>65</v>
      </c>
      <c r="B655" t="s">
        <v>14</v>
      </c>
      <c r="C655">
        <v>3</v>
      </c>
      <c r="D655" t="b">
        <f t="shared" si="640"/>
        <v>0</v>
      </c>
      <c r="E655" t="b">
        <f t="shared" si="641"/>
        <v>0</v>
      </c>
      <c r="F655" t="b">
        <f t="shared" si="642"/>
        <v>1</v>
      </c>
      <c r="G655" t="s">
        <v>119</v>
      </c>
      <c r="H655">
        <f t="shared" ref="H655" si="654">H654</f>
        <v>0</v>
      </c>
    </row>
    <row r="656" spans="1:8" x14ac:dyDescent="0.25">
      <c r="A656" t="s">
        <v>66</v>
      </c>
      <c r="B656" t="s">
        <v>14</v>
      </c>
      <c r="C656">
        <v>3</v>
      </c>
      <c r="D656" t="b">
        <f t="shared" si="640"/>
        <v>0</v>
      </c>
      <c r="E656" t="b">
        <f t="shared" si="641"/>
        <v>0</v>
      </c>
      <c r="F656" t="b">
        <f t="shared" si="642"/>
        <v>1</v>
      </c>
      <c r="G656" t="s">
        <v>120</v>
      </c>
      <c r="H656">
        <v>5</v>
      </c>
    </row>
    <row r="657" spans="1:8" x14ac:dyDescent="0.25">
      <c r="A657" t="s">
        <v>67</v>
      </c>
      <c r="B657" t="s">
        <v>14</v>
      </c>
      <c r="C657">
        <v>3</v>
      </c>
      <c r="D657" t="b">
        <f t="shared" si="640"/>
        <v>0</v>
      </c>
      <c r="E657" t="b">
        <f t="shared" si="641"/>
        <v>0</v>
      </c>
      <c r="F657" t="b">
        <f t="shared" si="642"/>
        <v>1</v>
      </c>
      <c r="G657" t="s">
        <v>121</v>
      </c>
      <c r="H657">
        <f t="shared" ref="H657" si="655">COUNTIF(E652:E661,TRUE)</f>
        <v>0</v>
      </c>
    </row>
    <row r="658" spans="1:8" x14ac:dyDescent="0.25">
      <c r="A658" t="s">
        <v>68</v>
      </c>
      <c r="B658" t="s">
        <v>14</v>
      </c>
      <c r="C658">
        <v>3</v>
      </c>
      <c r="D658" t="b">
        <f t="shared" si="640"/>
        <v>0</v>
      </c>
      <c r="E658" t="b">
        <f t="shared" si="641"/>
        <v>0</v>
      </c>
      <c r="F658" t="b">
        <f t="shared" si="642"/>
        <v>1</v>
      </c>
      <c r="G658" t="s">
        <v>122</v>
      </c>
      <c r="H658">
        <f t="shared" ref="H658" si="656">COUNTIF(F653:F662,TRUE)</f>
        <v>10</v>
      </c>
    </row>
    <row r="659" spans="1:8" x14ac:dyDescent="0.25">
      <c r="A659" t="s">
        <v>69</v>
      </c>
      <c r="B659" t="s">
        <v>14</v>
      </c>
      <c r="C659">
        <v>3</v>
      </c>
      <c r="D659" t="b">
        <f t="shared" si="640"/>
        <v>0</v>
      </c>
      <c r="E659" t="b">
        <f t="shared" si="641"/>
        <v>0</v>
      </c>
      <c r="F659" t="b">
        <f t="shared" si="642"/>
        <v>1</v>
      </c>
      <c r="G659" s="2" t="s">
        <v>127</v>
      </c>
      <c r="H659">
        <f t="shared" ref="H659" si="657">H655/(H655+H658)</f>
        <v>0</v>
      </c>
    </row>
    <row r="660" spans="1:8" x14ac:dyDescent="0.25">
      <c r="A660" t="s">
        <v>70</v>
      </c>
      <c r="B660" t="s">
        <v>14</v>
      </c>
      <c r="C660">
        <v>3</v>
      </c>
      <c r="D660" t="b">
        <f t="shared" si="640"/>
        <v>0</v>
      </c>
      <c r="E660" t="b">
        <f t="shared" si="641"/>
        <v>0</v>
      </c>
      <c r="F660" t="b">
        <f t="shared" si="642"/>
        <v>1</v>
      </c>
      <c r="G660" s="2" t="s">
        <v>123</v>
      </c>
      <c r="H660" s="2">
        <f t="shared" ref="H660" si="658">SUM(H655:H656)/SUM(H655:H658)</f>
        <v>0.33333333333333331</v>
      </c>
    </row>
    <row r="661" spans="1:8" x14ac:dyDescent="0.25">
      <c r="A661" t="s">
        <v>71</v>
      </c>
      <c r="B661" t="s">
        <v>14</v>
      </c>
      <c r="C661">
        <v>3</v>
      </c>
      <c r="D661" t="b">
        <f t="shared" si="640"/>
        <v>0</v>
      </c>
      <c r="E661" t="b">
        <f t="shared" si="641"/>
        <v>0</v>
      </c>
      <c r="F661" t="b">
        <f t="shared" si="642"/>
        <v>1</v>
      </c>
      <c r="G661" s="2" t="s">
        <v>124</v>
      </c>
      <c r="H661" s="2">
        <f t="shared" ref="H661" si="659">2*H655/(2*H655+H657+H658)</f>
        <v>0</v>
      </c>
    </row>
    <row r="662" spans="1:8" x14ac:dyDescent="0.25">
      <c r="A662" t="s">
        <v>72</v>
      </c>
      <c r="B662" t="s">
        <v>14</v>
      </c>
      <c r="C662">
        <v>3</v>
      </c>
      <c r="D662" t="b">
        <f t="shared" si="640"/>
        <v>0</v>
      </c>
      <c r="E662" t="b">
        <f t="shared" si="641"/>
        <v>0</v>
      </c>
      <c r="F662" t="b">
        <f t="shared" si="642"/>
        <v>1</v>
      </c>
      <c r="G662" t="s">
        <v>126</v>
      </c>
      <c r="H662" s="1" t="str">
        <f t="shared" ref="H662" si="660">B662</f>
        <v>unknown</v>
      </c>
    </row>
    <row r="663" spans="1:8" x14ac:dyDescent="0.25">
      <c r="A663" t="s">
        <v>75</v>
      </c>
      <c r="B663" t="s">
        <v>14</v>
      </c>
      <c r="C663">
        <v>3</v>
      </c>
      <c r="D663" t="b">
        <f t="shared" si="640"/>
        <v>0</v>
      </c>
      <c r="E663" t="b">
        <f t="shared" si="641"/>
        <v>0</v>
      </c>
      <c r="F663" t="b">
        <f t="shared" si="642"/>
        <v>1</v>
      </c>
      <c r="G663" t="s">
        <v>117</v>
      </c>
      <c r="H663">
        <f t="shared" ref="H663" si="661">COUNT(C662:C671)</f>
        <v>10</v>
      </c>
    </row>
    <row r="664" spans="1:8" x14ac:dyDescent="0.25">
      <c r="A664" t="s">
        <v>76</v>
      </c>
      <c r="B664" t="s">
        <v>14</v>
      </c>
      <c r="C664">
        <v>3</v>
      </c>
      <c r="D664" t="b">
        <f t="shared" si="640"/>
        <v>0</v>
      </c>
      <c r="E664" t="b">
        <f t="shared" si="641"/>
        <v>0</v>
      </c>
      <c r="F664" t="b">
        <f t="shared" si="642"/>
        <v>1</v>
      </c>
      <c r="G664" t="s">
        <v>118</v>
      </c>
      <c r="H664">
        <f t="shared" ref="H664" si="662">COUNTIF(D662:D671,TRUE)</f>
        <v>0</v>
      </c>
    </row>
    <row r="665" spans="1:8" x14ac:dyDescent="0.25">
      <c r="A665" t="s">
        <v>77</v>
      </c>
      <c r="B665" t="s">
        <v>14</v>
      </c>
      <c r="C665">
        <v>3</v>
      </c>
      <c r="D665" t="b">
        <f t="shared" si="640"/>
        <v>0</v>
      </c>
      <c r="E665" t="b">
        <f t="shared" si="641"/>
        <v>0</v>
      </c>
      <c r="F665" t="b">
        <f t="shared" si="642"/>
        <v>1</v>
      </c>
      <c r="G665" t="s">
        <v>119</v>
      </c>
      <c r="H665">
        <f t="shared" ref="H665" si="663">H664</f>
        <v>0</v>
      </c>
    </row>
    <row r="666" spans="1:8" x14ac:dyDescent="0.25">
      <c r="A666" t="s">
        <v>78</v>
      </c>
      <c r="B666" t="s">
        <v>14</v>
      </c>
      <c r="C666">
        <v>3</v>
      </c>
      <c r="D666" t="b">
        <f t="shared" si="640"/>
        <v>0</v>
      </c>
      <c r="E666" t="b">
        <f t="shared" si="641"/>
        <v>0</v>
      </c>
      <c r="F666" t="b">
        <f t="shared" si="642"/>
        <v>1</v>
      </c>
      <c r="G666" t="s">
        <v>120</v>
      </c>
      <c r="H666">
        <v>6</v>
      </c>
    </row>
    <row r="667" spans="1:8" x14ac:dyDescent="0.25">
      <c r="A667" t="s">
        <v>79</v>
      </c>
      <c r="B667" t="s">
        <v>14</v>
      </c>
      <c r="C667">
        <v>3</v>
      </c>
      <c r="D667" t="b">
        <f t="shared" si="640"/>
        <v>0</v>
      </c>
      <c r="E667" t="b">
        <f t="shared" si="641"/>
        <v>0</v>
      </c>
      <c r="F667" t="b">
        <f t="shared" si="642"/>
        <v>1</v>
      </c>
      <c r="G667" t="s">
        <v>121</v>
      </c>
      <c r="H667">
        <f t="shared" ref="H667" si="664">COUNTIF(E662:E671,TRUE)</f>
        <v>0</v>
      </c>
    </row>
    <row r="668" spans="1:8" x14ac:dyDescent="0.25">
      <c r="A668" t="s">
        <v>80</v>
      </c>
      <c r="B668" t="s">
        <v>14</v>
      </c>
      <c r="C668">
        <v>3</v>
      </c>
      <c r="D668" t="b">
        <f t="shared" si="640"/>
        <v>0</v>
      </c>
      <c r="E668" t="b">
        <f t="shared" si="641"/>
        <v>0</v>
      </c>
      <c r="F668" t="b">
        <f t="shared" si="642"/>
        <v>1</v>
      </c>
      <c r="G668" t="s">
        <v>122</v>
      </c>
      <c r="H668">
        <f t="shared" ref="H668" si="665">COUNTIF(F663:F672,TRUE)</f>
        <v>9</v>
      </c>
    </row>
    <row r="669" spans="1:8" x14ac:dyDescent="0.25">
      <c r="A669" t="s">
        <v>81</v>
      </c>
      <c r="B669" t="s">
        <v>14</v>
      </c>
      <c r="C669">
        <v>3</v>
      </c>
      <c r="D669" t="b">
        <f t="shared" si="640"/>
        <v>0</v>
      </c>
      <c r="E669" t="b">
        <f t="shared" si="641"/>
        <v>0</v>
      </c>
      <c r="F669" t="b">
        <f t="shared" si="642"/>
        <v>1</v>
      </c>
      <c r="G669" s="2" t="s">
        <v>127</v>
      </c>
      <c r="H669">
        <f t="shared" ref="H669" si="666">H665/(H665+H668)</f>
        <v>0</v>
      </c>
    </row>
    <row r="670" spans="1:8" x14ac:dyDescent="0.25">
      <c r="A670" t="s">
        <v>82</v>
      </c>
      <c r="B670" t="s">
        <v>14</v>
      </c>
      <c r="C670">
        <v>3</v>
      </c>
      <c r="D670" t="b">
        <f t="shared" si="640"/>
        <v>0</v>
      </c>
      <c r="E670" t="b">
        <f t="shared" si="641"/>
        <v>0</v>
      </c>
      <c r="F670" t="b">
        <f t="shared" si="642"/>
        <v>1</v>
      </c>
      <c r="G670" s="2" t="s">
        <v>123</v>
      </c>
      <c r="H670" s="2">
        <f t="shared" ref="H670" si="667">SUM(H665:H666)/SUM(H665:H668)</f>
        <v>0.4</v>
      </c>
    </row>
    <row r="671" spans="1:8" x14ac:dyDescent="0.25">
      <c r="A671" t="s">
        <v>83</v>
      </c>
      <c r="B671" t="s">
        <v>14</v>
      </c>
      <c r="C671">
        <v>3</v>
      </c>
      <c r="D671" t="b">
        <f t="shared" si="640"/>
        <v>0</v>
      </c>
      <c r="E671" t="b">
        <f t="shared" si="641"/>
        <v>0</v>
      </c>
      <c r="F671" t="b">
        <f t="shared" si="642"/>
        <v>1</v>
      </c>
      <c r="G671" s="2" t="s">
        <v>124</v>
      </c>
      <c r="H671" s="2">
        <f t="shared" ref="H671" si="668">2*H665/(2*H665+H667+H668)</f>
        <v>0</v>
      </c>
    </row>
    <row r="672" spans="1:8" x14ac:dyDescent="0.25">
      <c r="A672" t="s">
        <v>84</v>
      </c>
      <c r="B672" t="s">
        <v>85</v>
      </c>
      <c r="C672">
        <v>3</v>
      </c>
      <c r="D672" t="b">
        <f t="shared" si="640"/>
        <v>1</v>
      </c>
      <c r="E672" t="b">
        <f t="shared" si="641"/>
        <v>0</v>
      </c>
      <c r="F672" t="b">
        <f t="shared" si="642"/>
        <v>0</v>
      </c>
      <c r="G672" t="s">
        <v>126</v>
      </c>
      <c r="H672" s="1" t="str">
        <f t="shared" ref="H672" si="669">B672</f>
        <v>dist</v>
      </c>
    </row>
    <row r="673" spans="1:8" x14ac:dyDescent="0.25">
      <c r="A673" t="s">
        <v>86</v>
      </c>
      <c r="B673" t="s">
        <v>14</v>
      </c>
      <c r="C673">
        <v>3</v>
      </c>
      <c r="D673" t="b">
        <f t="shared" si="640"/>
        <v>0</v>
      </c>
      <c r="E673" t="b">
        <f t="shared" si="641"/>
        <v>0</v>
      </c>
      <c r="F673" t="b">
        <f t="shared" si="642"/>
        <v>1</v>
      </c>
      <c r="G673" t="s">
        <v>117</v>
      </c>
      <c r="H673">
        <f t="shared" ref="H673" si="670">COUNT(C672:C681)</f>
        <v>10</v>
      </c>
    </row>
    <row r="674" spans="1:8" x14ac:dyDescent="0.25">
      <c r="A674" t="s">
        <v>87</v>
      </c>
      <c r="B674" t="s">
        <v>14</v>
      </c>
      <c r="C674">
        <v>3</v>
      </c>
      <c r="D674" t="b">
        <f t="shared" si="640"/>
        <v>0</v>
      </c>
      <c r="E674" t="b">
        <f t="shared" si="641"/>
        <v>0</v>
      </c>
      <c r="F674" t="b">
        <f t="shared" si="642"/>
        <v>1</v>
      </c>
      <c r="G674" t="s">
        <v>118</v>
      </c>
      <c r="H674">
        <f t="shared" ref="H674" si="671">COUNTIF(D672:D681,TRUE)</f>
        <v>1</v>
      </c>
    </row>
    <row r="675" spans="1:8" x14ac:dyDescent="0.25">
      <c r="A675" t="s">
        <v>88</v>
      </c>
      <c r="B675" t="s">
        <v>14</v>
      </c>
      <c r="C675">
        <v>3</v>
      </c>
      <c r="D675" t="b">
        <f t="shared" si="640"/>
        <v>0</v>
      </c>
      <c r="E675" t="b">
        <f t="shared" si="641"/>
        <v>0</v>
      </c>
      <c r="F675" t="b">
        <f t="shared" si="642"/>
        <v>1</v>
      </c>
      <c r="G675" t="s">
        <v>119</v>
      </c>
      <c r="H675">
        <f t="shared" ref="H675" si="672">H674</f>
        <v>1</v>
      </c>
    </row>
    <row r="676" spans="1:8" x14ac:dyDescent="0.25">
      <c r="A676" t="s">
        <v>89</v>
      </c>
      <c r="B676" t="s">
        <v>14</v>
      </c>
      <c r="C676">
        <v>3</v>
      </c>
      <c r="D676" t="b">
        <f t="shared" si="640"/>
        <v>0</v>
      </c>
      <c r="E676" t="b">
        <f t="shared" si="641"/>
        <v>0</v>
      </c>
      <c r="F676" t="b">
        <f t="shared" si="642"/>
        <v>1</v>
      </c>
      <c r="G676" t="s">
        <v>120</v>
      </c>
      <c r="H676">
        <v>7</v>
      </c>
    </row>
    <row r="677" spans="1:8" x14ac:dyDescent="0.25">
      <c r="A677" t="s">
        <v>90</v>
      </c>
      <c r="B677" t="s">
        <v>14</v>
      </c>
      <c r="C677">
        <v>3</v>
      </c>
      <c r="D677" t="b">
        <f t="shared" si="640"/>
        <v>0</v>
      </c>
      <c r="E677" t="b">
        <f t="shared" si="641"/>
        <v>0</v>
      </c>
      <c r="F677" t="b">
        <f t="shared" si="642"/>
        <v>1</v>
      </c>
      <c r="G677" t="s">
        <v>121</v>
      </c>
      <c r="H677">
        <f t="shared" ref="H677" si="673">COUNTIF(E672:E681,TRUE)</f>
        <v>0</v>
      </c>
    </row>
    <row r="678" spans="1:8" x14ac:dyDescent="0.25">
      <c r="A678" t="s">
        <v>91</v>
      </c>
      <c r="B678" t="s">
        <v>14</v>
      </c>
      <c r="C678">
        <v>3</v>
      </c>
      <c r="D678" t="b">
        <f t="shared" si="640"/>
        <v>0</v>
      </c>
      <c r="E678" t="b">
        <f t="shared" si="641"/>
        <v>0</v>
      </c>
      <c r="F678" t="b">
        <f t="shared" si="642"/>
        <v>1</v>
      </c>
      <c r="G678" t="s">
        <v>122</v>
      </c>
      <c r="H678">
        <f t="shared" ref="H678" si="674">COUNTIF(F673:F682,TRUE)</f>
        <v>10</v>
      </c>
    </row>
    <row r="679" spans="1:8" x14ac:dyDescent="0.25">
      <c r="A679" t="s">
        <v>92</v>
      </c>
      <c r="B679" t="s">
        <v>14</v>
      </c>
      <c r="C679">
        <v>3</v>
      </c>
      <c r="D679" t="b">
        <f t="shared" si="640"/>
        <v>0</v>
      </c>
      <c r="E679" t="b">
        <f t="shared" si="641"/>
        <v>0</v>
      </c>
      <c r="F679" t="b">
        <f t="shared" si="642"/>
        <v>1</v>
      </c>
      <c r="G679" s="2" t="s">
        <v>127</v>
      </c>
      <c r="H679">
        <f t="shared" ref="H679" si="675">H675/(H675+H678)</f>
        <v>9.0909090909090912E-2</v>
      </c>
    </row>
    <row r="680" spans="1:8" x14ac:dyDescent="0.25">
      <c r="A680" t="s">
        <v>93</v>
      </c>
      <c r="B680" t="s">
        <v>14</v>
      </c>
      <c r="C680">
        <v>3</v>
      </c>
      <c r="D680" t="b">
        <f t="shared" si="640"/>
        <v>0</v>
      </c>
      <c r="E680" t="b">
        <f t="shared" si="641"/>
        <v>0</v>
      </c>
      <c r="F680" t="b">
        <f t="shared" si="642"/>
        <v>1</v>
      </c>
      <c r="G680" s="2" t="s">
        <v>123</v>
      </c>
      <c r="H680" s="2">
        <f t="shared" ref="H680" si="676">SUM(H675:H676)/SUM(H675:H678)</f>
        <v>0.44444444444444442</v>
      </c>
    </row>
    <row r="681" spans="1:8" x14ac:dyDescent="0.25">
      <c r="A681" t="s">
        <v>94</v>
      </c>
      <c r="B681" t="s">
        <v>14</v>
      </c>
      <c r="C681">
        <v>3</v>
      </c>
      <c r="D681" t="b">
        <f t="shared" si="640"/>
        <v>0</v>
      </c>
      <c r="E681" t="b">
        <f t="shared" si="641"/>
        <v>0</v>
      </c>
      <c r="F681" t="b">
        <f t="shared" si="642"/>
        <v>1</v>
      </c>
      <c r="G681" s="2" t="s">
        <v>124</v>
      </c>
      <c r="H681" s="2">
        <f t="shared" ref="H681" si="677">2*H675/(2*H675+H677+H678)</f>
        <v>0.16666666666666666</v>
      </c>
    </row>
    <row r="682" spans="1:8" x14ac:dyDescent="0.25">
      <c r="A682" t="s">
        <v>95</v>
      </c>
      <c r="B682" t="s">
        <v>14</v>
      </c>
      <c r="C682">
        <v>3</v>
      </c>
      <c r="D682" t="b">
        <f t="shared" si="640"/>
        <v>0</v>
      </c>
      <c r="E682" t="b">
        <f t="shared" si="641"/>
        <v>0</v>
      </c>
      <c r="F682" t="b">
        <f t="shared" si="642"/>
        <v>1</v>
      </c>
      <c r="G682" t="s">
        <v>126</v>
      </c>
      <c r="H682" s="1" t="str">
        <f t="shared" ref="H682" si="678">B682</f>
        <v>unknown</v>
      </c>
    </row>
    <row r="683" spans="1:8" x14ac:dyDescent="0.25">
      <c r="A683" t="s">
        <v>97</v>
      </c>
      <c r="B683" t="s">
        <v>96</v>
      </c>
      <c r="C683">
        <v>3</v>
      </c>
      <c r="D683" t="b">
        <f t="shared" si="640"/>
        <v>1</v>
      </c>
      <c r="E683" t="b">
        <f t="shared" si="641"/>
        <v>0</v>
      </c>
      <c r="F683" t="b">
        <f t="shared" si="642"/>
        <v>0</v>
      </c>
      <c r="G683" t="s">
        <v>117</v>
      </c>
      <c r="H683">
        <f t="shared" ref="H683" si="679">COUNT(C682:C691)</f>
        <v>10</v>
      </c>
    </row>
    <row r="684" spans="1:8" x14ac:dyDescent="0.25">
      <c r="A684" t="s">
        <v>98</v>
      </c>
      <c r="B684" t="s">
        <v>14</v>
      </c>
      <c r="C684">
        <v>3</v>
      </c>
      <c r="D684" t="b">
        <f t="shared" si="640"/>
        <v>0</v>
      </c>
      <c r="E684" t="b">
        <f t="shared" si="641"/>
        <v>0</v>
      </c>
      <c r="F684" t="b">
        <f t="shared" si="642"/>
        <v>1</v>
      </c>
      <c r="G684" t="s">
        <v>118</v>
      </c>
      <c r="H684">
        <f t="shared" ref="H684" si="680">COUNTIF(D682:D691,TRUE)</f>
        <v>3</v>
      </c>
    </row>
    <row r="685" spans="1:8" x14ac:dyDescent="0.25">
      <c r="A685" t="s">
        <v>99</v>
      </c>
      <c r="B685" t="s">
        <v>14</v>
      </c>
      <c r="C685">
        <v>3</v>
      </c>
      <c r="D685" t="b">
        <f t="shared" si="640"/>
        <v>0</v>
      </c>
      <c r="E685" t="b">
        <f t="shared" si="641"/>
        <v>0</v>
      </c>
      <c r="F685" t="b">
        <f t="shared" si="642"/>
        <v>1</v>
      </c>
      <c r="G685" t="s">
        <v>119</v>
      </c>
      <c r="H685">
        <f t="shared" ref="H685" si="681">H684</f>
        <v>3</v>
      </c>
    </row>
    <row r="686" spans="1:8" x14ac:dyDescent="0.25">
      <c r="A686" t="s">
        <v>100</v>
      </c>
      <c r="B686" t="s">
        <v>14</v>
      </c>
      <c r="C686">
        <v>3</v>
      </c>
      <c r="D686" t="b">
        <f t="shared" si="640"/>
        <v>0</v>
      </c>
      <c r="E686" t="b">
        <f t="shared" si="641"/>
        <v>0</v>
      </c>
      <c r="F686" t="b">
        <f t="shared" si="642"/>
        <v>1</v>
      </c>
      <c r="G686" t="s">
        <v>120</v>
      </c>
      <c r="H686">
        <v>8</v>
      </c>
    </row>
    <row r="687" spans="1:8" x14ac:dyDescent="0.25">
      <c r="A687" t="s">
        <v>101</v>
      </c>
      <c r="B687" t="s">
        <v>14</v>
      </c>
      <c r="C687">
        <v>3</v>
      </c>
      <c r="D687" t="b">
        <f t="shared" si="640"/>
        <v>0</v>
      </c>
      <c r="E687" t="b">
        <f t="shared" si="641"/>
        <v>0</v>
      </c>
      <c r="F687" t="b">
        <f t="shared" si="642"/>
        <v>1</v>
      </c>
      <c r="G687" t="s">
        <v>121</v>
      </c>
      <c r="H687">
        <f t="shared" ref="H687" si="682">COUNTIF(E682:E691,TRUE)</f>
        <v>0</v>
      </c>
    </row>
    <row r="688" spans="1:8" x14ac:dyDescent="0.25">
      <c r="A688" t="s">
        <v>102</v>
      </c>
      <c r="B688" t="s">
        <v>96</v>
      </c>
      <c r="C688">
        <v>3</v>
      </c>
      <c r="D688" t="b">
        <f t="shared" si="640"/>
        <v>1</v>
      </c>
      <c r="E688" t="b">
        <f t="shared" si="641"/>
        <v>0</v>
      </c>
      <c r="F688" t="b">
        <f t="shared" si="642"/>
        <v>0</v>
      </c>
      <c r="G688" t="s">
        <v>122</v>
      </c>
      <c r="H688">
        <f t="shared" ref="H688" si="683">COUNTIF(F683:F692,TRUE)</f>
        <v>7</v>
      </c>
    </row>
    <row r="689" spans="1:8" x14ac:dyDescent="0.25">
      <c r="A689" t="s">
        <v>103</v>
      </c>
      <c r="B689" t="s">
        <v>96</v>
      </c>
      <c r="C689">
        <v>3</v>
      </c>
      <c r="D689" t="b">
        <f t="shared" si="640"/>
        <v>1</v>
      </c>
      <c r="E689" t="b">
        <f t="shared" si="641"/>
        <v>0</v>
      </c>
      <c r="F689" t="b">
        <f t="shared" si="642"/>
        <v>0</v>
      </c>
      <c r="G689" s="2" t="s">
        <v>127</v>
      </c>
      <c r="H689">
        <f t="shared" ref="H689" si="684">H685/(H685+H688)</f>
        <v>0.3</v>
      </c>
    </row>
    <row r="690" spans="1:8" x14ac:dyDescent="0.25">
      <c r="A690" t="s">
        <v>104</v>
      </c>
      <c r="B690" t="s">
        <v>14</v>
      </c>
      <c r="C690">
        <v>3</v>
      </c>
      <c r="D690" t="b">
        <f t="shared" si="640"/>
        <v>0</v>
      </c>
      <c r="E690" t="b">
        <f t="shared" si="641"/>
        <v>0</v>
      </c>
      <c r="F690" t="b">
        <f t="shared" si="642"/>
        <v>1</v>
      </c>
      <c r="G690" s="2" t="s">
        <v>123</v>
      </c>
      <c r="H690" s="2">
        <f t="shared" ref="H690" si="685">SUM(H685:H686)/SUM(H685:H688)</f>
        <v>0.61111111111111116</v>
      </c>
    </row>
    <row r="691" spans="1:8" x14ac:dyDescent="0.25">
      <c r="A691" t="s">
        <v>105</v>
      </c>
      <c r="B691" t="s">
        <v>14</v>
      </c>
      <c r="C691">
        <v>3</v>
      </c>
      <c r="D691" t="b">
        <f t="shared" si="640"/>
        <v>0</v>
      </c>
      <c r="E691" t="b">
        <f t="shared" si="641"/>
        <v>0</v>
      </c>
      <c r="F691" t="b">
        <f t="shared" si="642"/>
        <v>1</v>
      </c>
      <c r="G691" s="2" t="s">
        <v>124</v>
      </c>
      <c r="H691" s="2">
        <f t="shared" ref="H691" si="686">2*H685/(2*H685+H687+H688)</f>
        <v>0.46153846153846156</v>
      </c>
    </row>
    <row r="692" spans="1:8" x14ac:dyDescent="0.25">
      <c r="A692" t="s">
        <v>106</v>
      </c>
      <c r="B692" t="s">
        <v>14</v>
      </c>
      <c r="C692">
        <v>3</v>
      </c>
      <c r="D692" t="b">
        <f t="shared" si="640"/>
        <v>0</v>
      </c>
      <c r="E692" t="b">
        <f t="shared" si="641"/>
        <v>0</v>
      </c>
      <c r="F692" t="b">
        <f t="shared" si="642"/>
        <v>1</v>
      </c>
      <c r="G692" t="s">
        <v>126</v>
      </c>
      <c r="H692" s="1" t="str">
        <f t="shared" ref="H692" si="687">B692</f>
        <v>unknown</v>
      </c>
    </row>
    <row r="693" spans="1:8" x14ac:dyDescent="0.25">
      <c r="A693" t="s">
        <v>108</v>
      </c>
      <c r="B693" t="s">
        <v>14</v>
      </c>
      <c r="C693">
        <v>3</v>
      </c>
      <c r="D693" t="b">
        <f t="shared" si="640"/>
        <v>0</v>
      </c>
      <c r="E693" t="b">
        <f t="shared" si="641"/>
        <v>0</v>
      </c>
      <c r="F693" t="b">
        <f t="shared" si="642"/>
        <v>1</v>
      </c>
      <c r="G693" t="s">
        <v>117</v>
      </c>
      <c r="H693">
        <f t="shared" ref="H693" si="688">COUNT(C692:C701)</f>
        <v>10</v>
      </c>
    </row>
    <row r="694" spans="1:8" x14ac:dyDescent="0.25">
      <c r="A694" t="s">
        <v>109</v>
      </c>
      <c r="B694" t="s">
        <v>14</v>
      </c>
      <c r="C694">
        <v>3</v>
      </c>
      <c r="D694" t="b">
        <f t="shared" si="640"/>
        <v>0</v>
      </c>
      <c r="E694" t="b">
        <f t="shared" si="641"/>
        <v>0</v>
      </c>
      <c r="F694" t="b">
        <f t="shared" si="642"/>
        <v>1</v>
      </c>
      <c r="G694" t="s">
        <v>118</v>
      </c>
      <c r="H694">
        <f t="shared" ref="H694" si="689">COUNTIF(D692:D701,TRUE)</f>
        <v>1</v>
      </c>
    </row>
    <row r="695" spans="1:8" x14ac:dyDescent="0.25">
      <c r="A695" t="s">
        <v>110</v>
      </c>
      <c r="B695" t="s">
        <v>14</v>
      </c>
      <c r="C695">
        <v>3</v>
      </c>
      <c r="D695" t="b">
        <f t="shared" si="640"/>
        <v>0</v>
      </c>
      <c r="E695" t="b">
        <f t="shared" si="641"/>
        <v>0</v>
      </c>
      <c r="F695" t="b">
        <f t="shared" si="642"/>
        <v>1</v>
      </c>
      <c r="G695" t="s">
        <v>119</v>
      </c>
      <c r="H695">
        <f t="shared" ref="H695" si="690">H694</f>
        <v>1</v>
      </c>
    </row>
    <row r="696" spans="1:8" x14ac:dyDescent="0.25">
      <c r="A696" t="s">
        <v>111</v>
      </c>
      <c r="B696" t="s">
        <v>14</v>
      </c>
      <c r="C696">
        <v>3</v>
      </c>
      <c r="D696" t="b">
        <f t="shared" si="640"/>
        <v>0</v>
      </c>
      <c r="E696" t="b">
        <f t="shared" si="641"/>
        <v>0</v>
      </c>
      <c r="F696" t="b">
        <f t="shared" si="642"/>
        <v>1</v>
      </c>
      <c r="G696" t="s">
        <v>120</v>
      </c>
      <c r="H696">
        <v>9</v>
      </c>
    </row>
    <row r="697" spans="1:8" x14ac:dyDescent="0.25">
      <c r="A697" t="s">
        <v>112</v>
      </c>
      <c r="B697" t="s">
        <v>14</v>
      </c>
      <c r="C697">
        <v>3</v>
      </c>
      <c r="D697" t="b">
        <f t="shared" si="640"/>
        <v>0</v>
      </c>
      <c r="E697" t="b">
        <f t="shared" si="641"/>
        <v>0</v>
      </c>
      <c r="F697" t="b">
        <f t="shared" si="642"/>
        <v>1</v>
      </c>
      <c r="G697" t="s">
        <v>121</v>
      </c>
      <c r="H697">
        <f t="shared" ref="H697" si="691">COUNTIF(E692:E701,TRUE)</f>
        <v>0</v>
      </c>
    </row>
    <row r="698" spans="1:8" x14ac:dyDescent="0.25">
      <c r="A698" t="s">
        <v>113</v>
      </c>
      <c r="B698" t="s">
        <v>14</v>
      </c>
      <c r="C698">
        <v>3</v>
      </c>
      <c r="D698" t="b">
        <f t="shared" si="640"/>
        <v>0</v>
      </c>
      <c r="E698" t="b">
        <f t="shared" si="641"/>
        <v>0</v>
      </c>
      <c r="F698" t="b">
        <f t="shared" si="642"/>
        <v>1</v>
      </c>
      <c r="G698" t="s">
        <v>122</v>
      </c>
      <c r="H698">
        <f t="shared" ref="H698" si="692">COUNTIF(F693:F702,TRUE)</f>
        <v>8</v>
      </c>
    </row>
    <row r="699" spans="1:8" x14ac:dyDescent="0.25">
      <c r="A699" t="s">
        <v>114</v>
      </c>
      <c r="B699" t="s">
        <v>14</v>
      </c>
      <c r="C699">
        <v>3</v>
      </c>
      <c r="D699" t="b">
        <f t="shared" si="640"/>
        <v>0</v>
      </c>
      <c r="E699" t="b">
        <f t="shared" si="641"/>
        <v>0</v>
      </c>
      <c r="F699" t="b">
        <f t="shared" si="642"/>
        <v>1</v>
      </c>
      <c r="G699" s="2" t="s">
        <v>127</v>
      </c>
      <c r="H699">
        <f t="shared" ref="H699" si="693">H695/(H695+H698)</f>
        <v>0.1111111111111111</v>
      </c>
    </row>
    <row r="700" spans="1:8" x14ac:dyDescent="0.25">
      <c r="A700" t="s">
        <v>115</v>
      </c>
      <c r="B700" t="s">
        <v>107</v>
      </c>
      <c r="C700">
        <v>3</v>
      </c>
      <c r="D700" t="b">
        <f t="shared" si="640"/>
        <v>1</v>
      </c>
      <c r="E700" t="b">
        <f t="shared" si="641"/>
        <v>0</v>
      </c>
      <c r="F700" t="b">
        <f t="shared" si="642"/>
        <v>0</v>
      </c>
      <c r="G700" s="2" t="s">
        <v>123</v>
      </c>
      <c r="H700" s="2">
        <f t="shared" ref="H700" si="694">SUM(H695:H696)/SUM(H695:H698)</f>
        <v>0.55555555555555558</v>
      </c>
    </row>
    <row r="701" spans="1:8" x14ac:dyDescent="0.25">
      <c r="A701" t="s">
        <v>116</v>
      </c>
      <c r="B701" t="s">
        <v>14</v>
      </c>
      <c r="C701">
        <v>3</v>
      </c>
      <c r="D701" t="b">
        <f t="shared" si="640"/>
        <v>0</v>
      </c>
      <c r="E701" t="b">
        <f t="shared" si="641"/>
        <v>0</v>
      </c>
      <c r="F701" t="b">
        <f t="shared" si="642"/>
        <v>1</v>
      </c>
      <c r="G701" s="2" t="s">
        <v>124</v>
      </c>
      <c r="H701" s="2">
        <f t="shared" ref="H701" si="695">2*H695/(2*H695+H697+H698)</f>
        <v>0.2</v>
      </c>
    </row>
  </sheetData>
  <sortState xmlns:xlrd2="http://schemas.microsoft.com/office/spreadsheetml/2017/richdata2" ref="A2:C701">
    <sortCondition ref="C2:C701"/>
  </sortState>
  <conditionalFormatting sqref="H10:H11 H20:H21 H30:H31 H40:H41 H50:H51 H60:H61 H70:H71 H80:H81 H90:H91 H100:H101">
    <cfRule type="cellIs" dxfId="31" priority="16" operator="greaterThan">
      <formula>0.5</formula>
    </cfRule>
  </conditionalFormatting>
  <conditionalFormatting sqref="M10">
    <cfRule type="cellIs" dxfId="30" priority="15" operator="greaterThan">
      <formula>0.5</formula>
    </cfRule>
  </conditionalFormatting>
  <conditionalFormatting sqref="H9 H19 H29 H39 H49 H59 H69 H79 H89 H99">
    <cfRule type="cellIs" dxfId="29" priority="13" operator="greaterThan">
      <formula>0.5</formula>
    </cfRule>
    <cfRule type="cellIs" dxfId="28" priority="14" operator="greaterThan">
      <formula>1</formula>
    </cfRule>
  </conditionalFormatting>
  <conditionalFormatting sqref="J8:J9">
    <cfRule type="cellIs" dxfId="27" priority="12" operator="greaterThan">
      <formula>0.5</formula>
    </cfRule>
  </conditionalFormatting>
  <conditionalFormatting sqref="J7">
    <cfRule type="cellIs" dxfId="26" priority="10" operator="greaterThan">
      <formula>0.5</formula>
    </cfRule>
    <cfRule type="cellIs" dxfId="25" priority="11" operator="greaterThan">
      <formula>1</formula>
    </cfRule>
  </conditionalFormatting>
  <conditionalFormatting sqref="H110:H111 H210:H211 H310:H311 H410:H411 H510:H511 H610:H611 H120:H121 H220:H221 H320:H321 H420:H421 H520:H521 H620:H621 H130:H131 H230:H231 H330:H331 H430:H431 H530:H531 H630:H631 H140:H141 H240:H241 H340:H341 H440:H441 H540:H541 H640:H641 H150:H151 H250:H251 H350:H351 H450:H451 H550:H551 H650:H651 H160:H161 H260:H261 H360:H361 H460:H461 H560:H561 H660:H661 H170:H171 H270:H271 H370:H371 H470:H471 H570:H571 H670:H671 H180:H181 H280:H281 H380:H381 H480:H481 H580:H581 H680:H681 H190:H191 H290:H291 H390:H391 H490:H491 H590:H591 H690:H691 H200:H201 H300:H301 H400:H401 H500:H501 H600:H601 H700:H701">
    <cfRule type="cellIs" dxfId="24" priority="9" operator="greaterThan">
      <formula>0.5</formula>
    </cfRule>
  </conditionalFormatting>
  <conditionalFormatting sqref="H109 H209 H309 H409 H509 H609 H119 H219 H319 H419 H519 H619 H129 H229 H329 H429 H529 H629 H139 H239 H339 H439 H539 H639 H149 H249 H349 H449 H549 H649 H159 H259 H359 H459 H559 H659 H169 H269 H369 H469 H569 H669 H179 H279 H379 H479 H579 H679 H189 H289 H389 H489 H589 H689 H199 H299 H399 H499 H599 H699">
    <cfRule type="cellIs" dxfId="23" priority="7" operator="greaterThan">
      <formula>0.5</formula>
    </cfRule>
    <cfRule type="cellIs" dxfId="22" priority="8" operator="greaterThan">
      <formula>1</formula>
    </cfRule>
  </conditionalFormatting>
  <conditionalFormatting sqref="J108:J109 J208:J209 J308:J309 J408:J409 J508:J509 J608:J609">
    <cfRule type="cellIs" dxfId="21" priority="6" operator="greaterThan">
      <formula>0.5</formula>
    </cfRule>
  </conditionalFormatting>
  <conditionalFormatting sqref="J107 J207 J307 J407 J507 J607">
    <cfRule type="cellIs" dxfId="20" priority="4" operator="greaterThan">
      <formula>0.5</formula>
    </cfRule>
    <cfRule type="cellIs" dxfId="19" priority="5" operator="greaterThan">
      <formula>1</formula>
    </cfRule>
  </conditionalFormatting>
  <conditionalFormatting sqref="M8:M9">
    <cfRule type="cellIs" dxfId="18" priority="3" operator="greaterThan">
      <formula>0.5</formula>
    </cfRule>
  </conditionalFormatting>
  <conditionalFormatting sqref="M7">
    <cfRule type="cellIs" dxfId="17" priority="1" operator="greaterThan">
      <formula>0.5</formula>
    </cfRule>
    <cfRule type="cellIs" dxfId="16" priority="2" operator="greaterThan">
      <formula>1</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701"/>
  <sheetViews>
    <sheetView workbookViewId="0">
      <selection activeCell="Y21" sqref="Y21"/>
    </sheetView>
  </sheetViews>
  <sheetFormatPr defaultRowHeight="15" x14ac:dyDescent="0.25"/>
  <cols>
    <col min="1" max="1" width="13.42578125" customWidth="1"/>
    <col min="16" max="16" width="18.140625" bestFit="1" customWidth="1"/>
  </cols>
  <sheetData>
    <row r="1" spans="1:18" x14ac:dyDescent="0.25">
      <c r="A1" t="s">
        <v>0</v>
      </c>
      <c r="B1" t="s">
        <v>1</v>
      </c>
      <c r="C1" t="s">
        <v>2</v>
      </c>
      <c r="D1" t="s">
        <v>119</v>
      </c>
      <c r="E1" t="s">
        <v>121</v>
      </c>
      <c r="F1" t="s">
        <v>122</v>
      </c>
      <c r="G1" t="s">
        <v>129</v>
      </c>
      <c r="I1" t="s">
        <v>128</v>
      </c>
      <c r="L1" t="s">
        <v>130</v>
      </c>
    </row>
    <row r="2" spans="1:18" x14ac:dyDescent="0.25">
      <c r="A2" t="s">
        <v>3</v>
      </c>
      <c r="B2" t="s">
        <v>4</v>
      </c>
      <c r="C2">
        <v>0</v>
      </c>
      <c r="D2" t="b">
        <f>ISNUMBER(SEARCH(LEFT(B2,LEN(B2)-1),A2))</f>
        <v>1</v>
      </c>
      <c r="E2" t="b">
        <f>AND(NOT(ISNUMBER(SEARCH(B2,"unknown"))),NOT(D2))</f>
        <v>0</v>
      </c>
      <c r="F2" t="b">
        <f>ISNUMBER(SEARCH(B2,"unknown"))</f>
        <v>0</v>
      </c>
      <c r="G2" t="s">
        <v>126</v>
      </c>
      <c r="H2" s="1" t="str">
        <f>B2</f>
        <v>angle</v>
      </c>
      <c r="I2" t="s">
        <v>128</v>
      </c>
      <c r="J2">
        <f>C2</f>
        <v>0</v>
      </c>
      <c r="P2" s="5"/>
    </row>
    <row r="3" spans="1:18" x14ac:dyDescent="0.25">
      <c r="A3" t="s">
        <v>5</v>
      </c>
      <c r="B3" t="s">
        <v>4</v>
      </c>
      <c r="C3">
        <v>0</v>
      </c>
      <c r="D3" t="b">
        <f t="shared" ref="D3:D66" si="0">ISNUMBER(SEARCH(LEFT(B3,LEN(B3)-1),A3))</f>
        <v>1</v>
      </c>
      <c r="E3" t="b">
        <f t="shared" ref="E3:E66" si="1">AND(NOT(ISNUMBER(SEARCH(B3,"unknown"))),NOT(D3))</f>
        <v>0</v>
      </c>
      <c r="F3" t="b">
        <f t="shared" ref="F3:F66" si="2">ISNUMBER(SEARCH(B3,"unknown"))</f>
        <v>0</v>
      </c>
      <c r="G3" t="s">
        <v>117</v>
      </c>
      <c r="H3">
        <f>COUNT(C2:C11)</f>
        <v>10</v>
      </c>
      <c r="I3" t="s">
        <v>119</v>
      </c>
      <c r="J3">
        <f>COUNTIF(D2:D101,TRUE)</f>
        <v>57</v>
      </c>
      <c r="L3" t="s">
        <v>119</v>
      </c>
      <c r="M3">
        <f>COUNTIF(D2:D701,TRUE)</f>
        <v>113</v>
      </c>
      <c r="O3" s="3" t="s">
        <v>131</v>
      </c>
      <c r="P3" s="3" t="s">
        <v>132</v>
      </c>
      <c r="Q3" s="3" t="s">
        <v>123</v>
      </c>
      <c r="R3" s="3" t="s">
        <v>124</v>
      </c>
    </row>
    <row r="4" spans="1:18" x14ac:dyDescent="0.25">
      <c r="A4" t="s">
        <v>6</v>
      </c>
      <c r="B4" t="s">
        <v>4</v>
      </c>
      <c r="C4">
        <v>0</v>
      </c>
      <c r="D4" t="b">
        <f t="shared" si="0"/>
        <v>1</v>
      </c>
      <c r="E4" t="b">
        <f t="shared" si="1"/>
        <v>0</v>
      </c>
      <c r="F4" t="b">
        <f t="shared" si="2"/>
        <v>0</v>
      </c>
      <c r="G4" t="s">
        <v>118</v>
      </c>
      <c r="H4">
        <f>COUNTIF(D2:D11,TRUE)</f>
        <v>9</v>
      </c>
      <c r="I4" t="s">
        <v>120</v>
      </c>
      <c r="J4">
        <v>0</v>
      </c>
      <c r="L4" t="s">
        <v>120</v>
      </c>
      <c r="M4">
        <v>0</v>
      </c>
      <c r="O4">
        <v>0.5</v>
      </c>
      <c r="P4" s="4" cm="1">
        <f t="array" aca="1" ref="P4" ca="1">INDIRECT(CONCATENATE("J",((ROW()-4)*100+2)))</f>
        <v>0</v>
      </c>
      <c r="Q4" s="4" cm="1">
        <f t="array" aca="1" ref="Q4" ca="1">INDIRECT(CONCATENATE("J",((ROW()-4)*100+8)))</f>
        <v>0.56999999999999995</v>
      </c>
      <c r="R4" s="4" cm="1">
        <f t="array" aca="1" ref="R4" ca="1">INDIRECT(CONCATENATE("J",((ROW()-4)*100+9)))</f>
        <v>0.72611464968152861</v>
      </c>
    </row>
    <row r="5" spans="1:18" x14ac:dyDescent="0.25">
      <c r="A5" t="s">
        <v>7</v>
      </c>
      <c r="B5" t="s">
        <v>4</v>
      </c>
      <c r="C5">
        <v>0</v>
      </c>
      <c r="D5" t="b">
        <f t="shared" si="0"/>
        <v>1</v>
      </c>
      <c r="E5" t="b">
        <f t="shared" si="1"/>
        <v>0</v>
      </c>
      <c r="F5" t="b">
        <f t="shared" si="2"/>
        <v>0</v>
      </c>
      <c r="G5" t="s">
        <v>119</v>
      </c>
      <c r="H5">
        <f>H4</f>
        <v>9</v>
      </c>
      <c r="I5" t="s">
        <v>121</v>
      </c>
      <c r="J5">
        <f>COUNTIF(E2:E101,TRUE)</f>
        <v>23</v>
      </c>
      <c r="L5" t="s">
        <v>121</v>
      </c>
      <c r="M5">
        <f>COUNTIF(E2:E701,TRUE)</f>
        <v>41</v>
      </c>
      <c r="O5">
        <v>0.5</v>
      </c>
      <c r="P5" s="4" cm="1">
        <f t="array" aca="1" ref="P5" ca="1">INDIRECT(CONCATENATE("J",((ROW()-4)*100+2)))</f>
        <v>0.5</v>
      </c>
      <c r="Q5" s="4" cm="1">
        <f t="array" aca="1" ref="Q5" ca="1">INDIRECT(CONCATENATE("J",((ROW()-4)*100+8)))</f>
        <v>0.46</v>
      </c>
      <c r="R5" s="4" cm="1">
        <f t="array" aca="1" ref="R5" ca="1">INDIRECT(CONCATENATE("J",((ROW()-4)*100+9)))</f>
        <v>0.63013698630136983</v>
      </c>
    </row>
    <row r="6" spans="1:18" x14ac:dyDescent="0.25">
      <c r="A6" t="s">
        <v>8</v>
      </c>
      <c r="B6" t="s">
        <v>4</v>
      </c>
      <c r="C6">
        <v>0</v>
      </c>
      <c r="D6" t="b">
        <f t="shared" si="0"/>
        <v>1</v>
      </c>
      <c r="E6" t="b">
        <f t="shared" si="1"/>
        <v>0</v>
      </c>
      <c r="F6" t="b">
        <f t="shared" si="2"/>
        <v>0</v>
      </c>
      <c r="G6" t="s">
        <v>120</v>
      </c>
      <c r="H6">
        <v>0</v>
      </c>
      <c r="I6" t="s">
        <v>122</v>
      </c>
      <c r="J6">
        <f>COUNTIF(F2:F101,TRUE)</f>
        <v>20</v>
      </c>
      <c r="L6" t="s">
        <v>122</v>
      </c>
      <c r="M6">
        <f>COUNTIF(F2:F701,TRUE)</f>
        <v>546</v>
      </c>
      <c r="O6">
        <v>0.5</v>
      </c>
      <c r="P6" s="4" cm="1">
        <f t="array" aca="1" ref="P6" ca="1">INDIRECT(CONCATENATE("J",((ROW()-4)*100+2)))</f>
        <v>1</v>
      </c>
      <c r="Q6" s="4" cm="1">
        <f t="array" aca="1" ref="Q6" ca="1">INDIRECT(CONCATENATE("J",((ROW()-4)*100+8)))</f>
        <v>7.0000000000000007E-2</v>
      </c>
      <c r="R6" s="4" cm="1">
        <f t="array" aca="1" ref="R6" ca="1">INDIRECT(CONCATENATE("J",((ROW()-4)*100+9)))</f>
        <v>0.13084112149532709</v>
      </c>
    </row>
    <row r="7" spans="1:18" x14ac:dyDescent="0.25">
      <c r="A7" t="s">
        <v>9</v>
      </c>
      <c r="B7" t="s">
        <v>4</v>
      </c>
      <c r="C7">
        <v>0</v>
      </c>
      <c r="D7" t="b">
        <f t="shared" si="0"/>
        <v>1</v>
      </c>
      <c r="E7" t="b">
        <f t="shared" si="1"/>
        <v>0</v>
      </c>
      <c r="F7" t="b">
        <f t="shared" si="2"/>
        <v>0</v>
      </c>
      <c r="G7" t="s">
        <v>121</v>
      </c>
      <c r="H7">
        <f>COUNTIF(E2:E11,TRUE)</f>
        <v>0</v>
      </c>
      <c r="I7" s="2" t="s">
        <v>127</v>
      </c>
      <c r="J7">
        <f>J3/(J3+J6)</f>
        <v>0.74025974025974028</v>
      </c>
      <c r="L7" s="2" t="s">
        <v>127</v>
      </c>
      <c r="M7">
        <f>M3/(M3+M6)</f>
        <v>0.17147192716236723</v>
      </c>
      <c r="O7">
        <v>0.5</v>
      </c>
      <c r="P7" s="4" cm="1">
        <f t="array" aca="1" ref="P7" ca="1">INDIRECT(CONCATENATE("J",((ROW()-4)*100+2)))</f>
        <v>1.5</v>
      </c>
      <c r="Q7" s="4" cm="1">
        <f t="array" aca="1" ref="Q7" ca="1">INDIRECT(CONCATENATE("J",((ROW()-4)*100+8)))</f>
        <v>0.02</v>
      </c>
      <c r="R7" s="4" cm="1">
        <f t="array" aca="1" ref="R7" ca="1">INDIRECT(CONCATENATE("J",((ROW()-4)*100+9)))</f>
        <v>3.9215686274509803E-2</v>
      </c>
    </row>
    <row r="8" spans="1:18" x14ac:dyDescent="0.25">
      <c r="A8" t="s">
        <v>10</v>
      </c>
      <c r="B8" t="s">
        <v>4</v>
      </c>
      <c r="C8">
        <v>0</v>
      </c>
      <c r="D8" t="b">
        <f t="shared" si="0"/>
        <v>1</v>
      </c>
      <c r="E8" t="b">
        <f t="shared" si="1"/>
        <v>0</v>
      </c>
      <c r="F8" t="b">
        <f t="shared" si="2"/>
        <v>0</v>
      </c>
      <c r="G8" t="s">
        <v>122</v>
      </c>
      <c r="H8">
        <f>COUNTIF(F3:F12,TRUE)</f>
        <v>1</v>
      </c>
      <c r="I8" s="2" t="s">
        <v>123</v>
      </c>
      <c r="J8">
        <f>SUM(J3:J4)/SUM(J3:J6)</f>
        <v>0.56999999999999995</v>
      </c>
      <c r="L8" s="2" t="s">
        <v>123</v>
      </c>
      <c r="M8">
        <f>SUM(M3:M4)/SUM(M3:M6)</f>
        <v>0.16142857142857142</v>
      </c>
      <c r="O8">
        <v>0.5</v>
      </c>
      <c r="P8" s="4" cm="1">
        <f t="array" aca="1" ref="P8" ca="1">INDIRECT(CONCATENATE("J",((ROW()-4)*100+2)))</f>
        <v>2</v>
      </c>
      <c r="Q8" s="4" cm="1">
        <f t="array" aca="1" ref="Q8" ca="1">INDIRECT(CONCATENATE("J",((ROW()-4)*100+8)))</f>
        <v>0</v>
      </c>
      <c r="R8" s="4" cm="1">
        <f t="array" aca="1" ref="R8" ca="1">INDIRECT(CONCATENATE("J",((ROW()-4)*100+9)))</f>
        <v>0</v>
      </c>
    </row>
    <row r="9" spans="1:18" x14ac:dyDescent="0.25">
      <c r="A9" t="s">
        <v>11</v>
      </c>
      <c r="B9" t="s">
        <v>4</v>
      </c>
      <c r="C9">
        <v>0</v>
      </c>
      <c r="D9" t="b">
        <f t="shared" si="0"/>
        <v>1</v>
      </c>
      <c r="E9" t="b">
        <f t="shared" si="1"/>
        <v>0</v>
      </c>
      <c r="F9" t="b">
        <f t="shared" si="2"/>
        <v>0</v>
      </c>
      <c r="G9" s="2" t="s">
        <v>127</v>
      </c>
      <c r="H9">
        <f>H5/(H5+H8)</f>
        <v>0.9</v>
      </c>
      <c r="I9" s="2" t="s">
        <v>124</v>
      </c>
      <c r="J9">
        <f>2*J3/(2*J3+J5+J6)</f>
        <v>0.72611464968152861</v>
      </c>
      <c r="L9" s="2" t="s">
        <v>124</v>
      </c>
      <c r="M9">
        <f>2*M3/(2*M3+M5+M6)</f>
        <v>0.27798277982779829</v>
      </c>
      <c r="O9">
        <v>0.5</v>
      </c>
      <c r="P9" s="4" cm="1">
        <f t="array" aca="1" ref="P9" ca="1">INDIRECT(CONCATENATE("J",((ROW()-4)*100+2)))</f>
        <v>2.5</v>
      </c>
      <c r="Q9" s="4" cm="1">
        <f t="array" aca="1" ref="Q9" ca="1">INDIRECT(CONCATENATE("J",((ROW()-4)*100+8)))</f>
        <v>0</v>
      </c>
      <c r="R9" s="4" cm="1">
        <f t="array" aca="1" ref="R9" ca="1">INDIRECT(CONCATENATE("J",((ROW()-4)*100+9)))</f>
        <v>0</v>
      </c>
    </row>
    <row r="10" spans="1:18" x14ac:dyDescent="0.25">
      <c r="A10" t="s">
        <v>12</v>
      </c>
      <c r="B10" t="s">
        <v>14</v>
      </c>
      <c r="C10">
        <v>0</v>
      </c>
      <c r="D10" t="b">
        <f t="shared" si="0"/>
        <v>0</v>
      </c>
      <c r="E10" t="b">
        <f t="shared" si="1"/>
        <v>0</v>
      </c>
      <c r="F10" t="b">
        <f t="shared" si="2"/>
        <v>1</v>
      </c>
      <c r="G10" s="2" t="s">
        <v>123</v>
      </c>
      <c r="H10" s="2">
        <f>SUM(H5:H6)/SUM(H5:H8)</f>
        <v>0.9</v>
      </c>
      <c r="L10" s="2"/>
      <c r="M10" s="2"/>
      <c r="O10">
        <v>0.5</v>
      </c>
      <c r="P10" s="4" cm="1">
        <f t="array" aca="1" ref="P10" ca="1">INDIRECT(CONCATENATE("J",((ROW()-4)*100+2)))</f>
        <v>3</v>
      </c>
      <c r="Q10" s="4" cm="1">
        <f t="array" aca="1" ref="Q10" ca="1">INDIRECT(CONCATENATE("J",((ROW()-4)*100+8)))</f>
        <v>0.01</v>
      </c>
      <c r="R10" s="4" cm="1">
        <f t="array" aca="1" ref="R10" ca="1">INDIRECT(CONCATENATE("J",((ROW()-4)*100+9)))</f>
        <v>1.9801980198019802E-2</v>
      </c>
    </row>
    <row r="11" spans="1:18" x14ac:dyDescent="0.25">
      <c r="A11" t="s">
        <v>13</v>
      </c>
      <c r="B11" t="s">
        <v>4</v>
      </c>
      <c r="C11">
        <v>0</v>
      </c>
      <c r="D11" t="b">
        <f t="shared" si="0"/>
        <v>1</v>
      </c>
      <c r="E11" t="b">
        <f t="shared" si="1"/>
        <v>0</v>
      </c>
      <c r="F11" t="b">
        <f t="shared" si="2"/>
        <v>0</v>
      </c>
      <c r="G11" s="2" t="s">
        <v>124</v>
      </c>
      <c r="H11" s="2">
        <f>2*H5/(2*H5+H7+H8)</f>
        <v>0.94736842105263153</v>
      </c>
      <c r="P11" s="4"/>
      <c r="Q11" s="4"/>
      <c r="R11" s="4"/>
    </row>
    <row r="12" spans="1:18" x14ac:dyDescent="0.25">
      <c r="A12" t="s">
        <v>15</v>
      </c>
      <c r="B12" t="s">
        <v>16</v>
      </c>
      <c r="C12">
        <v>0</v>
      </c>
      <c r="D12" t="b">
        <f t="shared" si="0"/>
        <v>1</v>
      </c>
      <c r="E12" t="b">
        <f t="shared" si="1"/>
        <v>0</v>
      </c>
      <c r="F12" t="b">
        <f t="shared" si="2"/>
        <v>0</v>
      </c>
      <c r="G12" t="s">
        <v>126</v>
      </c>
      <c r="H12" s="1" t="str">
        <f t="shared" ref="H12" si="3">B12</f>
        <v>ball</v>
      </c>
      <c r="P12" s="4"/>
      <c r="Q12" s="4"/>
      <c r="R12" s="4"/>
    </row>
    <row r="13" spans="1:18" x14ac:dyDescent="0.25">
      <c r="A13" t="s">
        <v>17</v>
      </c>
      <c r="B13" t="s">
        <v>16</v>
      </c>
      <c r="C13">
        <v>0</v>
      </c>
      <c r="D13" t="b">
        <f t="shared" si="0"/>
        <v>1</v>
      </c>
      <c r="E13" t="b">
        <f t="shared" si="1"/>
        <v>0</v>
      </c>
      <c r="F13" t="b">
        <f t="shared" si="2"/>
        <v>0</v>
      </c>
      <c r="G13" t="s">
        <v>117</v>
      </c>
      <c r="H13">
        <f t="shared" ref="H13" si="4">COUNT(C12:C21)</f>
        <v>10</v>
      </c>
      <c r="P13" s="4"/>
      <c r="Q13" s="4"/>
      <c r="R13" s="4"/>
    </row>
    <row r="14" spans="1:18" x14ac:dyDescent="0.25">
      <c r="A14" t="s">
        <v>18</v>
      </c>
      <c r="B14" t="s">
        <v>16</v>
      </c>
      <c r="C14">
        <v>0</v>
      </c>
      <c r="D14" t="b">
        <f t="shared" si="0"/>
        <v>1</v>
      </c>
      <c r="E14" t="b">
        <f t="shared" si="1"/>
        <v>0</v>
      </c>
      <c r="F14" t="b">
        <f t="shared" si="2"/>
        <v>0</v>
      </c>
      <c r="G14" t="s">
        <v>118</v>
      </c>
      <c r="H14">
        <f t="shared" ref="H14" si="5">COUNTIF(D12:D21,TRUE)</f>
        <v>6</v>
      </c>
      <c r="P14" s="4"/>
      <c r="Q14" s="4"/>
      <c r="R14" s="4"/>
    </row>
    <row r="15" spans="1:18" x14ac:dyDescent="0.25">
      <c r="A15" t="s">
        <v>19</v>
      </c>
      <c r="B15" t="s">
        <v>16</v>
      </c>
      <c r="C15">
        <v>0</v>
      </c>
      <c r="D15" t="b">
        <f t="shared" si="0"/>
        <v>1</v>
      </c>
      <c r="E15" t="b">
        <f t="shared" si="1"/>
        <v>0</v>
      </c>
      <c r="F15" t="b">
        <f t="shared" si="2"/>
        <v>0</v>
      </c>
      <c r="G15" t="s">
        <v>119</v>
      </c>
      <c r="H15">
        <f t="shared" ref="H15" si="6">H14</f>
        <v>6</v>
      </c>
      <c r="P15" s="4"/>
      <c r="Q15" s="4"/>
      <c r="R15" s="4"/>
    </row>
    <row r="16" spans="1:18" x14ac:dyDescent="0.25">
      <c r="A16" t="s">
        <v>20</v>
      </c>
      <c r="B16" t="s">
        <v>14</v>
      </c>
      <c r="C16">
        <v>0</v>
      </c>
      <c r="D16" t="b">
        <f t="shared" si="0"/>
        <v>0</v>
      </c>
      <c r="E16" t="b">
        <f t="shared" si="1"/>
        <v>0</v>
      </c>
      <c r="F16" t="b">
        <f t="shared" si="2"/>
        <v>1</v>
      </c>
      <c r="G16" t="s">
        <v>120</v>
      </c>
      <c r="H16">
        <v>1</v>
      </c>
      <c r="P16" s="4"/>
      <c r="Q16" s="4"/>
      <c r="R16" s="4"/>
    </row>
    <row r="17" spans="1:18" x14ac:dyDescent="0.25">
      <c r="A17" t="s">
        <v>21</v>
      </c>
      <c r="B17" t="s">
        <v>14</v>
      </c>
      <c r="C17">
        <v>0</v>
      </c>
      <c r="D17" t="b">
        <f t="shared" si="0"/>
        <v>0</v>
      </c>
      <c r="E17" t="b">
        <f t="shared" si="1"/>
        <v>0</v>
      </c>
      <c r="F17" t="b">
        <f t="shared" si="2"/>
        <v>1</v>
      </c>
      <c r="G17" t="s">
        <v>121</v>
      </c>
      <c r="H17">
        <f t="shared" ref="H17" si="7">COUNTIF(E12:E21,TRUE)</f>
        <v>1</v>
      </c>
      <c r="P17" s="4"/>
      <c r="Q17" s="4"/>
      <c r="R17" s="4"/>
    </row>
    <row r="18" spans="1:18" x14ac:dyDescent="0.25">
      <c r="A18" t="s">
        <v>22</v>
      </c>
      <c r="B18" t="s">
        <v>16</v>
      </c>
      <c r="C18">
        <v>0</v>
      </c>
      <c r="D18" t="b">
        <f t="shared" si="0"/>
        <v>1</v>
      </c>
      <c r="E18" t="b">
        <f t="shared" si="1"/>
        <v>0</v>
      </c>
      <c r="F18" t="b">
        <f t="shared" si="2"/>
        <v>0</v>
      </c>
      <c r="G18" t="s">
        <v>122</v>
      </c>
      <c r="H18">
        <f t="shared" ref="H18" si="8">COUNTIF(F13:F22,TRUE)</f>
        <v>3</v>
      </c>
      <c r="P18" s="4"/>
      <c r="Q18" s="4"/>
      <c r="R18" s="4"/>
    </row>
    <row r="19" spans="1:18" x14ac:dyDescent="0.25">
      <c r="A19" t="s">
        <v>23</v>
      </c>
      <c r="B19" t="s">
        <v>16</v>
      </c>
      <c r="C19">
        <v>0</v>
      </c>
      <c r="D19" t="b">
        <f t="shared" si="0"/>
        <v>1</v>
      </c>
      <c r="E19" t="b">
        <f t="shared" si="1"/>
        <v>0</v>
      </c>
      <c r="F19" t="b">
        <f t="shared" si="2"/>
        <v>0</v>
      </c>
      <c r="G19" s="2" t="s">
        <v>127</v>
      </c>
      <c r="H19">
        <f t="shared" ref="H19" si="9">H15/(H15+H18)</f>
        <v>0.66666666666666663</v>
      </c>
      <c r="P19" s="4"/>
      <c r="Q19" s="4"/>
      <c r="R19" s="4"/>
    </row>
    <row r="20" spans="1:18" x14ac:dyDescent="0.25">
      <c r="A20" t="s">
        <v>24</v>
      </c>
      <c r="B20" t="s">
        <v>27</v>
      </c>
      <c r="C20">
        <v>0</v>
      </c>
      <c r="D20" t="b">
        <f t="shared" si="0"/>
        <v>0</v>
      </c>
      <c r="E20" t="b">
        <f t="shared" si="1"/>
        <v>1</v>
      </c>
      <c r="F20" t="b">
        <f t="shared" si="2"/>
        <v>0</v>
      </c>
      <c r="G20" s="2" t="s">
        <v>123</v>
      </c>
      <c r="H20" s="2">
        <f t="shared" ref="H20" si="10">SUM(H15:H16)/SUM(H15:H18)</f>
        <v>0.63636363636363635</v>
      </c>
      <c r="P20" s="4"/>
      <c r="Q20" s="4"/>
      <c r="R20" s="4"/>
    </row>
    <row r="21" spans="1:18" x14ac:dyDescent="0.25">
      <c r="A21" t="s">
        <v>25</v>
      </c>
      <c r="B21" t="s">
        <v>14</v>
      </c>
      <c r="C21">
        <v>0</v>
      </c>
      <c r="D21" t="b">
        <f t="shared" si="0"/>
        <v>0</v>
      </c>
      <c r="E21" t="b">
        <f t="shared" si="1"/>
        <v>0</v>
      </c>
      <c r="F21" t="b">
        <f t="shared" si="2"/>
        <v>1</v>
      </c>
      <c r="G21" s="2" t="s">
        <v>124</v>
      </c>
      <c r="H21" s="2">
        <f t="shared" ref="H21" si="11">2*H15/(2*H15+H17+H18)</f>
        <v>0.75</v>
      </c>
      <c r="P21" s="4"/>
      <c r="Q21" s="4"/>
      <c r="R21" s="4"/>
    </row>
    <row r="22" spans="1:18" x14ac:dyDescent="0.25">
      <c r="A22" t="s">
        <v>26</v>
      </c>
      <c r="B22" t="s">
        <v>27</v>
      </c>
      <c r="C22">
        <v>0</v>
      </c>
      <c r="D22" t="b">
        <f t="shared" si="0"/>
        <v>1</v>
      </c>
      <c r="E22" t="b">
        <f t="shared" si="1"/>
        <v>0</v>
      </c>
      <c r="F22" t="b">
        <f t="shared" si="2"/>
        <v>0</v>
      </c>
      <c r="G22" t="s">
        <v>126</v>
      </c>
      <c r="H22" s="1" t="str">
        <f t="shared" ref="H22" si="12">B22</f>
        <v>button</v>
      </c>
      <c r="P22" s="4"/>
      <c r="Q22" s="4"/>
      <c r="R22" s="4"/>
    </row>
    <row r="23" spans="1:18" x14ac:dyDescent="0.25">
      <c r="A23" t="s">
        <v>28</v>
      </c>
      <c r="B23" t="s">
        <v>27</v>
      </c>
      <c r="C23">
        <v>0</v>
      </c>
      <c r="D23" t="b">
        <f t="shared" si="0"/>
        <v>1</v>
      </c>
      <c r="E23" t="b">
        <f t="shared" si="1"/>
        <v>0</v>
      </c>
      <c r="F23" t="b">
        <f t="shared" si="2"/>
        <v>0</v>
      </c>
      <c r="G23" t="s">
        <v>117</v>
      </c>
      <c r="H23">
        <f t="shared" ref="H23" si="13">COUNT(C22:C31)</f>
        <v>10</v>
      </c>
      <c r="P23" s="4"/>
      <c r="Q23" s="4"/>
      <c r="R23" s="4"/>
    </row>
    <row r="24" spans="1:18" x14ac:dyDescent="0.25">
      <c r="A24" t="s">
        <v>29</v>
      </c>
      <c r="B24" t="s">
        <v>27</v>
      </c>
      <c r="C24">
        <v>0</v>
      </c>
      <c r="D24" t="b">
        <f t="shared" si="0"/>
        <v>1</v>
      </c>
      <c r="E24" t="b">
        <f t="shared" si="1"/>
        <v>0</v>
      </c>
      <c r="F24" t="b">
        <f t="shared" si="2"/>
        <v>0</v>
      </c>
      <c r="G24" t="s">
        <v>118</v>
      </c>
      <c r="H24">
        <f t="shared" ref="H24" si="14">COUNTIF(D22:D31,TRUE)</f>
        <v>9</v>
      </c>
      <c r="P24" s="4"/>
      <c r="Q24" s="4"/>
      <c r="R24" s="4"/>
    </row>
    <row r="25" spans="1:18" x14ac:dyDescent="0.25">
      <c r="A25" t="s">
        <v>30</v>
      </c>
      <c r="B25" t="s">
        <v>14</v>
      </c>
      <c r="C25">
        <v>0</v>
      </c>
      <c r="D25" t="b">
        <f t="shared" si="0"/>
        <v>0</v>
      </c>
      <c r="E25" t="b">
        <f t="shared" si="1"/>
        <v>0</v>
      </c>
      <c r="F25" t="b">
        <f t="shared" si="2"/>
        <v>1</v>
      </c>
      <c r="G25" t="s">
        <v>119</v>
      </c>
      <c r="H25">
        <f t="shared" ref="H25" si="15">H24</f>
        <v>9</v>
      </c>
      <c r="P25" s="4"/>
      <c r="Q25" s="4"/>
      <c r="R25" s="4"/>
    </row>
    <row r="26" spans="1:18" x14ac:dyDescent="0.25">
      <c r="A26" t="s">
        <v>31</v>
      </c>
      <c r="B26" t="s">
        <v>27</v>
      </c>
      <c r="C26">
        <v>0</v>
      </c>
      <c r="D26" t="b">
        <f t="shared" si="0"/>
        <v>1</v>
      </c>
      <c r="E26" t="b">
        <f t="shared" si="1"/>
        <v>0</v>
      </c>
      <c r="F26" t="b">
        <f t="shared" si="2"/>
        <v>0</v>
      </c>
      <c r="G26" t="s">
        <v>120</v>
      </c>
      <c r="H26">
        <v>2</v>
      </c>
      <c r="P26" s="4"/>
      <c r="Q26" s="4"/>
      <c r="R26" s="4"/>
    </row>
    <row r="27" spans="1:18" x14ac:dyDescent="0.25">
      <c r="A27" t="s">
        <v>32</v>
      </c>
      <c r="B27" t="s">
        <v>27</v>
      </c>
      <c r="C27">
        <v>0</v>
      </c>
      <c r="D27" t="b">
        <f t="shared" si="0"/>
        <v>1</v>
      </c>
      <c r="E27" t="b">
        <f t="shared" si="1"/>
        <v>0</v>
      </c>
      <c r="F27" t="b">
        <f t="shared" si="2"/>
        <v>0</v>
      </c>
      <c r="G27" t="s">
        <v>121</v>
      </c>
      <c r="H27">
        <f t="shared" ref="H27" si="16">COUNTIF(E22:E31,TRUE)</f>
        <v>0</v>
      </c>
      <c r="P27" s="4"/>
      <c r="Q27" s="4"/>
      <c r="R27" s="4"/>
    </row>
    <row r="28" spans="1:18" x14ac:dyDescent="0.25">
      <c r="A28" t="s">
        <v>33</v>
      </c>
      <c r="B28" t="s">
        <v>27</v>
      </c>
      <c r="C28">
        <v>0</v>
      </c>
      <c r="D28" t="b">
        <f t="shared" si="0"/>
        <v>1</v>
      </c>
      <c r="E28" t="b">
        <f t="shared" si="1"/>
        <v>0</v>
      </c>
      <c r="F28" t="b">
        <f t="shared" si="2"/>
        <v>0</v>
      </c>
      <c r="G28" t="s">
        <v>122</v>
      </c>
      <c r="H28">
        <f t="shared" ref="H28" si="17">COUNTIF(F23:F32,TRUE)</f>
        <v>1</v>
      </c>
      <c r="P28" s="4"/>
      <c r="Q28" s="4"/>
      <c r="R28" s="4"/>
    </row>
    <row r="29" spans="1:18" x14ac:dyDescent="0.25">
      <c r="A29" t="s">
        <v>34</v>
      </c>
      <c r="B29" t="s">
        <v>27</v>
      </c>
      <c r="C29">
        <v>0</v>
      </c>
      <c r="D29" t="b">
        <f t="shared" si="0"/>
        <v>1</v>
      </c>
      <c r="E29" t="b">
        <f t="shared" si="1"/>
        <v>0</v>
      </c>
      <c r="F29" t="b">
        <f t="shared" si="2"/>
        <v>0</v>
      </c>
      <c r="G29" s="2" t="s">
        <v>127</v>
      </c>
      <c r="H29">
        <f t="shared" ref="H29" si="18">H25/(H25+H28)</f>
        <v>0.9</v>
      </c>
      <c r="P29" s="4"/>
      <c r="Q29" s="4"/>
      <c r="R29" s="4"/>
    </row>
    <row r="30" spans="1:18" x14ac:dyDescent="0.25">
      <c r="A30" t="s">
        <v>35</v>
      </c>
      <c r="B30" t="s">
        <v>27</v>
      </c>
      <c r="C30">
        <v>0</v>
      </c>
      <c r="D30" t="b">
        <f t="shared" si="0"/>
        <v>1</v>
      </c>
      <c r="E30" t="b">
        <f t="shared" si="1"/>
        <v>0</v>
      </c>
      <c r="F30" t="b">
        <f t="shared" si="2"/>
        <v>0</v>
      </c>
      <c r="G30" s="2" t="s">
        <v>123</v>
      </c>
      <c r="H30" s="2">
        <f t="shared" ref="H30" si="19">SUM(H25:H26)/SUM(H25:H28)</f>
        <v>0.91666666666666663</v>
      </c>
      <c r="P30" s="4"/>
      <c r="Q30" s="4"/>
      <c r="R30" s="4"/>
    </row>
    <row r="31" spans="1:18" x14ac:dyDescent="0.25">
      <c r="A31" t="s">
        <v>36</v>
      </c>
      <c r="B31" t="s">
        <v>27</v>
      </c>
      <c r="C31">
        <v>0</v>
      </c>
      <c r="D31" t="b">
        <f t="shared" si="0"/>
        <v>1</v>
      </c>
      <c r="E31" t="b">
        <f t="shared" si="1"/>
        <v>0</v>
      </c>
      <c r="F31" t="b">
        <f t="shared" si="2"/>
        <v>0</v>
      </c>
      <c r="G31" s="2" t="s">
        <v>124</v>
      </c>
      <c r="H31" s="2">
        <f t="shared" ref="H31" si="20">2*H25/(2*H25+H27+H28)</f>
        <v>0.94736842105263153</v>
      </c>
      <c r="P31" s="4"/>
      <c r="Q31" s="4"/>
      <c r="R31" s="4"/>
    </row>
    <row r="32" spans="1:18" x14ac:dyDescent="0.25">
      <c r="A32" t="s">
        <v>37</v>
      </c>
      <c r="B32" t="s">
        <v>73</v>
      </c>
      <c r="C32">
        <v>0</v>
      </c>
      <c r="D32" t="b">
        <f t="shared" si="0"/>
        <v>0</v>
      </c>
      <c r="E32" t="b">
        <f t="shared" si="1"/>
        <v>1</v>
      </c>
      <c r="F32" t="b">
        <f t="shared" si="2"/>
        <v>0</v>
      </c>
      <c r="G32" t="s">
        <v>126</v>
      </c>
      <c r="H32" s="1" t="str">
        <f t="shared" ref="H32" si="21">B32</f>
        <v>color_yellow</v>
      </c>
      <c r="P32" s="4"/>
      <c r="Q32" s="4"/>
      <c r="R32" s="4"/>
    </row>
    <row r="33" spans="1:18" x14ac:dyDescent="0.25">
      <c r="A33" t="s">
        <v>40</v>
      </c>
      <c r="B33" t="s">
        <v>73</v>
      </c>
      <c r="C33">
        <v>0</v>
      </c>
      <c r="D33" t="b">
        <f t="shared" si="0"/>
        <v>0</v>
      </c>
      <c r="E33" t="b">
        <f t="shared" si="1"/>
        <v>1</v>
      </c>
      <c r="F33" t="b">
        <f t="shared" si="2"/>
        <v>0</v>
      </c>
      <c r="G33" t="s">
        <v>117</v>
      </c>
      <c r="H33">
        <f t="shared" ref="H33" si="22">COUNT(C32:C41)</f>
        <v>10</v>
      </c>
      <c r="P33" s="4"/>
      <c r="Q33" s="4"/>
      <c r="R33" s="4"/>
    </row>
    <row r="34" spans="1:18" x14ac:dyDescent="0.25">
      <c r="A34" t="s">
        <v>41</v>
      </c>
      <c r="B34" t="s">
        <v>14</v>
      </c>
      <c r="C34">
        <v>0</v>
      </c>
      <c r="D34" t="b">
        <f t="shared" si="0"/>
        <v>0</v>
      </c>
      <c r="E34" t="b">
        <f t="shared" si="1"/>
        <v>0</v>
      </c>
      <c r="F34" t="b">
        <f t="shared" si="2"/>
        <v>1</v>
      </c>
      <c r="G34" t="s">
        <v>118</v>
      </c>
      <c r="H34">
        <f t="shared" ref="H34" si="23">COUNTIF(D32:D41,TRUE)</f>
        <v>0</v>
      </c>
      <c r="P34" s="4"/>
      <c r="Q34" s="4"/>
      <c r="R34" s="4"/>
    </row>
    <row r="35" spans="1:18" x14ac:dyDescent="0.25">
      <c r="A35" t="s">
        <v>42</v>
      </c>
      <c r="B35" t="s">
        <v>27</v>
      </c>
      <c r="C35">
        <v>0</v>
      </c>
      <c r="D35" t="b">
        <f t="shared" si="0"/>
        <v>0</v>
      </c>
      <c r="E35" t="b">
        <f t="shared" si="1"/>
        <v>1</v>
      </c>
      <c r="F35" t="b">
        <f t="shared" si="2"/>
        <v>0</v>
      </c>
      <c r="G35" t="s">
        <v>119</v>
      </c>
      <c r="H35">
        <f t="shared" ref="H35" si="24">H34</f>
        <v>0</v>
      </c>
      <c r="P35" s="4"/>
      <c r="Q35" s="4"/>
      <c r="R35" s="4"/>
    </row>
    <row r="36" spans="1:18" x14ac:dyDescent="0.25">
      <c r="A36" t="s">
        <v>43</v>
      </c>
      <c r="B36" t="s">
        <v>27</v>
      </c>
      <c r="C36">
        <v>0</v>
      </c>
      <c r="D36" t="b">
        <f t="shared" si="0"/>
        <v>0</v>
      </c>
      <c r="E36" t="b">
        <f t="shared" si="1"/>
        <v>1</v>
      </c>
      <c r="F36" t="b">
        <f t="shared" si="2"/>
        <v>0</v>
      </c>
      <c r="G36" t="s">
        <v>120</v>
      </c>
      <c r="H36">
        <v>3</v>
      </c>
      <c r="P36" s="4"/>
      <c r="Q36" s="4"/>
      <c r="R36" s="4"/>
    </row>
    <row r="37" spans="1:18" x14ac:dyDescent="0.25">
      <c r="A37" t="s">
        <v>44</v>
      </c>
      <c r="B37" t="s">
        <v>73</v>
      </c>
      <c r="C37">
        <v>0</v>
      </c>
      <c r="D37" t="b">
        <f t="shared" si="0"/>
        <v>0</v>
      </c>
      <c r="E37" t="b">
        <f t="shared" si="1"/>
        <v>1</v>
      </c>
      <c r="F37" t="b">
        <f t="shared" si="2"/>
        <v>0</v>
      </c>
      <c r="G37" t="s">
        <v>121</v>
      </c>
      <c r="H37">
        <f t="shared" ref="H37" si="25">COUNTIF(E32:E41,TRUE)</f>
        <v>9</v>
      </c>
      <c r="P37" s="4"/>
      <c r="Q37" s="4"/>
      <c r="R37" s="4"/>
    </row>
    <row r="38" spans="1:18" x14ac:dyDescent="0.25">
      <c r="A38" t="s">
        <v>45</v>
      </c>
      <c r="B38" t="s">
        <v>73</v>
      </c>
      <c r="C38">
        <v>0</v>
      </c>
      <c r="D38" t="b">
        <f t="shared" si="0"/>
        <v>0</v>
      </c>
      <c r="E38" t="b">
        <f t="shared" si="1"/>
        <v>1</v>
      </c>
      <c r="F38" t="b">
        <f t="shared" si="2"/>
        <v>0</v>
      </c>
      <c r="G38" t="s">
        <v>122</v>
      </c>
      <c r="H38">
        <f t="shared" ref="H38" si="26">COUNTIF(F33:F42,TRUE)</f>
        <v>1</v>
      </c>
      <c r="P38" s="4"/>
      <c r="Q38" s="4"/>
      <c r="R38" s="4"/>
    </row>
    <row r="39" spans="1:18" x14ac:dyDescent="0.25">
      <c r="A39" t="s">
        <v>46</v>
      </c>
      <c r="B39" t="s">
        <v>73</v>
      </c>
      <c r="C39">
        <v>0</v>
      </c>
      <c r="D39" t="b">
        <f t="shared" si="0"/>
        <v>0</v>
      </c>
      <c r="E39" t="b">
        <f t="shared" si="1"/>
        <v>1</v>
      </c>
      <c r="F39" t="b">
        <f t="shared" si="2"/>
        <v>0</v>
      </c>
      <c r="G39" s="2" t="s">
        <v>127</v>
      </c>
      <c r="H39">
        <f t="shared" ref="H39" si="27">H35/(H35+H38)</f>
        <v>0</v>
      </c>
      <c r="P39" s="4"/>
      <c r="Q39" s="4"/>
      <c r="R39" s="4"/>
    </row>
    <row r="40" spans="1:18" x14ac:dyDescent="0.25">
      <c r="A40" t="s">
        <v>47</v>
      </c>
      <c r="B40" t="s">
        <v>27</v>
      </c>
      <c r="C40">
        <v>0</v>
      </c>
      <c r="D40" t="b">
        <f t="shared" si="0"/>
        <v>0</v>
      </c>
      <c r="E40" t="b">
        <f t="shared" si="1"/>
        <v>1</v>
      </c>
      <c r="F40" t="b">
        <f t="shared" si="2"/>
        <v>0</v>
      </c>
      <c r="G40" s="2" t="s">
        <v>123</v>
      </c>
      <c r="H40" s="2">
        <f t="shared" ref="H40" si="28">SUM(H35:H36)/SUM(H35:H38)</f>
        <v>0.23076923076923078</v>
      </c>
      <c r="P40" s="4"/>
      <c r="Q40" s="4"/>
      <c r="R40" s="4"/>
    </row>
    <row r="41" spans="1:18" x14ac:dyDescent="0.25">
      <c r="A41" t="s">
        <v>48</v>
      </c>
      <c r="B41" t="s">
        <v>73</v>
      </c>
      <c r="C41">
        <v>0</v>
      </c>
      <c r="D41" t="b">
        <f t="shared" si="0"/>
        <v>0</v>
      </c>
      <c r="E41" t="b">
        <f t="shared" si="1"/>
        <v>1</v>
      </c>
      <c r="F41" t="b">
        <f t="shared" si="2"/>
        <v>0</v>
      </c>
      <c r="G41" s="2" t="s">
        <v>124</v>
      </c>
      <c r="H41" s="2">
        <f t="shared" ref="H41" si="29">2*H35/(2*H35+H37+H38)</f>
        <v>0</v>
      </c>
      <c r="P41" s="4"/>
      <c r="Q41" s="4"/>
      <c r="R41" s="4"/>
    </row>
    <row r="42" spans="1:18" x14ac:dyDescent="0.25">
      <c r="A42" t="s">
        <v>49</v>
      </c>
      <c r="B42" t="s">
        <v>73</v>
      </c>
      <c r="C42">
        <v>0</v>
      </c>
      <c r="D42" t="b">
        <f t="shared" si="0"/>
        <v>0</v>
      </c>
      <c r="E42" t="b">
        <f t="shared" si="1"/>
        <v>1</v>
      </c>
      <c r="F42" t="b">
        <f t="shared" si="2"/>
        <v>0</v>
      </c>
      <c r="G42" t="s">
        <v>126</v>
      </c>
      <c r="H42" s="1" t="str">
        <f t="shared" ref="H42" si="30">B42</f>
        <v>color_yellow</v>
      </c>
      <c r="P42" s="4"/>
      <c r="Q42" s="4"/>
      <c r="R42" s="4"/>
    </row>
    <row r="43" spans="1:18" x14ac:dyDescent="0.25">
      <c r="A43" t="s">
        <v>51</v>
      </c>
      <c r="B43" t="s">
        <v>73</v>
      </c>
      <c r="C43">
        <v>0</v>
      </c>
      <c r="D43" t="b">
        <f t="shared" si="0"/>
        <v>0</v>
      </c>
      <c r="E43" t="b">
        <f t="shared" si="1"/>
        <v>1</v>
      </c>
      <c r="F43" t="b">
        <f t="shared" si="2"/>
        <v>0</v>
      </c>
      <c r="G43" t="s">
        <v>117</v>
      </c>
      <c r="H43">
        <f t="shared" ref="H43" si="31">COUNT(C42:C51)</f>
        <v>10</v>
      </c>
      <c r="P43" s="4"/>
      <c r="Q43" s="4"/>
      <c r="R43" s="4"/>
    </row>
    <row r="44" spans="1:18" x14ac:dyDescent="0.25">
      <c r="A44" t="s">
        <v>52</v>
      </c>
      <c r="B44" t="s">
        <v>125</v>
      </c>
      <c r="C44">
        <v>0</v>
      </c>
      <c r="D44" t="b">
        <f t="shared" si="0"/>
        <v>1</v>
      </c>
      <c r="E44" t="b">
        <f t="shared" si="1"/>
        <v>0</v>
      </c>
      <c r="F44" t="b">
        <f t="shared" si="2"/>
        <v>0</v>
      </c>
      <c r="G44" t="s">
        <v>118</v>
      </c>
      <c r="H44">
        <f t="shared" ref="H44" si="32">COUNTIF(D42:D51,TRUE)</f>
        <v>4</v>
      </c>
      <c r="P44" s="4"/>
      <c r="Q44" s="4"/>
      <c r="R44" s="4"/>
    </row>
    <row r="45" spans="1:18" x14ac:dyDescent="0.25">
      <c r="A45" t="s">
        <v>53</v>
      </c>
      <c r="B45" t="s">
        <v>73</v>
      </c>
      <c r="C45">
        <v>0</v>
      </c>
      <c r="D45" t="b">
        <f t="shared" si="0"/>
        <v>0</v>
      </c>
      <c r="E45" t="b">
        <f t="shared" si="1"/>
        <v>1</v>
      </c>
      <c r="F45" t="b">
        <f t="shared" si="2"/>
        <v>0</v>
      </c>
      <c r="G45" t="s">
        <v>119</v>
      </c>
      <c r="H45">
        <f t="shared" ref="H45" si="33">H44</f>
        <v>4</v>
      </c>
      <c r="P45" s="4"/>
      <c r="Q45" s="4"/>
      <c r="R45" s="4"/>
    </row>
    <row r="46" spans="1:18" x14ac:dyDescent="0.25">
      <c r="A46" t="s">
        <v>54</v>
      </c>
      <c r="B46" t="s">
        <v>73</v>
      </c>
      <c r="C46">
        <v>0</v>
      </c>
      <c r="D46" t="b">
        <f t="shared" si="0"/>
        <v>0</v>
      </c>
      <c r="E46" t="b">
        <f t="shared" si="1"/>
        <v>1</v>
      </c>
      <c r="F46" t="b">
        <f t="shared" si="2"/>
        <v>0</v>
      </c>
      <c r="G46" t="s">
        <v>120</v>
      </c>
      <c r="H46">
        <v>4</v>
      </c>
      <c r="P46" s="4"/>
      <c r="Q46" s="4"/>
      <c r="R46" s="4"/>
    </row>
    <row r="47" spans="1:18" x14ac:dyDescent="0.25">
      <c r="A47" t="s">
        <v>55</v>
      </c>
      <c r="B47" t="s">
        <v>73</v>
      </c>
      <c r="C47">
        <v>0</v>
      </c>
      <c r="D47" t="b">
        <f t="shared" si="0"/>
        <v>0</v>
      </c>
      <c r="E47" t="b">
        <f t="shared" si="1"/>
        <v>1</v>
      </c>
      <c r="F47" t="b">
        <f t="shared" si="2"/>
        <v>0</v>
      </c>
      <c r="G47" t="s">
        <v>121</v>
      </c>
      <c r="H47">
        <f t="shared" ref="H47" si="34">COUNTIF(E42:E51,TRUE)</f>
        <v>6</v>
      </c>
      <c r="P47" s="4"/>
      <c r="Q47" s="4"/>
      <c r="R47" s="4"/>
    </row>
    <row r="48" spans="1:18" x14ac:dyDescent="0.25">
      <c r="A48" t="s">
        <v>56</v>
      </c>
      <c r="B48" t="s">
        <v>125</v>
      </c>
      <c r="C48">
        <v>0</v>
      </c>
      <c r="D48" t="b">
        <f t="shared" si="0"/>
        <v>1</v>
      </c>
      <c r="E48" t="b">
        <f t="shared" si="1"/>
        <v>0</v>
      </c>
      <c r="F48" t="b">
        <f t="shared" si="2"/>
        <v>0</v>
      </c>
      <c r="G48" t="s">
        <v>122</v>
      </c>
      <c r="H48">
        <f t="shared" ref="H48" si="35">COUNTIF(F43:F52,TRUE)</f>
        <v>0</v>
      </c>
      <c r="P48" s="4"/>
      <c r="Q48" s="4"/>
      <c r="R48" s="4"/>
    </row>
    <row r="49" spans="1:18" x14ac:dyDescent="0.25">
      <c r="A49" t="s">
        <v>57</v>
      </c>
      <c r="B49" t="s">
        <v>73</v>
      </c>
      <c r="C49">
        <v>0</v>
      </c>
      <c r="D49" t="b">
        <f t="shared" si="0"/>
        <v>0</v>
      </c>
      <c r="E49" t="b">
        <f t="shared" si="1"/>
        <v>1</v>
      </c>
      <c r="F49" t="b">
        <f t="shared" si="2"/>
        <v>0</v>
      </c>
      <c r="G49" s="2" t="s">
        <v>127</v>
      </c>
      <c r="H49">
        <f t="shared" ref="H49" si="36">H45/(H45+H48)</f>
        <v>1</v>
      </c>
      <c r="P49" s="4"/>
      <c r="Q49" s="4"/>
      <c r="R49" s="4"/>
    </row>
    <row r="50" spans="1:18" x14ac:dyDescent="0.25">
      <c r="A50" t="s">
        <v>58</v>
      </c>
      <c r="B50" t="s">
        <v>125</v>
      </c>
      <c r="C50">
        <v>0</v>
      </c>
      <c r="D50" t="b">
        <f t="shared" si="0"/>
        <v>1</v>
      </c>
      <c r="E50" t="b">
        <f t="shared" si="1"/>
        <v>0</v>
      </c>
      <c r="F50" t="b">
        <f t="shared" si="2"/>
        <v>0</v>
      </c>
      <c r="G50" s="2" t="s">
        <v>123</v>
      </c>
      <c r="H50" s="2">
        <f t="shared" ref="H50" si="37">SUM(H45:H46)/SUM(H45:H48)</f>
        <v>0.5714285714285714</v>
      </c>
      <c r="P50" s="4"/>
      <c r="Q50" s="4"/>
      <c r="R50" s="4"/>
    </row>
    <row r="51" spans="1:18" x14ac:dyDescent="0.25">
      <c r="A51" t="s">
        <v>59</v>
      </c>
      <c r="B51" t="s">
        <v>125</v>
      </c>
      <c r="C51">
        <v>0</v>
      </c>
      <c r="D51" t="b">
        <f t="shared" si="0"/>
        <v>1</v>
      </c>
      <c r="E51" t="b">
        <f t="shared" si="1"/>
        <v>0</v>
      </c>
      <c r="F51" t="b">
        <f t="shared" si="2"/>
        <v>0</v>
      </c>
      <c r="G51" s="2" t="s">
        <v>124</v>
      </c>
      <c r="H51" s="2">
        <f t="shared" ref="H51" si="38">2*H45/(2*H45+H47+H48)</f>
        <v>0.5714285714285714</v>
      </c>
      <c r="P51" s="4"/>
      <c r="Q51" s="4"/>
      <c r="R51" s="4"/>
    </row>
    <row r="52" spans="1:18" x14ac:dyDescent="0.25">
      <c r="A52" t="s">
        <v>60</v>
      </c>
      <c r="B52" t="s">
        <v>73</v>
      </c>
      <c r="C52">
        <v>0</v>
      </c>
      <c r="D52" t="b">
        <f t="shared" si="0"/>
        <v>0</v>
      </c>
      <c r="E52" t="b">
        <f t="shared" si="1"/>
        <v>1</v>
      </c>
      <c r="F52" t="b">
        <f t="shared" si="2"/>
        <v>0</v>
      </c>
      <c r="G52" t="s">
        <v>126</v>
      </c>
      <c r="H52" s="1" t="str">
        <f t="shared" ref="H52" si="39">B52</f>
        <v>color_yellow</v>
      </c>
      <c r="P52" s="4"/>
      <c r="Q52" s="4"/>
      <c r="R52" s="4"/>
    </row>
    <row r="53" spans="1:18" x14ac:dyDescent="0.25">
      <c r="A53" t="s">
        <v>62</v>
      </c>
      <c r="B53" t="s">
        <v>73</v>
      </c>
      <c r="C53">
        <v>0</v>
      </c>
      <c r="D53" t="b">
        <f t="shared" si="0"/>
        <v>0</v>
      </c>
      <c r="E53" t="b">
        <f t="shared" si="1"/>
        <v>1</v>
      </c>
      <c r="F53" t="b">
        <f t="shared" si="2"/>
        <v>0</v>
      </c>
      <c r="G53" t="s">
        <v>117</v>
      </c>
      <c r="H53">
        <f t="shared" ref="H53" si="40">COUNT(C52:C61)</f>
        <v>10</v>
      </c>
      <c r="P53" s="4"/>
      <c r="Q53" s="4"/>
      <c r="R53" s="4"/>
    </row>
    <row r="54" spans="1:18" x14ac:dyDescent="0.25">
      <c r="A54" t="s">
        <v>64</v>
      </c>
      <c r="B54" t="s">
        <v>61</v>
      </c>
      <c r="C54">
        <v>0</v>
      </c>
      <c r="D54" t="b">
        <f t="shared" si="0"/>
        <v>1</v>
      </c>
      <c r="E54" t="b">
        <f t="shared" si="1"/>
        <v>0</v>
      </c>
      <c r="F54" t="b">
        <f t="shared" si="2"/>
        <v>0</v>
      </c>
      <c r="G54" t="s">
        <v>118</v>
      </c>
      <c r="H54">
        <f t="shared" ref="H54" si="41">COUNTIF(D52:D61,TRUE)</f>
        <v>4</v>
      </c>
      <c r="P54" s="4"/>
      <c r="Q54" s="4"/>
      <c r="R54" s="4"/>
    </row>
    <row r="55" spans="1:18" x14ac:dyDescent="0.25">
      <c r="A55" t="s">
        <v>65</v>
      </c>
      <c r="B55" t="s">
        <v>73</v>
      </c>
      <c r="C55">
        <v>0</v>
      </c>
      <c r="D55" t="b">
        <f t="shared" si="0"/>
        <v>0</v>
      </c>
      <c r="E55" t="b">
        <f t="shared" si="1"/>
        <v>1</v>
      </c>
      <c r="F55" t="b">
        <f t="shared" si="2"/>
        <v>0</v>
      </c>
      <c r="G55" t="s">
        <v>119</v>
      </c>
      <c r="H55">
        <f t="shared" ref="H55" si="42">H54</f>
        <v>4</v>
      </c>
      <c r="P55" s="4"/>
      <c r="Q55" s="4"/>
      <c r="R55" s="4"/>
    </row>
    <row r="56" spans="1:18" x14ac:dyDescent="0.25">
      <c r="A56" t="s">
        <v>66</v>
      </c>
      <c r="B56" t="s">
        <v>73</v>
      </c>
      <c r="C56">
        <v>0</v>
      </c>
      <c r="D56" t="b">
        <f t="shared" si="0"/>
        <v>0</v>
      </c>
      <c r="E56" t="b">
        <f t="shared" si="1"/>
        <v>1</v>
      </c>
      <c r="F56" t="b">
        <f t="shared" si="2"/>
        <v>0</v>
      </c>
      <c r="G56" t="s">
        <v>120</v>
      </c>
      <c r="H56">
        <v>5</v>
      </c>
      <c r="P56" s="4"/>
      <c r="Q56" s="4"/>
      <c r="R56" s="4"/>
    </row>
    <row r="57" spans="1:18" x14ac:dyDescent="0.25">
      <c r="A57" t="s">
        <v>67</v>
      </c>
      <c r="B57" t="s">
        <v>73</v>
      </c>
      <c r="C57">
        <v>0</v>
      </c>
      <c r="D57" t="b">
        <f t="shared" si="0"/>
        <v>0</v>
      </c>
      <c r="E57" t="b">
        <f t="shared" si="1"/>
        <v>1</v>
      </c>
      <c r="F57" t="b">
        <f t="shared" si="2"/>
        <v>0</v>
      </c>
      <c r="G57" t="s">
        <v>121</v>
      </c>
      <c r="H57">
        <f t="shared" ref="H57" si="43">COUNTIF(E52:E61,TRUE)</f>
        <v>6</v>
      </c>
      <c r="P57" s="4"/>
      <c r="Q57" s="4"/>
      <c r="R57" s="4"/>
    </row>
    <row r="58" spans="1:18" x14ac:dyDescent="0.25">
      <c r="A58" t="s">
        <v>68</v>
      </c>
      <c r="B58" t="s">
        <v>61</v>
      </c>
      <c r="C58">
        <v>0</v>
      </c>
      <c r="D58" t="b">
        <f t="shared" si="0"/>
        <v>1</v>
      </c>
      <c r="E58" t="b">
        <f t="shared" si="1"/>
        <v>0</v>
      </c>
      <c r="F58" t="b">
        <f t="shared" si="2"/>
        <v>0</v>
      </c>
      <c r="G58" t="s">
        <v>122</v>
      </c>
      <c r="H58">
        <f t="shared" ref="H58" si="44">COUNTIF(F53:F62,TRUE)</f>
        <v>0</v>
      </c>
      <c r="P58" s="4"/>
      <c r="Q58" s="4"/>
      <c r="R58" s="4"/>
    </row>
    <row r="59" spans="1:18" x14ac:dyDescent="0.25">
      <c r="A59" t="s">
        <v>69</v>
      </c>
      <c r="B59" t="s">
        <v>61</v>
      </c>
      <c r="C59">
        <v>0</v>
      </c>
      <c r="D59" t="b">
        <f t="shared" si="0"/>
        <v>1</v>
      </c>
      <c r="E59" t="b">
        <f t="shared" si="1"/>
        <v>0</v>
      </c>
      <c r="F59" t="b">
        <f t="shared" si="2"/>
        <v>0</v>
      </c>
      <c r="G59" s="2" t="s">
        <v>127</v>
      </c>
      <c r="H59">
        <f t="shared" ref="H59" si="45">H55/(H55+H58)</f>
        <v>1</v>
      </c>
      <c r="P59" s="4"/>
      <c r="Q59" s="4"/>
      <c r="R59" s="4"/>
    </row>
    <row r="60" spans="1:18" x14ac:dyDescent="0.25">
      <c r="A60" t="s">
        <v>70</v>
      </c>
      <c r="B60" t="s">
        <v>61</v>
      </c>
      <c r="C60">
        <v>0</v>
      </c>
      <c r="D60" t="b">
        <f t="shared" si="0"/>
        <v>1</v>
      </c>
      <c r="E60" t="b">
        <f t="shared" si="1"/>
        <v>0</v>
      </c>
      <c r="F60" t="b">
        <f t="shared" si="2"/>
        <v>0</v>
      </c>
      <c r="G60" s="2" t="s">
        <v>123</v>
      </c>
      <c r="H60" s="2">
        <f t="shared" ref="H60" si="46">SUM(H55:H56)/SUM(H55:H58)</f>
        <v>0.6</v>
      </c>
      <c r="P60" s="4"/>
      <c r="Q60" s="4"/>
      <c r="R60" s="4"/>
    </row>
    <row r="61" spans="1:18" x14ac:dyDescent="0.25">
      <c r="A61" t="s">
        <v>71</v>
      </c>
      <c r="B61" t="s">
        <v>73</v>
      </c>
      <c r="C61">
        <v>0</v>
      </c>
      <c r="D61" t="b">
        <f t="shared" si="0"/>
        <v>0</v>
      </c>
      <c r="E61" t="b">
        <f t="shared" si="1"/>
        <v>1</v>
      </c>
      <c r="F61" t="b">
        <f t="shared" si="2"/>
        <v>0</v>
      </c>
      <c r="G61" s="2" t="s">
        <v>124</v>
      </c>
      <c r="H61" s="2">
        <f t="shared" ref="H61" si="47">2*H55/(2*H55+H57+H58)</f>
        <v>0.5714285714285714</v>
      </c>
      <c r="P61" s="4"/>
      <c r="Q61" s="4"/>
      <c r="R61" s="4"/>
    </row>
    <row r="62" spans="1:18" x14ac:dyDescent="0.25">
      <c r="A62" t="s">
        <v>72</v>
      </c>
      <c r="B62" t="s">
        <v>73</v>
      </c>
      <c r="C62">
        <v>0</v>
      </c>
      <c r="D62" t="b">
        <f t="shared" si="0"/>
        <v>1</v>
      </c>
      <c r="E62" t="b">
        <f t="shared" si="1"/>
        <v>0</v>
      </c>
      <c r="F62" t="b">
        <f t="shared" si="2"/>
        <v>0</v>
      </c>
      <c r="G62" t="s">
        <v>126</v>
      </c>
      <c r="H62" s="1" t="str">
        <f t="shared" ref="H62" si="48">B62</f>
        <v>color_yellow</v>
      </c>
      <c r="P62" s="4"/>
      <c r="Q62" s="4"/>
      <c r="R62" s="4"/>
    </row>
    <row r="63" spans="1:18" x14ac:dyDescent="0.25">
      <c r="A63" t="s">
        <v>75</v>
      </c>
      <c r="B63" t="s">
        <v>73</v>
      </c>
      <c r="C63">
        <v>0</v>
      </c>
      <c r="D63" t="b">
        <f t="shared" si="0"/>
        <v>1</v>
      </c>
      <c r="E63" t="b">
        <f t="shared" si="1"/>
        <v>0</v>
      </c>
      <c r="F63" t="b">
        <f t="shared" si="2"/>
        <v>0</v>
      </c>
      <c r="G63" t="s">
        <v>117</v>
      </c>
      <c r="H63">
        <f t="shared" ref="H63" si="49">COUNT(C62:C71)</f>
        <v>10</v>
      </c>
      <c r="P63" s="4"/>
      <c r="Q63" s="4"/>
      <c r="R63" s="4"/>
    </row>
    <row r="64" spans="1:18" x14ac:dyDescent="0.25">
      <c r="A64" t="s">
        <v>76</v>
      </c>
      <c r="B64" t="s">
        <v>73</v>
      </c>
      <c r="C64">
        <v>0</v>
      </c>
      <c r="D64" t="b">
        <f t="shared" si="0"/>
        <v>1</v>
      </c>
      <c r="E64" t="b">
        <f t="shared" si="1"/>
        <v>0</v>
      </c>
      <c r="F64" t="b">
        <f t="shared" si="2"/>
        <v>0</v>
      </c>
      <c r="G64" t="s">
        <v>118</v>
      </c>
      <c r="H64">
        <f t="shared" ref="H64" si="50">COUNTIF(D62:D71,TRUE)</f>
        <v>10</v>
      </c>
      <c r="P64" s="4"/>
      <c r="Q64" s="4"/>
      <c r="R64" s="4"/>
    </row>
    <row r="65" spans="1:18" x14ac:dyDescent="0.25">
      <c r="A65" t="s">
        <v>77</v>
      </c>
      <c r="B65" t="s">
        <v>73</v>
      </c>
      <c r="C65">
        <v>0</v>
      </c>
      <c r="D65" t="b">
        <f t="shared" si="0"/>
        <v>1</v>
      </c>
      <c r="E65" t="b">
        <f t="shared" si="1"/>
        <v>0</v>
      </c>
      <c r="F65" t="b">
        <f t="shared" si="2"/>
        <v>0</v>
      </c>
      <c r="G65" t="s">
        <v>119</v>
      </c>
      <c r="H65">
        <f t="shared" ref="H65" si="51">H64</f>
        <v>10</v>
      </c>
      <c r="P65" s="4"/>
      <c r="Q65" s="4"/>
      <c r="R65" s="4"/>
    </row>
    <row r="66" spans="1:18" x14ac:dyDescent="0.25">
      <c r="A66" t="s">
        <v>78</v>
      </c>
      <c r="B66" t="s">
        <v>73</v>
      </c>
      <c r="C66">
        <v>0</v>
      </c>
      <c r="D66" t="b">
        <f t="shared" si="0"/>
        <v>1</v>
      </c>
      <c r="E66" t="b">
        <f t="shared" si="1"/>
        <v>0</v>
      </c>
      <c r="F66" t="b">
        <f t="shared" si="2"/>
        <v>0</v>
      </c>
      <c r="G66" t="s">
        <v>120</v>
      </c>
      <c r="H66">
        <v>6</v>
      </c>
      <c r="P66" s="4"/>
      <c r="Q66" s="4"/>
      <c r="R66" s="4"/>
    </row>
    <row r="67" spans="1:18" x14ac:dyDescent="0.25">
      <c r="A67" t="s">
        <v>79</v>
      </c>
      <c r="B67" t="s">
        <v>73</v>
      </c>
      <c r="C67">
        <v>0</v>
      </c>
      <c r="D67" t="b">
        <f t="shared" ref="D67:D130" si="52">ISNUMBER(SEARCH(LEFT(B67,LEN(B67)-1),A67))</f>
        <v>1</v>
      </c>
      <c r="E67" t="b">
        <f t="shared" ref="E67:E130" si="53">AND(NOT(ISNUMBER(SEARCH(B67,"unknown"))),NOT(D67))</f>
        <v>0</v>
      </c>
      <c r="F67" t="b">
        <f t="shared" ref="F67:F130" si="54">ISNUMBER(SEARCH(B67,"unknown"))</f>
        <v>0</v>
      </c>
      <c r="G67" t="s">
        <v>121</v>
      </c>
      <c r="H67">
        <f t="shared" ref="H67" si="55">COUNTIF(E62:E71,TRUE)</f>
        <v>0</v>
      </c>
      <c r="P67" s="4"/>
      <c r="Q67" s="4"/>
      <c r="R67" s="4"/>
    </row>
    <row r="68" spans="1:18" x14ac:dyDescent="0.25">
      <c r="A68" t="s">
        <v>80</v>
      </c>
      <c r="B68" t="s">
        <v>73</v>
      </c>
      <c r="C68">
        <v>0</v>
      </c>
      <c r="D68" t="b">
        <f t="shared" si="52"/>
        <v>1</v>
      </c>
      <c r="E68" t="b">
        <f t="shared" si="53"/>
        <v>0</v>
      </c>
      <c r="F68" t="b">
        <f t="shared" si="54"/>
        <v>0</v>
      </c>
      <c r="G68" t="s">
        <v>122</v>
      </c>
      <c r="H68">
        <f t="shared" ref="H68" si="56">COUNTIF(F63:F72,TRUE)</f>
        <v>0</v>
      </c>
      <c r="P68" s="4"/>
      <c r="Q68" s="4"/>
      <c r="R68" s="4"/>
    </row>
    <row r="69" spans="1:18" x14ac:dyDescent="0.25">
      <c r="A69" t="s">
        <v>81</v>
      </c>
      <c r="B69" t="s">
        <v>73</v>
      </c>
      <c r="C69">
        <v>0</v>
      </c>
      <c r="D69" t="b">
        <f t="shared" si="52"/>
        <v>1</v>
      </c>
      <c r="E69" t="b">
        <f t="shared" si="53"/>
        <v>0</v>
      </c>
      <c r="F69" t="b">
        <f t="shared" si="54"/>
        <v>0</v>
      </c>
      <c r="G69" s="2" t="s">
        <v>127</v>
      </c>
      <c r="H69">
        <f t="shared" ref="H69" si="57">H65/(H65+H68)</f>
        <v>1</v>
      </c>
      <c r="P69" s="4"/>
      <c r="Q69" s="4"/>
      <c r="R69" s="4"/>
    </row>
    <row r="70" spans="1:18" x14ac:dyDescent="0.25">
      <c r="A70" t="s">
        <v>82</v>
      </c>
      <c r="B70" t="s">
        <v>73</v>
      </c>
      <c r="C70">
        <v>0</v>
      </c>
      <c r="D70" t="b">
        <f t="shared" si="52"/>
        <v>1</v>
      </c>
      <c r="E70" t="b">
        <f t="shared" si="53"/>
        <v>0</v>
      </c>
      <c r="F70" t="b">
        <f t="shared" si="54"/>
        <v>0</v>
      </c>
      <c r="G70" s="2" t="s">
        <v>123</v>
      </c>
      <c r="H70" s="2">
        <f t="shared" ref="H70" si="58">SUM(H65:H66)/SUM(H65:H68)</f>
        <v>1</v>
      </c>
      <c r="P70" s="4"/>
      <c r="Q70" s="4"/>
      <c r="R70" s="4"/>
    </row>
    <row r="71" spans="1:18" x14ac:dyDescent="0.25">
      <c r="A71" t="s">
        <v>83</v>
      </c>
      <c r="B71" t="s">
        <v>73</v>
      </c>
      <c r="C71">
        <v>0</v>
      </c>
      <c r="D71" t="b">
        <f t="shared" si="52"/>
        <v>1</v>
      </c>
      <c r="E71" t="b">
        <f t="shared" si="53"/>
        <v>0</v>
      </c>
      <c r="F71" t="b">
        <f t="shared" si="54"/>
        <v>0</v>
      </c>
      <c r="G71" s="2" t="s">
        <v>124</v>
      </c>
      <c r="H71" s="2">
        <f t="shared" ref="H71" si="59">2*H65/(2*H65+H67+H68)</f>
        <v>1</v>
      </c>
      <c r="P71" s="4"/>
      <c r="Q71" s="4"/>
      <c r="R71" s="4"/>
    </row>
    <row r="72" spans="1:18" x14ac:dyDescent="0.25">
      <c r="A72" t="s">
        <v>84</v>
      </c>
      <c r="B72" t="s">
        <v>85</v>
      </c>
      <c r="C72">
        <v>0</v>
      </c>
      <c r="D72" t="b">
        <f t="shared" si="52"/>
        <v>1</v>
      </c>
      <c r="E72" t="b">
        <f t="shared" si="53"/>
        <v>0</v>
      </c>
      <c r="F72" t="b">
        <f t="shared" si="54"/>
        <v>0</v>
      </c>
      <c r="G72" t="s">
        <v>126</v>
      </c>
      <c r="H72" s="1" t="str">
        <f t="shared" ref="H72" si="60">B72</f>
        <v>dist</v>
      </c>
      <c r="P72" s="4"/>
      <c r="Q72" s="4"/>
      <c r="R72" s="4"/>
    </row>
    <row r="73" spans="1:18" x14ac:dyDescent="0.25">
      <c r="A73" t="s">
        <v>86</v>
      </c>
      <c r="B73" t="s">
        <v>14</v>
      </c>
      <c r="C73">
        <v>0</v>
      </c>
      <c r="D73" t="b">
        <f t="shared" si="52"/>
        <v>0</v>
      </c>
      <c r="E73" t="b">
        <f t="shared" si="53"/>
        <v>0</v>
      </c>
      <c r="F73" t="b">
        <f t="shared" si="54"/>
        <v>1</v>
      </c>
      <c r="G73" t="s">
        <v>117</v>
      </c>
      <c r="H73">
        <f t="shared" ref="H73" si="61">COUNT(C72:C81)</f>
        <v>10</v>
      </c>
      <c r="P73" s="4"/>
      <c r="Q73" s="4"/>
      <c r="R73" s="4"/>
    </row>
    <row r="74" spans="1:18" x14ac:dyDescent="0.25">
      <c r="A74" t="s">
        <v>87</v>
      </c>
      <c r="B74" t="s">
        <v>14</v>
      </c>
      <c r="C74">
        <v>0</v>
      </c>
      <c r="D74" t="b">
        <f t="shared" si="52"/>
        <v>0</v>
      </c>
      <c r="E74" t="b">
        <f t="shared" si="53"/>
        <v>0</v>
      </c>
      <c r="F74" t="b">
        <f t="shared" si="54"/>
        <v>1</v>
      </c>
      <c r="G74" t="s">
        <v>118</v>
      </c>
      <c r="H74">
        <f t="shared" ref="H74" si="62">COUNTIF(D72:D81,TRUE)</f>
        <v>4</v>
      </c>
      <c r="P74" s="4"/>
      <c r="Q74" s="4"/>
      <c r="R74" s="4"/>
    </row>
    <row r="75" spans="1:18" x14ac:dyDescent="0.25">
      <c r="A75" t="s">
        <v>88</v>
      </c>
      <c r="B75" t="s">
        <v>85</v>
      </c>
      <c r="C75">
        <v>0</v>
      </c>
      <c r="D75" t="b">
        <f t="shared" si="52"/>
        <v>1</v>
      </c>
      <c r="E75" t="b">
        <f t="shared" si="53"/>
        <v>0</v>
      </c>
      <c r="F75" t="b">
        <f t="shared" si="54"/>
        <v>0</v>
      </c>
      <c r="G75" t="s">
        <v>119</v>
      </c>
      <c r="H75">
        <f t="shared" ref="H75" si="63">H74</f>
        <v>4</v>
      </c>
      <c r="P75" s="4"/>
      <c r="Q75" s="4"/>
      <c r="R75" s="4"/>
    </row>
    <row r="76" spans="1:18" x14ac:dyDescent="0.25">
      <c r="A76" t="s">
        <v>89</v>
      </c>
      <c r="B76" t="s">
        <v>85</v>
      </c>
      <c r="C76">
        <v>0</v>
      </c>
      <c r="D76" t="b">
        <f t="shared" si="52"/>
        <v>1</v>
      </c>
      <c r="E76" t="b">
        <f t="shared" si="53"/>
        <v>0</v>
      </c>
      <c r="F76" t="b">
        <f t="shared" si="54"/>
        <v>0</v>
      </c>
      <c r="G76" t="s">
        <v>120</v>
      </c>
      <c r="H76">
        <v>7</v>
      </c>
      <c r="P76" s="4"/>
      <c r="Q76" s="4"/>
      <c r="R76" s="4"/>
    </row>
    <row r="77" spans="1:18" x14ac:dyDescent="0.25">
      <c r="A77" t="s">
        <v>90</v>
      </c>
      <c r="B77" t="s">
        <v>14</v>
      </c>
      <c r="C77">
        <v>0</v>
      </c>
      <c r="D77" t="b">
        <f t="shared" si="52"/>
        <v>0</v>
      </c>
      <c r="E77" t="b">
        <f t="shared" si="53"/>
        <v>0</v>
      </c>
      <c r="F77" t="b">
        <f t="shared" si="54"/>
        <v>1</v>
      </c>
      <c r="G77" t="s">
        <v>121</v>
      </c>
      <c r="H77">
        <f t="shared" ref="H77" si="64">COUNTIF(E72:E81,TRUE)</f>
        <v>0</v>
      </c>
      <c r="P77" s="4"/>
      <c r="Q77" s="4"/>
      <c r="R77" s="4"/>
    </row>
    <row r="78" spans="1:18" x14ac:dyDescent="0.25">
      <c r="A78" t="s">
        <v>91</v>
      </c>
      <c r="B78" t="s">
        <v>14</v>
      </c>
      <c r="C78">
        <v>0</v>
      </c>
      <c r="D78" t="b">
        <f t="shared" si="52"/>
        <v>0</v>
      </c>
      <c r="E78" t="b">
        <f t="shared" si="53"/>
        <v>0</v>
      </c>
      <c r="F78" t="b">
        <f t="shared" si="54"/>
        <v>1</v>
      </c>
      <c r="G78" t="s">
        <v>122</v>
      </c>
      <c r="H78">
        <f t="shared" ref="H78" si="65">COUNTIF(F73:F82,TRUE)</f>
        <v>7</v>
      </c>
      <c r="P78" s="4"/>
      <c r="Q78" s="4"/>
      <c r="R78" s="4"/>
    </row>
    <row r="79" spans="1:18" x14ac:dyDescent="0.25">
      <c r="A79" t="s">
        <v>92</v>
      </c>
      <c r="B79" t="s">
        <v>14</v>
      </c>
      <c r="C79">
        <v>0</v>
      </c>
      <c r="D79" t="b">
        <f t="shared" si="52"/>
        <v>0</v>
      </c>
      <c r="E79" t="b">
        <f t="shared" si="53"/>
        <v>0</v>
      </c>
      <c r="F79" t="b">
        <f t="shared" si="54"/>
        <v>1</v>
      </c>
      <c r="G79" s="2" t="s">
        <v>127</v>
      </c>
      <c r="H79">
        <f t="shared" ref="H79" si="66">H75/(H75+H78)</f>
        <v>0.36363636363636365</v>
      </c>
      <c r="P79" s="4"/>
      <c r="Q79" s="4"/>
      <c r="R79" s="4"/>
    </row>
    <row r="80" spans="1:18" x14ac:dyDescent="0.25">
      <c r="A80" t="s">
        <v>93</v>
      </c>
      <c r="B80" t="s">
        <v>14</v>
      </c>
      <c r="C80">
        <v>0</v>
      </c>
      <c r="D80" t="b">
        <f t="shared" si="52"/>
        <v>0</v>
      </c>
      <c r="E80" t="b">
        <f t="shared" si="53"/>
        <v>0</v>
      </c>
      <c r="F80" t="b">
        <f t="shared" si="54"/>
        <v>1</v>
      </c>
      <c r="G80" s="2" t="s">
        <v>123</v>
      </c>
      <c r="H80" s="2">
        <f t="shared" ref="H80" si="67">SUM(H75:H76)/SUM(H75:H78)</f>
        <v>0.61111111111111116</v>
      </c>
      <c r="P80" s="4"/>
      <c r="Q80" s="4"/>
      <c r="R80" s="4"/>
    </row>
    <row r="81" spans="1:18" x14ac:dyDescent="0.25">
      <c r="A81" t="s">
        <v>94</v>
      </c>
      <c r="B81" t="s">
        <v>85</v>
      </c>
      <c r="C81">
        <v>0</v>
      </c>
      <c r="D81" t="b">
        <f t="shared" si="52"/>
        <v>1</v>
      </c>
      <c r="E81" t="b">
        <f t="shared" si="53"/>
        <v>0</v>
      </c>
      <c r="F81" t="b">
        <f t="shared" si="54"/>
        <v>0</v>
      </c>
      <c r="G81" s="2" t="s">
        <v>124</v>
      </c>
      <c r="H81" s="2">
        <f t="shared" ref="H81" si="68">2*H75/(2*H75+H77+H78)</f>
        <v>0.53333333333333333</v>
      </c>
      <c r="P81" s="4"/>
      <c r="Q81" s="4"/>
      <c r="R81" s="4"/>
    </row>
    <row r="82" spans="1:18" x14ac:dyDescent="0.25">
      <c r="A82" t="s">
        <v>95</v>
      </c>
      <c r="B82" t="s">
        <v>14</v>
      </c>
      <c r="C82">
        <v>0</v>
      </c>
      <c r="D82" t="b">
        <f t="shared" si="52"/>
        <v>0</v>
      </c>
      <c r="E82" t="b">
        <f t="shared" si="53"/>
        <v>0</v>
      </c>
      <c r="F82" t="b">
        <f t="shared" si="54"/>
        <v>1</v>
      </c>
      <c r="G82" t="s">
        <v>126</v>
      </c>
      <c r="H82" s="1" t="str">
        <f t="shared" ref="H82" si="69">B82</f>
        <v>unknown</v>
      </c>
      <c r="P82" s="4"/>
      <c r="Q82" s="4"/>
      <c r="R82" s="4"/>
    </row>
    <row r="83" spans="1:18" x14ac:dyDescent="0.25">
      <c r="A83" t="s">
        <v>97</v>
      </c>
      <c r="B83" t="s">
        <v>96</v>
      </c>
      <c r="C83">
        <v>0</v>
      </c>
      <c r="D83" t="b">
        <f t="shared" si="52"/>
        <v>1</v>
      </c>
      <c r="E83" t="b">
        <f t="shared" si="53"/>
        <v>0</v>
      </c>
      <c r="F83" t="b">
        <f t="shared" si="54"/>
        <v>0</v>
      </c>
      <c r="G83" t="s">
        <v>117</v>
      </c>
      <c r="H83">
        <f t="shared" ref="H83" si="70">COUNT(C82:C91)</f>
        <v>10</v>
      </c>
      <c r="P83" s="4"/>
      <c r="Q83" s="4"/>
      <c r="R83" s="4"/>
    </row>
    <row r="84" spans="1:18" x14ac:dyDescent="0.25">
      <c r="A84" t="s">
        <v>98</v>
      </c>
      <c r="B84" t="s">
        <v>14</v>
      </c>
      <c r="C84">
        <v>0</v>
      </c>
      <c r="D84" t="b">
        <f t="shared" si="52"/>
        <v>0</v>
      </c>
      <c r="E84" t="b">
        <f t="shared" si="53"/>
        <v>0</v>
      </c>
      <c r="F84" t="b">
        <f t="shared" si="54"/>
        <v>1</v>
      </c>
      <c r="G84" t="s">
        <v>118</v>
      </c>
      <c r="H84">
        <f t="shared" ref="H84" si="71">COUNTIF(D82:D91,TRUE)</f>
        <v>5</v>
      </c>
      <c r="P84" s="4"/>
      <c r="Q84" s="4"/>
      <c r="R84" s="4"/>
    </row>
    <row r="85" spans="1:18" x14ac:dyDescent="0.25">
      <c r="A85" t="s">
        <v>99</v>
      </c>
      <c r="B85" t="s">
        <v>96</v>
      </c>
      <c r="C85">
        <v>0</v>
      </c>
      <c r="D85" t="b">
        <f t="shared" si="52"/>
        <v>1</v>
      </c>
      <c r="E85" t="b">
        <f t="shared" si="53"/>
        <v>0</v>
      </c>
      <c r="F85" t="b">
        <f t="shared" si="54"/>
        <v>0</v>
      </c>
      <c r="G85" t="s">
        <v>119</v>
      </c>
      <c r="H85">
        <f t="shared" ref="H85" si="72">H84</f>
        <v>5</v>
      </c>
      <c r="P85" s="4"/>
      <c r="Q85" s="4"/>
      <c r="R85" s="4"/>
    </row>
    <row r="86" spans="1:18" x14ac:dyDescent="0.25">
      <c r="A86" t="s">
        <v>100</v>
      </c>
      <c r="B86" t="s">
        <v>14</v>
      </c>
      <c r="C86">
        <v>0</v>
      </c>
      <c r="D86" t="b">
        <f t="shared" si="52"/>
        <v>0</v>
      </c>
      <c r="E86" t="b">
        <f t="shared" si="53"/>
        <v>0</v>
      </c>
      <c r="F86" t="b">
        <f t="shared" si="54"/>
        <v>1</v>
      </c>
      <c r="G86" t="s">
        <v>120</v>
      </c>
      <c r="H86">
        <v>8</v>
      </c>
      <c r="P86" s="4"/>
      <c r="Q86" s="4"/>
      <c r="R86" s="4"/>
    </row>
    <row r="87" spans="1:18" x14ac:dyDescent="0.25">
      <c r="A87" t="s">
        <v>101</v>
      </c>
      <c r="B87" t="s">
        <v>96</v>
      </c>
      <c r="C87">
        <v>0</v>
      </c>
      <c r="D87" t="b">
        <f t="shared" si="52"/>
        <v>1</v>
      </c>
      <c r="E87" t="b">
        <f t="shared" si="53"/>
        <v>0</v>
      </c>
      <c r="F87" t="b">
        <f t="shared" si="54"/>
        <v>0</v>
      </c>
      <c r="G87" t="s">
        <v>121</v>
      </c>
      <c r="H87">
        <f t="shared" ref="H87" si="73">COUNTIF(E82:E91,TRUE)</f>
        <v>0</v>
      </c>
      <c r="P87" s="4"/>
      <c r="Q87" s="4"/>
      <c r="R87" s="4"/>
    </row>
    <row r="88" spans="1:18" x14ac:dyDescent="0.25">
      <c r="A88" t="s">
        <v>102</v>
      </c>
      <c r="B88" t="s">
        <v>96</v>
      </c>
      <c r="C88">
        <v>0</v>
      </c>
      <c r="D88" t="b">
        <f t="shared" si="52"/>
        <v>1</v>
      </c>
      <c r="E88" t="b">
        <f t="shared" si="53"/>
        <v>0</v>
      </c>
      <c r="F88" t="b">
        <f t="shared" si="54"/>
        <v>0</v>
      </c>
      <c r="G88" t="s">
        <v>122</v>
      </c>
      <c r="H88">
        <f t="shared" ref="H88" si="74">COUNTIF(F83:F92,TRUE)</f>
        <v>5</v>
      </c>
      <c r="P88" s="4"/>
      <c r="Q88" s="4"/>
      <c r="R88" s="4"/>
    </row>
    <row r="89" spans="1:18" x14ac:dyDescent="0.25">
      <c r="A89" t="s">
        <v>103</v>
      </c>
      <c r="B89" t="s">
        <v>96</v>
      </c>
      <c r="C89">
        <v>0</v>
      </c>
      <c r="D89" t="b">
        <f t="shared" si="52"/>
        <v>1</v>
      </c>
      <c r="E89" t="b">
        <f t="shared" si="53"/>
        <v>0</v>
      </c>
      <c r="F89" t="b">
        <f t="shared" si="54"/>
        <v>0</v>
      </c>
      <c r="G89" s="2" t="s">
        <v>127</v>
      </c>
      <c r="H89">
        <f t="shared" ref="H89" si="75">H85/(H85+H88)</f>
        <v>0.5</v>
      </c>
      <c r="P89" s="4"/>
      <c r="Q89" s="4"/>
      <c r="R89" s="4"/>
    </row>
    <row r="90" spans="1:18" x14ac:dyDescent="0.25">
      <c r="A90" t="s">
        <v>104</v>
      </c>
      <c r="B90" t="s">
        <v>14</v>
      </c>
      <c r="C90">
        <v>0</v>
      </c>
      <c r="D90" t="b">
        <f t="shared" si="52"/>
        <v>0</v>
      </c>
      <c r="E90" t="b">
        <f t="shared" si="53"/>
        <v>0</v>
      </c>
      <c r="F90" t="b">
        <f t="shared" si="54"/>
        <v>1</v>
      </c>
      <c r="G90" s="2" t="s">
        <v>123</v>
      </c>
      <c r="H90" s="2">
        <f t="shared" ref="H90" si="76">SUM(H85:H86)/SUM(H85:H88)</f>
        <v>0.72222222222222221</v>
      </c>
      <c r="P90" s="4"/>
      <c r="Q90" s="4"/>
      <c r="R90" s="4"/>
    </row>
    <row r="91" spans="1:18" x14ac:dyDescent="0.25">
      <c r="A91" t="s">
        <v>105</v>
      </c>
      <c r="B91" t="s">
        <v>14</v>
      </c>
      <c r="C91">
        <v>0</v>
      </c>
      <c r="D91" t="b">
        <f t="shared" si="52"/>
        <v>0</v>
      </c>
      <c r="E91" t="b">
        <f t="shared" si="53"/>
        <v>0</v>
      </c>
      <c r="F91" t="b">
        <f t="shared" si="54"/>
        <v>1</v>
      </c>
      <c r="G91" s="2" t="s">
        <v>124</v>
      </c>
      <c r="H91" s="2">
        <f t="shared" ref="H91" si="77">2*H85/(2*H85+H87+H88)</f>
        <v>0.66666666666666663</v>
      </c>
      <c r="P91" s="4"/>
      <c r="Q91" s="4"/>
      <c r="R91" s="4"/>
    </row>
    <row r="92" spans="1:18" x14ac:dyDescent="0.25">
      <c r="A92" t="s">
        <v>106</v>
      </c>
      <c r="B92" t="s">
        <v>14</v>
      </c>
      <c r="C92">
        <v>0</v>
      </c>
      <c r="D92" t="b">
        <f t="shared" si="52"/>
        <v>0</v>
      </c>
      <c r="E92" t="b">
        <f t="shared" si="53"/>
        <v>0</v>
      </c>
      <c r="F92" t="b">
        <f t="shared" si="54"/>
        <v>1</v>
      </c>
      <c r="G92" t="s">
        <v>126</v>
      </c>
      <c r="H92" s="1" t="str">
        <f t="shared" ref="H92" si="78">B92</f>
        <v>unknown</v>
      </c>
      <c r="P92" s="4"/>
      <c r="Q92" s="4"/>
      <c r="R92" s="4"/>
    </row>
    <row r="93" spans="1:18" x14ac:dyDescent="0.25">
      <c r="A93" t="s">
        <v>108</v>
      </c>
      <c r="B93" t="s">
        <v>107</v>
      </c>
      <c r="C93">
        <v>0</v>
      </c>
      <c r="D93" t="b">
        <f t="shared" si="52"/>
        <v>1</v>
      </c>
      <c r="E93" t="b">
        <f t="shared" si="53"/>
        <v>0</v>
      </c>
      <c r="F93" t="b">
        <f t="shared" si="54"/>
        <v>0</v>
      </c>
      <c r="G93" t="s">
        <v>117</v>
      </c>
      <c r="H93">
        <f t="shared" ref="H93" si="79">COUNT(C92:C101)</f>
        <v>10</v>
      </c>
      <c r="P93" s="4"/>
      <c r="Q93" s="4"/>
      <c r="R93" s="4"/>
    </row>
    <row r="94" spans="1:18" x14ac:dyDescent="0.25">
      <c r="A94" t="s">
        <v>109</v>
      </c>
      <c r="B94" t="s">
        <v>14</v>
      </c>
      <c r="C94">
        <v>0</v>
      </c>
      <c r="D94" t="b">
        <f t="shared" si="52"/>
        <v>0</v>
      </c>
      <c r="E94" t="b">
        <f t="shared" si="53"/>
        <v>0</v>
      </c>
      <c r="F94" t="b">
        <f t="shared" si="54"/>
        <v>1</v>
      </c>
      <c r="G94" t="s">
        <v>118</v>
      </c>
      <c r="H94">
        <f t="shared" ref="H94" si="80">COUNTIF(D92:D101,TRUE)</f>
        <v>6</v>
      </c>
      <c r="P94" s="4"/>
      <c r="Q94" s="4"/>
      <c r="R94" s="4"/>
    </row>
    <row r="95" spans="1:18" x14ac:dyDescent="0.25">
      <c r="A95" t="s">
        <v>110</v>
      </c>
      <c r="B95" t="s">
        <v>107</v>
      </c>
      <c r="C95">
        <v>0</v>
      </c>
      <c r="D95" t="b">
        <f t="shared" si="52"/>
        <v>1</v>
      </c>
      <c r="E95" t="b">
        <f t="shared" si="53"/>
        <v>0</v>
      </c>
      <c r="F95" t="b">
        <f t="shared" si="54"/>
        <v>0</v>
      </c>
      <c r="G95" t="s">
        <v>119</v>
      </c>
      <c r="H95">
        <f t="shared" ref="H95" si="81">H94</f>
        <v>6</v>
      </c>
      <c r="P95" s="4"/>
      <c r="Q95" s="4"/>
      <c r="R95" s="4"/>
    </row>
    <row r="96" spans="1:18" x14ac:dyDescent="0.25">
      <c r="A96" t="s">
        <v>111</v>
      </c>
      <c r="B96" t="s">
        <v>107</v>
      </c>
      <c r="C96">
        <v>0</v>
      </c>
      <c r="D96" t="b">
        <f t="shared" si="52"/>
        <v>1</v>
      </c>
      <c r="E96" t="b">
        <f t="shared" si="53"/>
        <v>0</v>
      </c>
      <c r="F96" t="b">
        <f t="shared" si="54"/>
        <v>0</v>
      </c>
      <c r="G96" t="s">
        <v>120</v>
      </c>
      <c r="H96">
        <v>9</v>
      </c>
      <c r="P96" s="4"/>
      <c r="Q96" s="4"/>
      <c r="R96" s="4"/>
    </row>
    <row r="97" spans="1:18" x14ac:dyDescent="0.25">
      <c r="A97" t="s">
        <v>112</v>
      </c>
      <c r="B97" t="s">
        <v>14</v>
      </c>
      <c r="C97">
        <v>0</v>
      </c>
      <c r="D97" t="b">
        <f t="shared" si="52"/>
        <v>0</v>
      </c>
      <c r="E97" t="b">
        <f t="shared" si="53"/>
        <v>0</v>
      </c>
      <c r="F97" t="b">
        <f t="shared" si="54"/>
        <v>1</v>
      </c>
      <c r="G97" t="s">
        <v>121</v>
      </c>
      <c r="H97">
        <f t="shared" ref="H97" si="82">COUNTIF(E92:E101,TRUE)</f>
        <v>1</v>
      </c>
      <c r="P97" s="4"/>
      <c r="Q97" s="4"/>
      <c r="R97" s="4"/>
    </row>
    <row r="98" spans="1:18" x14ac:dyDescent="0.25">
      <c r="A98" t="s">
        <v>113</v>
      </c>
      <c r="B98" t="s">
        <v>27</v>
      </c>
      <c r="C98">
        <v>0</v>
      </c>
      <c r="D98" t="b">
        <f t="shared" si="52"/>
        <v>0</v>
      </c>
      <c r="E98" t="b">
        <f t="shared" si="53"/>
        <v>1</v>
      </c>
      <c r="F98" t="b">
        <f t="shared" si="54"/>
        <v>0</v>
      </c>
      <c r="G98" t="s">
        <v>122</v>
      </c>
      <c r="H98">
        <f t="shared" ref="H98" si="83">COUNTIF(F93:F102,TRUE)</f>
        <v>2</v>
      </c>
      <c r="P98" s="4"/>
      <c r="Q98" s="4"/>
      <c r="R98" s="4"/>
    </row>
    <row r="99" spans="1:18" x14ac:dyDescent="0.25">
      <c r="A99" t="s">
        <v>114</v>
      </c>
      <c r="B99" t="s">
        <v>107</v>
      </c>
      <c r="C99">
        <v>0</v>
      </c>
      <c r="D99" t="b">
        <f t="shared" si="52"/>
        <v>1</v>
      </c>
      <c r="E99" t="b">
        <f t="shared" si="53"/>
        <v>0</v>
      </c>
      <c r="F99" t="b">
        <f t="shared" si="54"/>
        <v>0</v>
      </c>
      <c r="G99" s="2" t="s">
        <v>127</v>
      </c>
      <c r="H99">
        <f t="shared" ref="H99" si="84">H95/(H95+H98)</f>
        <v>0.75</v>
      </c>
      <c r="P99" s="4"/>
      <c r="Q99" s="4"/>
      <c r="R99" s="4"/>
    </row>
    <row r="100" spans="1:18" x14ac:dyDescent="0.25">
      <c r="A100" t="s">
        <v>115</v>
      </c>
      <c r="B100" t="s">
        <v>107</v>
      </c>
      <c r="C100">
        <v>0</v>
      </c>
      <c r="D100" t="b">
        <f t="shared" si="52"/>
        <v>1</v>
      </c>
      <c r="E100" t="b">
        <f t="shared" si="53"/>
        <v>0</v>
      </c>
      <c r="F100" t="b">
        <f t="shared" si="54"/>
        <v>0</v>
      </c>
      <c r="G100" s="2" t="s">
        <v>123</v>
      </c>
      <c r="H100" s="2">
        <f t="shared" ref="H100" si="85">SUM(H95:H96)/SUM(H95:H98)</f>
        <v>0.83333333333333337</v>
      </c>
      <c r="P100" s="4"/>
      <c r="Q100" s="4"/>
      <c r="R100" s="4"/>
    </row>
    <row r="101" spans="1:18" x14ac:dyDescent="0.25">
      <c r="A101" t="s">
        <v>116</v>
      </c>
      <c r="B101" t="s">
        <v>107</v>
      </c>
      <c r="C101">
        <v>0</v>
      </c>
      <c r="D101" t="b">
        <f t="shared" si="52"/>
        <v>1</v>
      </c>
      <c r="E101" t="b">
        <f t="shared" si="53"/>
        <v>0</v>
      </c>
      <c r="F101" t="b">
        <f t="shared" si="54"/>
        <v>0</v>
      </c>
      <c r="G101" s="2" t="s">
        <v>124</v>
      </c>
      <c r="H101" s="2">
        <f t="shared" ref="H101" si="86">2*H95/(2*H95+H97+H98)</f>
        <v>0.8</v>
      </c>
      <c r="P101" s="4"/>
      <c r="Q101" s="4"/>
      <c r="R101" s="4"/>
    </row>
    <row r="102" spans="1:18" x14ac:dyDescent="0.25">
      <c r="A102" t="s">
        <v>3</v>
      </c>
      <c r="B102" t="s">
        <v>4</v>
      </c>
      <c r="C102">
        <v>0.5</v>
      </c>
      <c r="D102" t="b">
        <f t="shared" si="52"/>
        <v>1</v>
      </c>
      <c r="E102" t="b">
        <f t="shared" si="53"/>
        <v>0</v>
      </c>
      <c r="F102" t="b">
        <f t="shared" si="54"/>
        <v>0</v>
      </c>
      <c r="G102" t="s">
        <v>126</v>
      </c>
      <c r="H102" s="1" t="str">
        <f t="shared" ref="H102" si="87">B102</f>
        <v>angle</v>
      </c>
      <c r="I102" t="s">
        <v>128</v>
      </c>
      <c r="J102">
        <f t="shared" ref="J102" si="88">C102</f>
        <v>0.5</v>
      </c>
      <c r="P102" s="4"/>
      <c r="Q102" s="4"/>
      <c r="R102" s="4"/>
    </row>
    <row r="103" spans="1:18" x14ac:dyDescent="0.25">
      <c r="A103" t="s">
        <v>5</v>
      </c>
      <c r="B103" t="s">
        <v>4</v>
      </c>
      <c r="C103">
        <v>0.5</v>
      </c>
      <c r="D103" t="b">
        <f t="shared" si="52"/>
        <v>1</v>
      </c>
      <c r="E103" t="b">
        <f t="shared" si="53"/>
        <v>0</v>
      </c>
      <c r="F103" t="b">
        <f t="shared" si="54"/>
        <v>0</v>
      </c>
      <c r="G103" t="s">
        <v>117</v>
      </c>
      <c r="H103">
        <f t="shared" ref="H103" si="89">COUNT(C102:C111)</f>
        <v>10</v>
      </c>
      <c r="I103" t="s">
        <v>119</v>
      </c>
      <c r="J103">
        <f t="shared" ref="J103" si="90">COUNTIF(D102:D201,TRUE)</f>
        <v>46</v>
      </c>
      <c r="P103" s="4"/>
      <c r="Q103" s="4"/>
      <c r="R103" s="4"/>
    </row>
    <row r="104" spans="1:18" x14ac:dyDescent="0.25">
      <c r="A104" t="s">
        <v>6</v>
      </c>
      <c r="B104" t="s">
        <v>4</v>
      </c>
      <c r="C104">
        <v>0.5</v>
      </c>
      <c r="D104" t="b">
        <f t="shared" si="52"/>
        <v>1</v>
      </c>
      <c r="E104" t="b">
        <f t="shared" si="53"/>
        <v>0</v>
      </c>
      <c r="F104" t="b">
        <f t="shared" si="54"/>
        <v>0</v>
      </c>
      <c r="G104" t="s">
        <v>118</v>
      </c>
      <c r="H104">
        <f t="shared" ref="H104" si="91">COUNTIF(D102:D111,TRUE)</f>
        <v>9</v>
      </c>
      <c r="I104" t="s">
        <v>120</v>
      </c>
      <c r="J104">
        <v>0</v>
      </c>
      <c r="P104" s="4"/>
      <c r="Q104" s="4"/>
      <c r="R104" s="4"/>
    </row>
    <row r="105" spans="1:18" x14ac:dyDescent="0.25">
      <c r="A105" t="s">
        <v>7</v>
      </c>
      <c r="B105" t="s">
        <v>4</v>
      </c>
      <c r="C105">
        <v>0.5</v>
      </c>
      <c r="D105" t="b">
        <f t="shared" si="52"/>
        <v>1</v>
      </c>
      <c r="E105" t="b">
        <f t="shared" si="53"/>
        <v>0</v>
      </c>
      <c r="F105" t="b">
        <f t="shared" si="54"/>
        <v>0</v>
      </c>
      <c r="G105" t="s">
        <v>119</v>
      </c>
      <c r="H105">
        <f t="shared" ref="H105" si="92">H104</f>
        <v>9</v>
      </c>
      <c r="I105" t="s">
        <v>121</v>
      </c>
      <c r="J105">
        <f t="shared" ref="J105" si="93">COUNTIF(E102:E201,TRUE)</f>
        <v>18</v>
      </c>
      <c r="P105" s="4"/>
      <c r="Q105" s="4"/>
      <c r="R105" s="4"/>
    </row>
    <row r="106" spans="1:18" x14ac:dyDescent="0.25">
      <c r="A106" t="s">
        <v>8</v>
      </c>
      <c r="B106" t="s">
        <v>4</v>
      </c>
      <c r="C106">
        <v>0.5</v>
      </c>
      <c r="D106" t="b">
        <f t="shared" si="52"/>
        <v>1</v>
      </c>
      <c r="E106" t="b">
        <f t="shared" si="53"/>
        <v>0</v>
      </c>
      <c r="F106" t="b">
        <f t="shared" si="54"/>
        <v>0</v>
      </c>
      <c r="G106" t="s">
        <v>120</v>
      </c>
      <c r="H106">
        <v>0</v>
      </c>
      <c r="I106" t="s">
        <v>122</v>
      </c>
      <c r="J106">
        <f t="shared" ref="J106" si="94">COUNTIF(F102:F201,TRUE)</f>
        <v>36</v>
      </c>
      <c r="P106" s="4"/>
      <c r="Q106" s="4"/>
      <c r="R106" s="4"/>
    </row>
    <row r="107" spans="1:18" x14ac:dyDescent="0.25">
      <c r="A107" t="s">
        <v>9</v>
      </c>
      <c r="B107" t="s">
        <v>4</v>
      </c>
      <c r="C107">
        <v>0.5</v>
      </c>
      <c r="D107" t="b">
        <f t="shared" si="52"/>
        <v>1</v>
      </c>
      <c r="E107" t="b">
        <f t="shared" si="53"/>
        <v>0</v>
      </c>
      <c r="F107" t="b">
        <f t="shared" si="54"/>
        <v>0</v>
      </c>
      <c r="G107" t="s">
        <v>121</v>
      </c>
      <c r="H107">
        <f t="shared" ref="H107" si="95">COUNTIF(E102:E111,TRUE)</f>
        <v>0</v>
      </c>
      <c r="I107" s="2" t="s">
        <v>127</v>
      </c>
      <c r="J107">
        <f t="shared" ref="J107" si="96">J103/(J103+J106)</f>
        <v>0.56097560975609762</v>
      </c>
      <c r="P107" s="4"/>
      <c r="Q107" s="4"/>
      <c r="R107" s="4"/>
    </row>
    <row r="108" spans="1:18" x14ac:dyDescent="0.25">
      <c r="A108" t="s">
        <v>10</v>
      </c>
      <c r="B108" t="s">
        <v>4</v>
      </c>
      <c r="C108">
        <v>0.5</v>
      </c>
      <c r="D108" t="b">
        <f t="shared" si="52"/>
        <v>1</v>
      </c>
      <c r="E108" t="b">
        <f t="shared" si="53"/>
        <v>0</v>
      </c>
      <c r="F108" t="b">
        <f t="shared" si="54"/>
        <v>0</v>
      </c>
      <c r="G108" t="s">
        <v>122</v>
      </c>
      <c r="H108">
        <f t="shared" ref="H108" si="97">COUNTIF(F103:F112,TRUE)</f>
        <v>1</v>
      </c>
      <c r="I108" s="2" t="s">
        <v>123</v>
      </c>
      <c r="J108">
        <f t="shared" ref="J108" si="98">SUM(J103:J104)/SUM(J103:J106)</f>
        <v>0.46</v>
      </c>
      <c r="P108" s="4"/>
      <c r="Q108" s="4"/>
      <c r="R108" s="4"/>
    </row>
    <row r="109" spans="1:18" x14ac:dyDescent="0.25">
      <c r="A109" t="s">
        <v>11</v>
      </c>
      <c r="B109" t="s">
        <v>4</v>
      </c>
      <c r="C109">
        <v>0.5</v>
      </c>
      <c r="D109" t="b">
        <f t="shared" si="52"/>
        <v>1</v>
      </c>
      <c r="E109" t="b">
        <f t="shared" si="53"/>
        <v>0</v>
      </c>
      <c r="F109" t="b">
        <f t="shared" si="54"/>
        <v>0</v>
      </c>
      <c r="G109" s="2" t="s">
        <v>127</v>
      </c>
      <c r="H109">
        <f t="shared" ref="H109" si="99">H105/(H105+H108)</f>
        <v>0.9</v>
      </c>
      <c r="I109" s="2" t="s">
        <v>124</v>
      </c>
      <c r="J109">
        <f t="shared" ref="J109" si="100">2*J103/(2*J103+J105+J106)</f>
        <v>0.63013698630136983</v>
      </c>
      <c r="P109" s="4"/>
      <c r="Q109" s="4"/>
      <c r="R109" s="4"/>
    </row>
    <row r="110" spans="1:18" x14ac:dyDescent="0.25">
      <c r="A110" t="s">
        <v>12</v>
      </c>
      <c r="B110" t="s">
        <v>14</v>
      </c>
      <c r="C110">
        <v>0.5</v>
      </c>
      <c r="D110" t="b">
        <f t="shared" si="52"/>
        <v>0</v>
      </c>
      <c r="E110" t="b">
        <f t="shared" si="53"/>
        <v>0</v>
      </c>
      <c r="F110" t="b">
        <f t="shared" si="54"/>
        <v>1</v>
      </c>
      <c r="G110" s="2" t="s">
        <v>123</v>
      </c>
      <c r="H110" s="2">
        <f t="shared" ref="H110" si="101">SUM(H105:H106)/SUM(H105:H108)</f>
        <v>0.9</v>
      </c>
      <c r="P110" s="4"/>
      <c r="Q110" s="4"/>
      <c r="R110" s="4"/>
    </row>
    <row r="111" spans="1:18" x14ac:dyDescent="0.25">
      <c r="A111" t="s">
        <v>13</v>
      </c>
      <c r="B111" t="s">
        <v>4</v>
      </c>
      <c r="C111">
        <v>0.5</v>
      </c>
      <c r="D111" t="b">
        <f t="shared" si="52"/>
        <v>1</v>
      </c>
      <c r="E111" t="b">
        <f t="shared" si="53"/>
        <v>0</v>
      </c>
      <c r="F111" t="b">
        <f t="shared" si="54"/>
        <v>0</v>
      </c>
      <c r="G111" s="2" t="s">
        <v>124</v>
      </c>
      <c r="H111" s="2">
        <f t="shared" ref="H111" si="102">2*H105/(2*H105+H107+H108)</f>
        <v>0.94736842105263153</v>
      </c>
      <c r="P111" s="4"/>
      <c r="Q111" s="4"/>
      <c r="R111" s="4"/>
    </row>
    <row r="112" spans="1:18" x14ac:dyDescent="0.25">
      <c r="A112" t="s">
        <v>15</v>
      </c>
      <c r="B112" t="s">
        <v>16</v>
      </c>
      <c r="C112">
        <v>0.5</v>
      </c>
      <c r="D112" t="b">
        <f t="shared" si="52"/>
        <v>1</v>
      </c>
      <c r="E112" t="b">
        <f t="shared" si="53"/>
        <v>0</v>
      </c>
      <c r="F112" t="b">
        <f t="shared" si="54"/>
        <v>0</v>
      </c>
      <c r="G112" t="s">
        <v>126</v>
      </c>
      <c r="H112" s="1" t="str">
        <f t="shared" ref="H112" si="103">B112</f>
        <v>ball</v>
      </c>
      <c r="P112" s="4"/>
      <c r="Q112" s="4"/>
      <c r="R112" s="4"/>
    </row>
    <row r="113" spans="1:18" x14ac:dyDescent="0.25">
      <c r="A113" t="s">
        <v>17</v>
      </c>
      <c r="B113" t="s">
        <v>16</v>
      </c>
      <c r="C113">
        <v>0.5</v>
      </c>
      <c r="D113" t="b">
        <f t="shared" si="52"/>
        <v>1</v>
      </c>
      <c r="E113" t="b">
        <f t="shared" si="53"/>
        <v>0</v>
      </c>
      <c r="F113" t="b">
        <f t="shared" si="54"/>
        <v>0</v>
      </c>
      <c r="G113" t="s">
        <v>117</v>
      </c>
      <c r="H113">
        <f t="shared" ref="H113" si="104">COUNT(C112:C121)</f>
        <v>10</v>
      </c>
      <c r="P113" s="4"/>
      <c r="Q113" s="4"/>
      <c r="R113" s="4"/>
    </row>
    <row r="114" spans="1:18" x14ac:dyDescent="0.25">
      <c r="A114" t="s">
        <v>18</v>
      </c>
      <c r="B114" t="s">
        <v>16</v>
      </c>
      <c r="C114">
        <v>0.5</v>
      </c>
      <c r="D114" t="b">
        <f t="shared" si="52"/>
        <v>1</v>
      </c>
      <c r="E114" t="b">
        <f t="shared" si="53"/>
        <v>0</v>
      </c>
      <c r="F114" t="b">
        <f t="shared" si="54"/>
        <v>0</v>
      </c>
      <c r="G114" t="s">
        <v>118</v>
      </c>
      <c r="H114">
        <f t="shared" ref="H114" si="105">COUNTIF(D112:D121,TRUE)</f>
        <v>6</v>
      </c>
      <c r="P114" s="4"/>
      <c r="Q114" s="4"/>
      <c r="R114" s="4"/>
    </row>
    <row r="115" spans="1:18" x14ac:dyDescent="0.25">
      <c r="A115" t="s">
        <v>19</v>
      </c>
      <c r="B115" t="s">
        <v>16</v>
      </c>
      <c r="C115">
        <v>0.5</v>
      </c>
      <c r="D115" t="b">
        <f t="shared" si="52"/>
        <v>1</v>
      </c>
      <c r="E115" t="b">
        <f t="shared" si="53"/>
        <v>0</v>
      </c>
      <c r="F115" t="b">
        <f t="shared" si="54"/>
        <v>0</v>
      </c>
      <c r="G115" t="s">
        <v>119</v>
      </c>
      <c r="H115">
        <f t="shared" ref="H115" si="106">H114</f>
        <v>6</v>
      </c>
      <c r="P115" s="4"/>
      <c r="Q115" s="4"/>
      <c r="R115" s="4"/>
    </row>
    <row r="116" spans="1:18" x14ac:dyDescent="0.25">
      <c r="A116" t="s">
        <v>20</v>
      </c>
      <c r="B116" t="s">
        <v>14</v>
      </c>
      <c r="C116">
        <v>0.5</v>
      </c>
      <c r="D116" t="b">
        <f t="shared" si="52"/>
        <v>0</v>
      </c>
      <c r="E116" t="b">
        <f t="shared" si="53"/>
        <v>0</v>
      </c>
      <c r="F116" t="b">
        <f t="shared" si="54"/>
        <v>1</v>
      </c>
      <c r="G116" t="s">
        <v>120</v>
      </c>
      <c r="H116">
        <v>1</v>
      </c>
      <c r="P116" s="4"/>
      <c r="Q116" s="4"/>
      <c r="R116" s="4"/>
    </row>
    <row r="117" spans="1:18" x14ac:dyDescent="0.25">
      <c r="A117" t="s">
        <v>21</v>
      </c>
      <c r="B117" t="s">
        <v>14</v>
      </c>
      <c r="C117">
        <v>0.5</v>
      </c>
      <c r="D117" t="b">
        <f t="shared" si="52"/>
        <v>0</v>
      </c>
      <c r="E117" t="b">
        <f t="shared" si="53"/>
        <v>0</v>
      </c>
      <c r="F117" t="b">
        <f t="shared" si="54"/>
        <v>1</v>
      </c>
      <c r="G117" t="s">
        <v>121</v>
      </c>
      <c r="H117">
        <f t="shared" ref="H117" si="107">COUNTIF(E112:E121,TRUE)</f>
        <v>0</v>
      </c>
      <c r="P117" s="4"/>
      <c r="Q117" s="4"/>
      <c r="R117" s="4"/>
    </row>
    <row r="118" spans="1:18" x14ac:dyDescent="0.25">
      <c r="A118" t="s">
        <v>22</v>
      </c>
      <c r="B118" t="s">
        <v>16</v>
      </c>
      <c r="C118">
        <v>0.5</v>
      </c>
      <c r="D118" t="b">
        <f t="shared" si="52"/>
        <v>1</v>
      </c>
      <c r="E118" t="b">
        <f t="shared" si="53"/>
        <v>0</v>
      </c>
      <c r="F118" t="b">
        <f t="shared" si="54"/>
        <v>0</v>
      </c>
      <c r="G118" t="s">
        <v>122</v>
      </c>
      <c r="H118">
        <f t="shared" ref="H118" si="108">COUNTIF(F113:F122,TRUE)</f>
        <v>5</v>
      </c>
      <c r="P118" s="4"/>
      <c r="Q118" s="4"/>
      <c r="R118" s="4"/>
    </row>
    <row r="119" spans="1:18" x14ac:dyDescent="0.25">
      <c r="A119" t="s">
        <v>23</v>
      </c>
      <c r="B119" t="s">
        <v>16</v>
      </c>
      <c r="C119">
        <v>0.5</v>
      </c>
      <c r="D119" t="b">
        <f t="shared" si="52"/>
        <v>1</v>
      </c>
      <c r="E119" t="b">
        <f t="shared" si="53"/>
        <v>0</v>
      </c>
      <c r="F119" t="b">
        <f t="shared" si="54"/>
        <v>0</v>
      </c>
      <c r="G119" s="2" t="s">
        <v>127</v>
      </c>
      <c r="H119">
        <f t="shared" ref="H119" si="109">H115/(H115+H118)</f>
        <v>0.54545454545454541</v>
      </c>
      <c r="P119" s="4"/>
      <c r="Q119" s="4"/>
      <c r="R119" s="4"/>
    </row>
    <row r="120" spans="1:18" x14ac:dyDescent="0.25">
      <c r="A120" t="s">
        <v>24</v>
      </c>
      <c r="B120" t="s">
        <v>14</v>
      </c>
      <c r="C120">
        <v>0.5</v>
      </c>
      <c r="D120" t="b">
        <f t="shared" si="52"/>
        <v>0</v>
      </c>
      <c r="E120" t="b">
        <f t="shared" si="53"/>
        <v>0</v>
      </c>
      <c r="F120" t="b">
        <f t="shared" si="54"/>
        <v>1</v>
      </c>
      <c r="G120" s="2" t="s">
        <v>123</v>
      </c>
      <c r="H120" s="2">
        <f t="shared" ref="H120" si="110">SUM(H115:H116)/SUM(H115:H118)</f>
        <v>0.58333333333333337</v>
      </c>
      <c r="P120" s="4"/>
      <c r="Q120" s="4"/>
      <c r="R120" s="4"/>
    </row>
    <row r="121" spans="1:18" x14ac:dyDescent="0.25">
      <c r="A121" t="s">
        <v>25</v>
      </c>
      <c r="B121" t="s">
        <v>14</v>
      </c>
      <c r="C121">
        <v>0.5</v>
      </c>
      <c r="D121" t="b">
        <f t="shared" si="52"/>
        <v>0</v>
      </c>
      <c r="E121" t="b">
        <f t="shared" si="53"/>
        <v>0</v>
      </c>
      <c r="F121" t="b">
        <f t="shared" si="54"/>
        <v>1</v>
      </c>
      <c r="G121" s="2" t="s">
        <v>124</v>
      </c>
      <c r="H121" s="2">
        <f t="shared" ref="H121" si="111">2*H115/(2*H115+H117+H118)</f>
        <v>0.70588235294117652</v>
      </c>
      <c r="P121" s="4"/>
      <c r="Q121" s="4"/>
      <c r="R121" s="4"/>
    </row>
    <row r="122" spans="1:18" x14ac:dyDescent="0.25">
      <c r="A122" t="s">
        <v>26</v>
      </c>
      <c r="B122" t="s">
        <v>14</v>
      </c>
      <c r="C122">
        <v>0.5</v>
      </c>
      <c r="D122" t="b">
        <f t="shared" si="52"/>
        <v>0</v>
      </c>
      <c r="E122" t="b">
        <f t="shared" si="53"/>
        <v>0</v>
      </c>
      <c r="F122" t="b">
        <f t="shared" si="54"/>
        <v>1</v>
      </c>
      <c r="G122" t="s">
        <v>126</v>
      </c>
      <c r="H122" s="1" t="str">
        <f t="shared" ref="H122" si="112">B122</f>
        <v>unknown</v>
      </c>
      <c r="P122" s="4"/>
      <c r="Q122" s="4"/>
      <c r="R122" s="4"/>
    </row>
    <row r="123" spans="1:18" x14ac:dyDescent="0.25">
      <c r="A123" t="s">
        <v>28</v>
      </c>
      <c r="B123" t="s">
        <v>27</v>
      </c>
      <c r="C123">
        <v>0.5</v>
      </c>
      <c r="D123" t="b">
        <f t="shared" si="52"/>
        <v>1</v>
      </c>
      <c r="E123" t="b">
        <f t="shared" si="53"/>
        <v>0</v>
      </c>
      <c r="F123" t="b">
        <f t="shared" si="54"/>
        <v>0</v>
      </c>
      <c r="G123" t="s">
        <v>117</v>
      </c>
      <c r="H123">
        <f t="shared" ref="H123" si="113">COUNT(C122:C131)</f>
        <v>10</v>
      </c>
      <c r="P123" s="4"/>
      <c r="Q123" s="4"/>
      <c r="R123" s="4"/>
    </row>
    <row r="124" spans="1:18" x14ac:dyDescent="0.25">
      <c r="A124" t="s">
        <v>29</v>
      </c>
      <c r="B124" t="s">
        <v>14</v>
      </c>
      <c r="C124">
        <v>0.5</v>
      </c>
      <c r="D124" t="b">
        <f t="shared" si="52"/>
        <v>0</v>
      </c>
      <c r="E124" t="b">
        <f t="shared" si="53"/>
        <v>0</v>
      </c>
      <c r="F124" t="b">
        <f t="shared" si="54"/>
        <v>1</v>
      </c>
      <c r="G124" t="s">
        <v>118</v>
      </c>
      <c r="H124">
        <f t="shared" ref="H124" si="114">COUNTIF(D122:D131,TRUE)</f>
        <v>4</v>
      </c>
      <c r="P124" s="4"/>
      <c r="Q124" s="4"/>
      <c r="R124" s="4"/>
    </row>
    <row r="125" spans="1:18" x14ac:dyDescent="0.25">
      <c r="A125" t="s">
        <v>30</v>
      </c>
      <c r="B125" t="s">
        <v>14</v>
      </c>
      <c r="C125">
        <v>0.5</v>
      </c>
      <c r="D125" t="b">
        <f t="shared" si="52"/>
        <v>0</v>
      </c>
      <c r="E125" t="b">
        <f t="shared" si="53"/>
        <v>0</v>
      </c>
      <c r="F125" t="b">
        <f t="shared" si="54"/>
        <v>1</v>
      </c>
      <c r="G125" t="s">
        <v>119</v>
      </c>
      <c r="H125">
        <f t="shared" ref="H125" si="115">H124</f>
        <v>4</v>
      </c>
      <c r="P125" s="4"/>
      <c r="Q125" s="4"/>
      <c r="R125" s="4"/>
    </row>
    <row r="126" spans="1:18" x14ac:dyDescent="0.25">
      <c r="A126" t="s">
        <v>31</v>
      </c>
      <c r="B126" t="s">
        <v>14</v>
      </c>
      <c r="C126">
        <v>0.5</v>
      </c>
      <c r="D126" t="b">
        <f t="shared" si="52"/>
        <v>0</v>
      </c>
      <c r="E126" t="b">
        <f t="shared" si="53"/>
        <v>0</v>
      </c>
      <c r="F126" t="b">
        <f t="shared" si="54"/>
        <v>1</v>
      </c>
      <c r="G126" t="s">
        <v>120</v>
      </c>
      <c r="H126">
        <v>2</v>
      </c>
      <c r="P126" s="4"/>
      <c r="Q126" s="4"/>
      <c r="R126" s="4"/>
    </row>
    <row r="127" spans="1:18" x14ac:dyDescent="0.25">
      <c r="A127" t="s">
        <v>32</v>
      </c>
      <c r="B127" t="s">
        <v>14</v>
      </c>
      <c r="C127">
        <v>0.5</v>
      </c>
      <c r="D127" t="b">
        <f t="shared" si="52"/>
        <v>0</v>
      </c>
      <c r="E127" t="b">
        <f t="shared" si="53"/>
        <v>0</v>
      </c>
      <c r="F127" t="b">
        <f t="shared" si="54"/>
        <v>1</v>
      </c>
      <c r="G127" t="s">
        <v>121</v>
      </c>
      <c r="H127">
        <f t="shared" ref="H127" si="116">COUNTIF(E122:E131,TRUE)</f>
        <v>0</v>
      </c>
      <c r="P127" s="4"/>
      <c r="Q127" s="4"/>
      <c r="R127" s="4"/>
    </row>
    <row r="128" spans="1:18" x14ac:dyDescent="0.25">
      <c r="A128" t="s">
        <v>33</v>
      </c>
      <c r="B128" t="s">
        <v>27</v>
      </c>
      <c r="C128">
        <v>0.5</v>
      </c>
      <c r="D128" t="b">
        <f t="shared" si="52"/>
        <v>1</v>
      </c>
      <c r="E128" t="b">
        <f t="shared" si="53"/>
        <v>0</v>
      </c>
      <c r="F128" t="b">
        <f t="shared" si="54"/>
        <v>0</v>
      </c>
      <c r="G128" t="s">
        <v>122</v>
      </c>
      <c r="H128">
        <f t="shared" ref="H128" si="117">COUNTIF(F123:F132,TRUE)</f>
        <v>5</v>
      </c>
      <c r="P128" s="4"/>
      <c r="Q128" s="4"/>
      <c r="R128" s="4"/>
    </row>
    <row r="129" spans="1:18" x14ac:dyDescent="0.25">
      <c r="A129" t="s">
        <v>34</v>
      </c>
      <c r="B129" t="s">
        <v>27</v>
      </c>
      <c r="C129">
        <v>0.5</v>
      </c>
      <c r="D129" t="b">
        <f t="shared" si="52"/>
        <v>1</v>
      </c>
      <c r="E129" t="b">
        <f t="shared" si="53"/>
        <v>0</v>
      </c>
      <c r="F129" t="b">
        <f t="shared" si="54"/>
        <v>0</v>
      </c>
      <c r="G129" s="2" t="s">
        <v>127</v>
      </c>
      <c r="H129">
        <f t="shared" ref="H129" si="118">H125/(H125+H128)</f>
        <v>0.44444444444444442</v>
      </c>
      <c r="P129" s="4"/>
      <c r="Q129" s="4"/>
      <c r="R129" s="4"/>
    </row>
    <row r="130" spans="1:18" x14ac:dyDescent="0.25">
      <c r="A130" t="s">
        <v>35</v>
      </c>
      <c r="B130" t="s">
        <v>14</v>
      </c>
      <c r="C130">
        <v>0.5</v>
      </c>
      <c r="D130" t="b">
        <f t="shared" si="52"/>
        <v>0</v>
      </c>
      <c r="E130" t="b">
        <f t="shared" si="53"/>
        <v>0</v>
      </c>
      <c r="F130" t="b">
        <f t="shared" si="54"/>
        <v>1</v>
      </c>
      <c r="G130" s="2" t="s">
        <v>123</v>
      </c>
      <c r="H130" s="2">
        <f t="shared" ref="H130" si="119">SUM(H125:H126)/SUM(H125:H128)</f>
        <v>0.54545454545454541</v>
      </c>
      <c r="P130" s="4"/>
      <c r="Q130" s="4"/>
      <c r="R130" s="4"/>
    </row>
    <row r="131" spans="1:18" x14ac:dyDescent="0.25">
      <c r="A131" t="s">
        <v>36</v>
      </c>
      <c r="B131" t="s">
        <v>27</v>
      </c>
      <c r="C131">
        <v>0.5</v>
      </c>
      <c r="D131" t="b">
        <f t="shared" ref="D131:D194" si="120">ISNUMBER(SEARCH(LEFT(B131,LEN(B131)-1),A131))</f>
        <v>1</v>
      </c>
      <c r="E131" t="b">
        <f t="shared" ref="E131:E194" si="121">AND(NOT(ISNUMBER(SEARCH(B131,"unknown"))),NOT(D131))</f>
        <v>0</v>
      </c>
      <c r="F131" t="b">
        <f t="shared" ref="F131:F194" si="122">ISNUMBER(SEARCH(B131,"unknown"))</f>
        <v>0</v>
      </c>
      <c r="G131" s="2" t="s">
        <v>124</v>
      </c>
      <c r="H131" s="2">
        <f t="shared" ref="H131" si="123">2*H125/(2*H125+H127+H128)</f>
        <v>0.61538461538461542</v>
      </c>
      <c r="P131" s="4"/>
      <c r="Q131" s="4"/>
      <c r="R131" s="4"/>
    </row>
    <row r="132" spans="1:18" x14ac:dyDescent="0.25">
      <c r="A132" t="s">
        <v>37</v>
      </c>
      <c r="B132" t="s">
        <v>74</v>
      </c>
      <c r="C132">
        <v>0.5</v>
      </c>
      <c r="D132" t="b">
        <f t="shared" si="120"/>
        <v>0</v>
      </c>
      <c r="E132" t="b">
        <f t="shared" si="121"/>
        <v>1</v>
      </c>
      <c r="F132" t="b">
        <f t="shared" si="122"/>
        <v>0</v>
      </c>
      <c r="G132" t="s">
        <v>126</v>
      </c>
      <c r="H132" s="1" t="str">
        <f t="shared" ref="H132" si="124">B132</f>
        <v>color_yellow2</v>
      </c>
      <c r="P132" s="4"/>
      <c r="Q132" s="4"/>
      <c r="R132" s="4"/>
    </row>
    <row r="133" spans="1:18" x14ac:dyDescent="0.25">
      <c r="A133" t="s">
        <v>40</v>
      </c>
      <c r="B133" t="s">
        <v>73</v>
      </c>
      <c r="C133">
        <v>0.5</v>
      </c>
      <c r="D133" t="b">
        <f t="shared" si="120"/>
        <v>0</v>
      </c>
      <c r="E133" t="b">
        <f t="shared" si="121"/>
        <v>1</v>
      </c>
      <c r="F133" t="b">
        <f t="shared" si="122"/>
        <v>0</v>
      </c>
      <c r="G133" t="s">
        <v>117</v>
      </c>
      <c r="H133">
        <f t="shared" ref="H133" si="125">COUNT(C132:C141)</f>
        <v>10</v>
      </c>
      <c r="P133" s="4"/>
      <c r="Q133" s="4"/>
      <c r="R133" s="4"/>
    </row>
    <row r="134" spans="1:18" x14ac:dyDescent="0.25">
      <c r="A134" t="s">
        <v>41</v>
      </c>
      <c r="B134" t="s">
        <v>73</v>
      </c>
      <c r="C134">
        <v>0.5</v>
      </c>
      <c r="D134" t="b">
        <f t="shared" si="120"/>
        <v>0</v>
      </c>
      <c r="E134" t="b">
        <f t="shared" si="121"/>
        <v>1</v>
      </c>
      <c r="F134" t="b">
        <f t="shared" si="122"/>
        <v>0</v>
      </c>
      <c r="G134" t="s">
        <v>118</v>
      </c>
      <c r="H134">
        <f t="shared" ref="H134" si="126">COUNTIF(D132:D141,TRUE)</f>
        <v>0</v>
      </c>
      <c r="P134" s="4"/>
      <c r="Q134" s="4"/>
      <c r="R134" s="4"/>
    </row>
    <row r="135" spans="1:18" x14ac:dyDescent="0.25">
      <c r="A135" t="s">
        <v>42</v>
      </c>
      <c r="B135" t="s">
        <v>14</v>
      </c>
      <c r="C135">
        <v>0.5</v>
      </c>
      <c r="D135" t="b">
        <f t="shared" si="120"/>
        <v>0</v>
      </c>
      <c r="E135" t="b">
        <f t="shared" si="121"/>
        <v>0</v>
      </c>
      <c r="F135" t="b">
        <f t="shared" si="122"/>
        <v>1</v>
      </c>
      <c r="G135" t="s">
        <v>119</v>
      </c>
      <c r="H135">
        <f t="shared" ref="H135" si="127">H134</f>
        <v>0</v>
      </c>
      <c r="P135" s="4"/>
      <c r="Q135" s="4"/>
      <c r="R135" s="4"/>
    </row>
    <row r="136" spans="1:18" x14ac:dyDescent="0.25">
      <c r="A136" t="s">
        <v>43</v>
      </c>
      <c r="B136" t="s">
        <v>73</v>
      </c>
      <c r="C136">
        <v>0.5</v>
      </c>
      <c r="D136" t="b">
        <f t="shared" si="120"/>
        <v>0</v>
      </c>
      <c r="E136" t="b">
        <f t="shared" si="121"/>
        <v>1</v>
      </c>
      <c r="F136" t="b">
        <f t="shared" si="122"/>
        <v>0</v>
      </c>
      <c r="G136" t="s">
        <v>120</v>
      </c>
      <c r="H136">
        <v>3</v>
      </c>
      <c r="P136" s="4"/>
      <c r="Q136" s="4"/>
      <c r="R136" s="4"/>
    </row>
    <row r="137" spans="1:18" x14ac:dyDescent="0.25">
      <c r="A137" t="s">
        <v>44</v>
      </c>
      <c r="B137" t="s">
        <v>14</v>
      </c>
      <c r="C137">
        <v>0.5</v>
      </c>
      <c r="D137" t="b">
        <f t="shared" si="120"/>
        <v>0</v>
      </c>
      <c r="E137" t="b">
        <f t="shared" si="121"/>
        <v>0</v>
      </c>
      <c r="F137" t="b">
        <f t="shared" si="122"/>
        <v>1</v>
      </c>
      <c r="G137" t="s">
        <v>121</v>
      </c>
      <c r="H137">
        <f t="shared" ref="H137" si="128">COUNTIF(E132:E141,TRUE)</f>
        <v>7</v>
      </c>
      <c r="P137" s="4"/>
      <c r="Q137" s="4"/>
      <c r="R137" s="4"/>
    </row>
    <row r="138" spans="1:18" x14ac:dyDescent="0.25">
      <c r="A138" t="s">
        <v>45</v>
      </c>
      <c r="B138" t="s">
        <v>14</v>
      </c>
      <c r="C138">
        <v>0.5</v>
      </c>
      <c r="D138" t="b">
        <f t="shared" si="120"/>
        <v>0</v>
      </c>
      <c r="E138" t="b">
        <f t="shared" si="121"/>
        <v>0</v>
      </c>
      <c r="F138" t="b">
        <f t="shared" si="122"/>
        <v>1</v>
      </c>
      <c r="G138" t="s">
        <v>122</v>
      </c>
      <c r="H138">
        <f t="shared" ref="H138" si="129">COUNTIF(F133:F142,TRUE)</f>
        <v>3</v>
      </c>
      <c r="P138" s="4"/>
      <c r="Q138" s="4"/>
      <c r="R138" s="4"/>
    </row>
    <row r="139" spans="1:18" x14ac:dyDescent="0.25">
      <c r="A139" t="s">
        <v>46</v>
      </c>
      <c r="B139" t="s">
        <v>73</v>
      </c>
      <c r="C139">
        <v>0.5</v>
      </c>
      <c r="D139" t="b">
        <f t="shared" si="120"/>
        <v>0</v>
      </c>
      <c r="E139" t="b">
        <f t="shared" si="121"/>
        <v>1</v>
      </c>
      <c r="F139" t="b">
        <f t="shared" si="122"/>
        <v>0</v>
      </c>
      <c r="G139" s="2" t="s">
        <v>127</v>
      </c>
      <c r="H139">
        <f t="shared" ref="H139" si="130">H135/(H135+H138)</f>
        <v>0</v>
      </c>
      <c r="P139" s="4"/>
      <c r="Q139" s="4"/>
      <c r="R139" s="4"/>
    </row>
    <row r="140" spans="1:18" x14ac:dyDescent="0.25">
      <c r="A140" t="s">
        <v>47</v>
      </c>
      <c r="B140" t="s">
        <v>73</v>
      </c>
      <c r="C140">
        <v>0.5</v>
      </c>
      <c r="D140" t="b">
        <f t="shared" si="120"/>
        <v>0</v>
      </c>
      <c r="E140" t="b">
        <f t="shared" si="121"/>
        <v>1</v>
      </c>
      <c r="F140" t="b">
        <f t="shared" si="122"/>
        <v>0</v>
      </c>
      <c r="G140" s="2" t="s">
        <v>123</v>
      </c>
      <c r="H140" s="2">
        <f t="shared" ref="H140" si="131">SUM(H135:H136)/SUM(H135:H138)</f>
        <v>0.23076923076923078</v>
      </c>
      <c r="P140" s="4"/>
      <c r="Q140" s="4"/>
      <c r="R140" s="4"/>
    </row>
    <row r="141" spans="1:18" x14ac:dyDescent="0.25">
      <c r="A141" t="s">
        <v>48</v>
      </c>
      <c r="B141" t="s">
        <v>73</v>
      </c>
      <c r="C141">
        <v>0.5</v>
      </c>
      <c r="D141" t="b">
        <f t="shared" si="120"/>
        <v>0</v>
      </c>
      <c r="E141" t="b">
        <f t="shared" si="121"/>
        <v>1</v>
      </c>
      <c r="F141" t="b">
        <f t="shared" si="122"/>
        <v>0</v>
      </c>
      <c r="G141" s="2" t="s">
        <v>124</v>
      </c>
      <c r="H141" s="2">
        <f t="shared" ref="H141" si="132">2*H135/(2*H135+H137+H138)</f>
        <v>0</v>
      </c>
      <c r="P141" s="4"/>
      <c r="Q141" s="4"/>
      <c r="R141" s="4"/>
    </row>
    <row r="142" spans="1:18" x14ac:dyDescent="0.25">
      <c r="A142" t="s">
        <v>49</v>
      </c>
      <c r="B142" t="s">
        <v>73</v>
      </c>
      <c r="C142">
        <v>0.5</v>
      </c>
      <c r="D142" t="b">
        <f t="shared" si="120"/>
        <v>0</v>
      </c>
      <c r="E142" t="b">
        <f t="shared" si="121"/>
        <v>1</v>
      </c>
      <c r="F142" t="b">
        <f t="shared" si="122"/>
        <v>0</v>
      </c>
      <c r="G142" t="s">
        <v>126</v>
      </c>
      <c r="H142" s="1" t="str">
        <f t="shared" ref="H142" si="133">B142</f>
        <v>color_yellow</v>
      </c>
      <c r="P142" s="4"/>
      <c r="Q142" s="4"/>
      <c r="R142" s="4"/>
    </row>
    <row r="143" spans="1:18" x14ac:dyDescent="0.25">
      <c r="A143" t="s">
        <v>51</v>
      </c>
      <c r="B143" t="s">
        <v>73</v>
      </c>
      <c r="C143">
        <v>0.5</v>
      </c>
      <c r="D143" t="b">
        <f t="shared" si="120"/>
        <v>0</v>
      </c>
      <c r="E143" t="b">
        <f t="shared" si="121"/>
        <v>1</v>
      </c>
      <c r="F143" t="b">
        <f t="shared" si="122"/>
        <v>0</v>
      </c>
      <c r="G143" t="s">
        <v>117</v>
      </c>
      <c r="H143">
        <f t="shared" ref="H143" si="134">COUNT(C142:C151)</f>
        <v>10</v>
      </c>
      <c r="P143" s="4"/>
      <c r="Q143" s="4"/>
      <c r="R143" s="4"/>
    </row>
    <row r="144" spans="1:18" x14ac:dyDescent="0.25">
      <c r="A144" t="s">
        <v>52</v>
      </c>
      <c r="B144" t="s">
        <v>14</v>
      </c>
      <c r="C144">
        <v>0.5</v>
      </c>
      <c r="D144" t="b">
        <f t="shared" si="120"/>
        <v>0</v>
      </c>
      <c r="E144" t="b">
        <f t="shared" si="121"/>
        <v>0</v>
      </c>
      <c r="F144" t="b">
        <f t="shared" si="122"/>
        <v>1</v>
      </c>
      <c r="G144" t="s">
        <v>118</v>
      </c>
      <c r="H144">
        <f t="shared" ref="H144" si="135">COUNTIF(D142:D151,TRUE)</f>
        <v>1</v>
      </c>
      <c r="P144" s="4"/>
      <c r="Q144" s="4"/>
      <c r="R144" s="4"/>
    </row>
    <row r="145" spans="1:18" x14ac:dyDescent="0.25">
      <c r="A145" t="s">
        <v>53</v>
      </c>
      <c r="B145" t="s">
        <v>73</v>
      </c>
      <c r="C145">
        <v>0.5</v>
      </c>
      <c r="D145" t="b">
        <f t="shared" si="120"/>
        <v>0</v>
      </c>
      <c r="E145" t="b">
        <f t="shared" si="121"/>
        <v>1</v>
      </c>
      <c r="F145" t="b">
        <f t="shared" si="122"/>
        <v>0</v>
      </c>
      <c r="G145" t="s">
        <v>119</v>
      </c>
      <c r="H145">
        <f t="shared" ref="H145" si="136">H144</f>
        <v>1</v>
      </c>
      <c r="P145" s="4"/>
      <c r="Q145" s="4"/>
      <c r="R145" s="4"/>
    </row>
    <row r="146" spans="1:18" x14ac:dyDescent="0.25">
      <c r="A146" t="s">
        <v>54</v>
      </c>
      <c r="B146" t="s">
        <v>14</v>
      </c>
      <c r="C146">
        <v>0.5</v>
      </c>
      <c r="D146" t="b">
        <f t="shared" si="120"/>
        <v>0</v>
      </c>
      <c r="E146" t="b">
        <f t="shared" si="121"/>
        <v>0</v>
      </c>
      <c r="F146" t="b">
        <f t="shared" si="122"/>
        <v>1</v>
      </c>
      <c r="G146" t="s">
        <v>120</v>
      </c>
      <c r="H146">
        <v>4</v>
      </c>
      <c r="P146" s="4"/>
      <c r="Q146" s="4"/>
      <c r="R146" s="4"/>
    </row>
    <row r="147" spans="1:18" x14ac:dyDescent="0.25">
      <c r="A147" t="s">
        <v>55</v>
      </c>
      <c r="B147" t="s">
        <v>73</v>
      </c>
      <c r="C147">
        <v>0.5</v>
      </c>
      <c r="D147" t="b">
        <f t="shared" si="120"/>
        <v>0</v>
      </c>
      <c r="E147" t="b">
        <f t="shared" si="121"/>
        <v>1</v>
      </c>
      <c r="F147" t="b">
        <f t="shared" si="122"/>
        <v>0</v>
      </c>
      <c r="G147" t="s">
        <v>121</v>
      </c>
      <c r="H147">
        <f t="shared" ref="H147" si="137">COUNTIF(E142:E151,TRUE)</f>
        <v>7</v>
      </c>
      <c r="P147" s="4"/>
      <c r="Q147" s="4"/>
      <c r="R147" s="4"/>
    </row>
    <row r="148" spans="1:18" x14ac:dyDescent="0.25">
      <c r="A148" t="s">
        <v>56</v>
      </c>
      <c r="B148" t="s">
        <v>73</v>
      </c>
      <c r="C148">
        <v>0.5</v>
      </c>
      <c r="D148" t="b">
        <f t="shared" si="120"/>
        <v>0</v>
      </c>
      <c r="E148" t="b">
        <f t="shared" si="121"/>
        <v>1</v>
      </c>
      <c r="F148" t="b">
        <f t="shared" si="122"/>
        <v>0</v>
      </c>
      <c r="G148" t="s">
        <v>122</v>
      </c>
      <c r="H148">
        <f t="shared" ref="H148" si="138">COUNTIF(F143:F152,TRUE)</f>
        <v>2</v>
      </c>
      <c r="P148" s="4"/>
      <c r="Q148" s="4"/>
      <c r="R148" s="4"/>
    </row>
    <row r="149" spans="1:18" x14ac:dyDescent="0.25">
      <c r="A149" t="s">
        <v>57</v>
      </c>
      <c r="B149" t="s">
        <v>73</v>
      </c>
      <c r="C149">
        <v>0.5</v>
      </c>
      <c r="D149" t="b">
        <f t="shared" si="120"/>
        <v>0</v>
      </c>
      <c r="E149" t="b">
        <f t="shared" si="121"/>
        <v>1</v>
      </c>
      <c r="F149" t="b">
        <f t="shared" si="122"/>
        <v>0</v>
      </c>
      <c r="G149" s="2" t="s">
        <v>127</v>
      </c>
      <c r="H149">
        <f t="shared" ref="H149" si="139">H145/(H145+H148)</f>
        <v>0.33333333333333331</v>
      </c>
      <c r="P149" s="4"/>
      <c r="Q149" s="4"/>
      <c r="R149" s="4"/>
    </row>
    <row r="150" spans="1:18" x14ac:dyDescent="0.25">
      <c r="A150" t="s">
        <v>58</v>
      </c>
      <c r="B150" t="s">
        <v>73</v>
      </c>
      <c r="C150">
        <v>0.5</v>
      </c>
      <c r="D150" t="b">
        <f t="shared" si="120"/>
        <v>0</v>
      </c>
      <c r="E150" t="b">
        <f t="shared" si="121"/>
        <v>1</v>
      </c>
      <c r="F150" t="b">
        <f t="shared" si="122"/>
        <v>0</v>
      </c>
      <c r="G150" s="2" t="s">
        <v>123</v>
      </c>
      <c r="H150" s="2">
        <f t="shared" ref="H150" si="140">SUM(H145:H146)/SUM(H145:H148)</f>
        <v>0.35714285714285715</v>
      </c>
      <c r="P150" s="4"/>
      <c r="Q150" s="4"/>
      <c r="R150" s="4"/>
    </row>
    <row r="151" spans="1:18" x14ac:dyDescent="0.25">
      <c r="A151" t="s">
        <v>59</v>
      </c>
      <c r="B151" t="s">
        <v>125</v>
      </c>
      <c r="C151">
        <v>0.5</v>
      </c>
      <c r="D151" t="b">
        <f t="shared" si="120"/>
        <v>1</v>
      </c>
      <c r="E151" t="b">
        <f t="shared" si="121"/>
        <v>0</v>
      </c>
      <c r="F151" t="b">
        <f t="shared" si="122"/>
        <v>0</v>
      </c>
      <c r="G151" s="2" t="s">
        <v>124</v>
      </c>
      <c r="H151" s="2">
        <f t="shared" ref="H151" si="141">2*H145/(2*H145+H147+H148)</f>
        <v>0.18181818181818182</v>
      </c>
      <c r="P151" s="4"/>
      <c r="Q151" s="4"/>
      <c r="R151" s="4"/>
    </row>
    <row r="152" spans="1:18" x14ac:dyDescent="0.25">
      <c r="A152" t="s">
        <v>60</v>
      </c>
      <c r="B152" t="s">
        <v>61</v>
      </c>
      <c r="C152">
        <v>0.5</v>
      </c>
      <c r="D152" t="b">
        <f t="shared" si="120"/>
        <v>1</v>
      </c>
      <c r="E152" t="b">
        <f t="shared" si="121"/>
        <v>0</v>
      </c>
      <c r="F152" t="b">
        <f t="shared" si="122"/>
        <v>0</v>
      </c>
      <c r="G152" t="s">
        <v>126</v>
      </c>
      <c r="H152" s="1" t="str">
        <f t="shared" ref="H152" si="142">B152</f>
        <v>color_red</v>
      </c>
      <c r="P152" s="4"/>
      <c r="Q152" s="4"/>
      <c r="R152" s="4"/>
    </row>
    <row r="153" spans="1:18" x14ac:dyDescent="0.25">
      <c r="A153" t="s">
        <v>62</v>
      </c>
      <c r="B153" t="s">
        <v>73</v>
      </c>
      <c r="C153">
        <v>0.5</v>
      </c>
      <c r="D153" t="b">
        <f t="shared" si="120"/>
        <v>0</v>
      </c>
      <c r="E153" t="b">
        <f t="shared" si="121"/>
        <v>1</v>
      </c>
      <c r="F153" t="b">
        <f t="shared" si="122"/>
        <v>0</v>
      </c>
      <c r="G153" t="s">
        <v>117</v>
      </c>
      <c r="H153">
        <f t="shared" ref="H153" si="143">COUNT(C152:C161)</f>
        <v>10</v>
      </c>
      <c r="P153" s="4"/>
      <c r="Q153" s="4"/>
      <c r="R153" s="4"/>
    </row>
    <row r="154" spans="1:18" x14ac:dyDescent="0.25">
      <c r="A154" t="s">
        <v>64</v>
      </c>
      <c r="B154" t="s">
        <v>14</v>
      </c>
      <c r="C154">
        <v>0.5</v>
      </c>
      <c r="D154" t="b">
        <f t="shared" si="120"/>
        <v>0</v>
      </c>
      <c r="E154" t="b">
        <f t="shared" si="121"/>
        <v>0</v>
      </c>
      <c r="F154" t="b">
        <f t="shared" si="122"/>
        <v>1</v>
      </c>
      <c r="G154" t="s">
        <v>118</v>
      </c>
      <c r="H154">
        <f t="shared" ref="H154" si="144">COUNTIF(D152:D161,TRUE)</f>
        <v>4</v>
      </c>
      <c r="P154" s="4"/>
      <c r="Q154" s="4"/>
      <c r="R154" s="4"/>
    </row>
    <row r="155" spans="1:18" x14ac:dyDescent="0.25">
      <c r="A155" t="s">
        <v>65</v>
      </c>
      <c r="B155" t="s">
        <v>14</v>
      </c>
      <c r="C155">
        <v>0.5</v>
      </c>
      <c r="D155" t="b">
        <f t="shared" si="120"/>
        <v>0</v>
      </c>
      <c r="E155" t="b">
        <f t="shared" si="121"/>
        <v>0</v>
      </c>
      <c r="F155" t="b">
        <f t="shared" si="122"/>
        <v>1</v>
      </c>
      <c r="G155" t="s">
        <v>119</v>
      </c>
      <c r="H155">
        <f t="shared" ref="H155" si="145">H154</f>
        <v>4</v>
      </c>
      <c r="P155" s="4"/>
      <c r="Q155" s="4"/>
      <c r="R155" s="4"/>
    </row>
    <row r="156" spans="1:18" x14ac:dyDescent="0.25">
      <c r="A156" t="s">
        <v>66</v>
      </c>
      <c r="B156" t="s">
        <v>14</v>
      </c>
      <c r="C156">
        <v>0.5</v>
      </c>
      <c r="D156" t="b">
        <f t="shared" si="120"/>
        <v>0</v>
      </c>
      <c r="E156" t="b">
        <f t="shared" si="121"/>
        <v>0</v>
      </c>
      <c r="F156" t="b">
        <f t="shared" si="122"/>
        <v>1</v>
      </c>
      <c r="G156" t="s">
        <v>120</v>
      </c>
      <c r="H156">
        <v>5</v>
      </c>
      <c r="P156" s="4"/>
      <c r="Q156" s="4"/>
      <c r="R156" s="4"/>
    </row>
    <row r="157" spans="1:18" x14ac:dyDescent="0.25">
      <c r="A157" t="s">
        <v>67</v>
      </c>
      <c r="B157" t="s">
        <v>73</v>
      </c>
      <c r="C157">
        <v>0.5</v>
      </c>
      <c r="D157" t="b">
        <f t="shared" si="120"/>
        <v>0</v>
      </c>
      <c r="E157" t="b">
        <f t="shared" si="121"/>
        <v>1</v>
      </c>
      <c r="F157" t="b">
        <f t="shared" si="122"/>
        <v>0</v>
      </c>
      <c r="G157" t="s">
        <v>121</v>
      </c>
      <c r="H157">
        <f t="shared" ref="H157" si="146">COUNTIF(E152:E161,TRUE)</f>
        <v>3</v>
      </c>
      <c r="P157" s="4"/>
      <c r="Q157" s="4"/>
      <c r="R157" s="4"/>
    </row>
    <row r="158" spans="1:18" x14ac:dyDescent="0.25">
      <c r="A158" t="s">
        <v>68</v>
      </c>
      <c r="B158" t="s">
        <v>61</v>
      </c>
      <c r="C158">
        <v>0.5</v>
      </c>
      <c r="D158" t="b">
        <f t="shared" si="120"/>
        <v>1</v>
      </c>
      <c r="E158" t="b">
        <f t="shared" si="121"/>
        <v>0</v>
      </c>
      <c r="F158" t="b">
        <f t="shared" si="122"/>
        <v>0</v>
      </c>
      <c r="G158" t="s">
        <v>122</v>
      </c>
      <c r="H158">
        <f t="shared" ref="H158" si="147">COUNTIF(F153:F162,TRUE)</f>
        <v>3</v>
      </c>
      <c r="P158" s="4"/>
      <c r="Q158" s="4"/>
      <c r="R158" s="4"/>
    </row>
    <row r="159" spans="1:18" x14ac:dyDescent="0.25">
      <c r="A159" t="s">
        <v>69</v>
      </c>
      <c r="B159" t="s">
        <v>61</v>
      </c>
      <c r="C159">
        <v>0.5</v>
      </c>
      <c r="D159" t="b">
        <f t="shared" si="120"/>
        <v>1</v>
      </c>
      <c r="E159" t="b">
        <f t="shared" si="121"/>
        <v>0</v>
      </c>
      <c r="F159" t="b">
        <f t="shared" si="122"/>
        <v>0</v>
      </c>
      <c r="G159" s="2" t="s">
        <v>127</v>
      </c>
      <c r="H159">
        <f t="shared" ref="H159" si="148">H155/(H155+H158)</f>
        <v>0.5714285714285714</v>
      </c>
      <c r="P159" s="4"/>
      <c r="Q159" s="4"/>
      <c r="R159" s="4"/>
    </row>
    <row r="160" spans="1:18" x14ac:dyDescent="0.25">
      <c r="A160" t="s">
        <v>70</v>
      </c>
      <c r="B160" t="s">
        <v>61</v>
      </c>
      <c r="C160">
        <v>0.5</v>
      </c>
      <c r="D160" t="b">
        <f t="shared" si="120"/>
        <v>1</v>
      </c>
      <c r="E160" t="b">
        <f t="shared" si="121"/>
        <v>0</v>
      </c>
      <c r="F160" t="b">
        <f t="shared" si="122"/>
        <v>0</v>
      </c>
      <c r="G160" s="2" t="s">
        <v>123</v>
      </c>
      <c r="H160" s="2">
        <f t="shared" ref="H160" si="149">SUM(H155:H156)/SUM(H155:H158)</f>
        <v>0.6</v>
      </c>
      <c r="P160" s="4"/>
      <c r="Q160" s="4"/>
      <c r="R160" s="4"/>
    </row>
    <row r="161" spans="1:18" x14ac:dyDescent="0.25">
      <c r="A161" t="s">
        <v>71</v>
      </c>
      <c r="B161" t="s">
        <v>73</v>
      </c>
      <c r="C161">
        <v>0.5</v>
      </c>
      <c r="D161" t="b">
        <f t="shared" si="120"/>
        <v>0</v>
      </c>
      <c r="E161" t="b">
        <f t="shared" si="121"/>
        <v>1</v>
      </c>
      <c r="F161" t="b">
        <f t="shared" si="122"/>
        <v>0</v>
      </c>
      <c r="G161" s="2" t="s">
        <v>124</v>
      </c>
      <c r="H161" s="2">
        <f t="shared" ref="H161" si="150">2*H155/(2*H155+H157+H158)</f>
        <v>0.5714285714285714</v>
      </c>
      <c r="P161" s="4"/>
      <c r="Q161" s="4"/>
      <c r="R161" s="4"/>
    </row>
    <row r="162" spans="1:18" x14ac:dyDescent="0.25">
      <c r="A162" t="s">
        <v>72</v>
      </c>
      <c r="B162" t="s">
        <v>73</v>
      </c>
      <c r="C162">
        <v>0.5</v>
      </c>
      <c r="D162" t="b">
        <f t="shared" si="120"/>
        <v>1</v>
      </c>
      <c r="E162" t="b">
        <f t="shared" si="121"/>
        <v>0</v>
      </c>
      <c r="F162" t="b">
        <f t="shared" si="122"/>
        <v>0</v>
      </c>
      <c r="G162" t="s">
        <v>126</v>
      </c>
      <c r="H162" s="1" t="str">
        <f t="shared" ref="H162" si="151">B162</f>
        <v>color_yellow</v>
      </c>
      <c r="P162" s="4"/>
      <c r="Q162" s="4"/>
      <c r="R162" s="4"/>
    </row>
    <row r="163" spans="1:18" x14ac:dyDescent="0.25">
      <c r="A163" t="s">
        <v>75</v>
      </c>
      <c r="B163" t="s">
        <v>74</v>
      </c>
      <c r="C163">
        <v>0.5</v>
      </c>
      <c r="D163" t="b">
        <f t="shared" si="120"/>
        <v>1</v>
      </c>
      <c r="E163" t="b">
        <f t="shared" si="121"/>
        <v>0</v>
      </c>
      <c r="F163" t="b">
        <f t="shared" si="122"/>
        <v>0</v>
      </c>
      <c r="G163" t="s">
        <v>117</v>
      </c>
      <c r="H163">
        <f t="shared" ref="H163" si="152">COUNT(C162:C171)</f>
        <v>10</v>
      </c>
      <c r="P163" s="4"/>
      <c r="Q163" s="4"/>
      <c r="R163" s="4"/>
    </row>
    <row r="164" spans="1:18" x14ac:dyDescent="0.25">
      <c r="A164" t="s">
        <v>76</v>
      </c>
      <c r="B164" t="s">
        <v>73</v>
      </c>
      <c r="C164">
        <v>0.5</v>
      </c>
      <c r="D164" t="b">
        <f t="shared" si="120"/>
        <v>1</v>
      </c>
      <c r="E164" t="b">
        <f t="shared" si="121"/>
        <v>0</v>
      </c>
      <c r="F164" t="b">
        <f t="shared" si="122"/>
        <v>0</v>
      </c>
      <c r="G164" t="s">
        <v>118</v>
      </c>
      <c r="H164">
        <f t="shared" ref="H164" si="153">COUNTIF(D162:D171,TRUE)</f>
        <v>10</v>
      </c>
      <c r="P164" s="4"/>
      <c r="Q164" s="4"/>
      <c r="R164" s="4"/>
    </row>
    <row r="165" spans="1:18" x14ac:dyDescent="0.25">
      <c r="A165" t="s">
        <v>77</v>
      </c>
      <c r="B165" t="s">
        <v>73</v>
      </c>
      <c r="C165">
        <v>0.5</v>
      </c>
      <c r="D165" t="b">
        <f t="shared" si="120"/>
        <v>1</v>
      </c>
      <c r="E165" t="b">
        <f t="shared" si="121"/>
        <v>0</v>
      </c>
      <c r="F165" t="b">
        <f t="shared" si="122"/>
        <v>0</v>
      </c>
      <c r="G165" t="s">
        <v>119</v>
      </c>
      <c r="H165">
        <f t="shared" ref="H165" si="154">H164</f>
        <v>10</v>
      </c>
      <c r="P165" s="4"/>
      <c r="Q165" s="4"/>
      <c r="R165" s="4"/>
    </row>
    <row r="166" spans="1:18" x14ac:dyDescent="0.25">
      <c r="A166" t="s">
        <v>78</v>
      </c>
      <c r="B166" t="s">
        <v>73</v>
      </c>
      <c r="C166">
        <v>0.5</v>
      </c>
      <c r="D166" t="b">
        <f t="shared" si="120"/>
        <v>1</v>
      </c>
      <c r="E166" t="b">
        <f t="shared" si="121"/>
        <v>0</v>
      </c>
      <c r="F166" t="b">
        <f t="shared" si="122"/>
        <v>0</v>
      </c>
      <c r="G166" t="s">
        <v>120</v>
      </c>
      <c r="H166">
        <v>6</v>
      </c>
      <c r="P166" s="4"/>
      <c r="Q166" s="4"/>
      <c r="R166" s="4"/>
    </row>
    <row r="167" spans="1:18" x14ac:dyDescent="0.25">
      <c r="A167" t="s">
        <v>79</v>
      </c>
      <c r="B167" t="s">
        <v>73</v>
      </c>
      <c r="C167">
        <v>0.5</v>
      </c>
      <c r="D167" t="b">
        <f t="shared" si="120"/>
        <v>1</v>
      </c>
      <c r="E167" t="b">
        <f t="shared" si="121"/>
        <v>0</v>
      </c>
      <c r="F167" t="b">
        <f t="shared" si="122"/>
        <v>0</v>
      </c>
      <c r="G167" t="s">
        <v>121</v>
      </c>
      <c r="H167">
        <f t="shared" ref="H167" si="155">COUNTIF(E162:E171,TRUE)</f>
        <v>0</v>
      </c>
      <c r="P167" s="4"/>
      <c r="Q167" s="4"/>
      <c r="R167" s="4"/>
    </row>
    <row r="168" spans="1:18" x14ac:dyDescent="0.25">
      <c r="A168" t="s">
        <v>80</v>
      </c>
      <c r="B168" t="s">
        <v>73</v>
      </c>
      <c r="C168">
        <v>0.5</v>
      </c>
      <c r="D168" t="b">
        <f t="shared" si="120"/>
        <v>1</v>
      </c>
      <c r="E168" t="b">
        <f t="shared" si="121"/>
        <v>0</v>
      </c>
      <c r="F168" t="b">
        <f t="shared" si="122"/>
        <v>0</v>
      </c>
      <c r="G168" t="s">
        <v>122</v>
      </c>
      <c r="H168">
        <f t="shared" ref="H168" si="156">COUNTIF(F163:F172,TRUE)</f>
        <v>0</v>
      </c>
      <c r="P168" s="4"/>
      <c r="Q168" s="4"/>
      <c r="R168" s="4"/>
    </row>
    <row r="169" spans="1:18" x14ac:dyDescent="0.25">
      <c r="A169" t="s">
        <v>81</v>
      </c>
      <c r="B169" t="s">
        <v>73</v>
      </c>
      <c r="C169">
        <v>0.5</v>
      </c>
      <c r="D169" t="b">
        <f t="shared" si="120"/>
        <v>1</v>
      </c>
      <c r="E169" t="b">
        <f t="shared" si="121"/>
        <v>0</v>
      </c>
      <c r="F169" t="b">
        <f t="shared" si="122"/>
        <v>0</v>
      </c>
      <c r="G169" s="2" t="s">
        <v>127</v>
      </c>
      <c r="H169">
        <f t="shared" ref="H169" si="157">H165/(H165+H168)</f>
        <v>1</v>
      </c>
      <c r="P169" s="4"/>
      <c r="Q169" s="4"/>
      <c r="R169" s="4"/>
    </row>
    <row r="170" spans="1:18" x14ac:dyDescent="0.25">
      <c r="A170" t="s">
        <v>82</v>
      </c>
      <c r="B170" t="s">
        <v>73</v>
      </c>
      <c r="C170">
        <v>0.5</v>
      </c>
      <c r="D170" t="b">
        <f t="shared" si="120"/>
        <v>1</v>
      </c>
      <c r="E170" t="b">
        <f t="shared" si="121"/>
        <v>0</v>
      </c>
      <c r="F170" t="b">
        <f t="shared" si="122"/>
        <v>0</v>
      </c>
      <c r="G170" s="2" t="s">
        <v>123</v>
      </c>
      <c r="H170" s="2">
        <f t="shared" ref="H170" si="158">SUM(H165:H166)/SUM(H165:H168)</f>
        <v>1</v>
      </c>
      <c r="P170" s="4"/>
      <c r="Q170" s="4"/>
      <c r="R170" s="4"/>
    </row>
    <row r="171" spans="1:18" x14ac:dyDescent="0.25">
      <c r="A171" t="s">
        <v>83</v>
      </c>
      <c r="B171" t="s">
        <v>73</v>
      </c>
      <c r="C171">
        <v>0.5</v>
      </c>
      <c r="D171" t="b">
        <f t="shared" si="120"/>
        <v>1</v>
      </c>
      <c r="E171" t="b">
        <f t="shared" si="121"/>
        <v>0</v>
      </c>
      <c r="F171" t="b">
        <f t="shared" si="122"/>
        <v>0</v>
      </c>
      <c r="G171" s="2" t="s">
        <v>124</v>
      </c>
      <c r="H171" s="2">
        <f t="shared" ref="H171" si="159">2*H165/(2*H165+H167+H168)</f>
        <v>1</v>
      </c>
      <c r="P171" s="4"/>
      <c r="Q171" s="4"/>
      <c r="R171" s="4"/>
    </row>
    <row r="172" spans="1:18" x14ac:dyDescent="0.25">
      <c r="A172" t="s">
        <v>84</v>
      </c>
      <c r="B172" t="s">
        <v>85</v>
      </c>
      <c r="C172">
        <v>0.5</v>
      </c>
      <c r="D172" t="b">
        <f t="shared" si="120"/>
        <v>1</v>
      </c>
      <c r="E172" t="b">
        <f t="shared" si="121"/>
        <v>0</v>
      </c>
      <c r="F172" t="b">
        <f t="shared" si="122"/>
        <v>0</v>
      </c>
      <c r="G172" t="s">
        <v>126</v>
      </c>
      <c r="H172" s="1" t="str">
        <f t="shared" ref="H172" si="160">B172</f>
        <v>dist</v>
      </c>
      <c r="P172" s="4"/>
      <c r="Q172" s="4"/>
      <c r="R172" s="4"/>
    </row>
    <row r="173" spans="1:18" x14ac:dyDescent="0.25">
      <c r="A173" t="s">
        <v>86</v>
      </c>
      <c r="B173" t="s">
        <v>14</v>
      </c>
      <c r="C173">
        <v>0.5</v>
      </c>
      <c r="D173" t="b">
        <f t="shared" si="120"/>
        <v>0</v>
      </c>
      <c r="E173" t="b">
        <f t="shared" si="121"/>
        <v>0</v>
      </c>
      <c r="F173" t="b">
        <f t="shared" si="122"/>
        <v>1</v>
      </c>
      <c r="G173" t="s">
        <v>117</v>
      </c>
      <c r="H173">
        <f t="shared" ref="H173" si="161">COUNT(C172:C181)</f>
        <v>10</v>
      </c>
      <c r="P173" s="4"/>
      <c r="Q173" s="4"/>
      <c r="R173" s="4"/>
    </row>
    <row r="174" spans="1:18" x14ac:dyDescent="0.25">
      <c r="A174" t="s">
        <v>87</v>
      </c>
      <c r="B174" t="s">
        <v>14</v>
      </c>
      <c r="C174">
        <v>0.5</v>
      </c>
      <c r="D174" t="b">
        <f t="shared" si="120"/>
        <v>0</v>
      </c>
      <c r="E174" t="b">
        <f t="shared" si="121"/>
        <v>0</v>
      </c>
      <c r="F174" t="b">
        <f t="shared" si="122"/>
        <v>1</v>
      </c>
      <c r="G174" t="s">
        <v>118</v>
      </c>
      <c r="H174">
        <f t="shared" ref="H174" si="162">COUNTIF(D172:D181,TRUE)</f>
        <v>3</v>
      </c>
      <c r="P174" s="4"/>
      <c r="Q174" s="4"/>
      <c r="R174" s="4"/>
    </row>
    <row r="175" spans="1:18" x14ac:dyDescent="0.25">
      <c r="A175" t="s">
        <v>88</v>
      </c>
      <c r="B175" t="s">
        <v>73</v>
      </c>
      <c r="C175">
        <v>0.5</v>
      </c>
      <c r="D175" t="b">
        <f t="shared" si="120"/>
        <v>0</v>
      </c>
      <c r="E175" t="b">
        <f t="shared" si="121"/>
        <v>1</v>
      </c>
      <c r="F175" t="b">
        <f t="shared" si="122"/>
        <v>0</v>
      </c>
      <c r="G175" t="s">
        <v>119</v>
      </c>
      <c r="H175">
        <f t="shared" ref="H175" si="163">H174</f>
        <v>3</v>
      </c>
      <c r="P175" s="4"/>
      <c r="Q175" s="4"/>
      <c r="R175" s="4"/>
    </row>
    <row r="176" spans="1:18" x14ac:dyDescent="0.25">
      <c r="A176" t="s">
        <v>89</v>
      </c>
      <c r="B176" t="s">
        <v>85</v>
      </c>
      <c r="C176">
        <v>0.5</v>
      </c>
      <c r="D176" t="b">
        <f t="shared" si="120"/>
        <v>1</v>
      </c>
      <c r="E176" t="b">
        <f t="shared" si="121"/>
        <v>0</v>
      </c>
      <c r="F176" t="b">
        <f t="shared" si="122"/>
        <v>0</v>
      </c>
      <c r="G176" t="s">
        <v>120</v>
      </c>
      <c r="H176">
        <v>7</v>
      </c>
      <c r="P176" s="4"/>
      <c r="Q176" s="4"/>
      <c r="R176" s="4"/>
    </row>
    <row r="177" spans="1:18" x14ac:dyDescent="0.25">
      <c r="A177" t="s">
        <v>90</v>
      </c>
      <c r="B177" t="s">
        <v>14</v>
      </c>
      <c r="C177">
        <v>0.5</v>
      </c>
      <c r="D177" t="b">
        <f t="shared" si="120"/>
        <v>0</v>
      </c>
      <c r="E177" t="b">
        <f t="shared" si="121"/>
        <v>0</v>
      </c>
      <c r="F177" t="b">
        <f t="shared" si="122"/>
        <v>1</v>
      </c>
      <c r="G177" t="s">
        <v>121</v>
      </c>
      <c r="H177">
        <f t="shared" ref="H177" si="164">COUNTIF(E172:E181,TRUE)</f>
        <v>1</v>
      </c>
      <c r="P177" s="4"/>
      <c r="Q177" s="4"/>
      <c r="R177" s="4"/>
    </row>
    <row r="178" spans="1:18" x14ac:dyDescent="0.25">
      <c r="A178" t="s">
        <v>91</v>
      </c>
      <c r="B178" t="s">
        <v>14</v>
      </c>
      <c r="C178">
        <v>0.5</v>
      </c>
      <c r="D178" t="b">
        <f t="shared" si="120"/>
        <v>0</v>
      </c>
      <c r="E178" t="b">
        <f t="shared" si="121"/>
        <v>0</v>
      </c>
      <c r="F178" t="b">
        <f t="shared" si="122"/>
        <v>1</v>
      </c>
      <c r="G178" t="s">
        <v>122</v>
      </c>
      <c r="H178">
        <f t="shared" ref="H178" si="165">COUNTIF(F173:F182,TRUE)</f>
        <v>6</v>
      </c>
      <c r="P178" s="4"/>
      <c r="Q178" s="4"/>
      <c r="R178" s="4"/>
    </row>
    <row r="179" spans="1:18" x14ac:dyDescent="0.25">
      <c r="A179" t="s">
        <v>92</v>
      </c>
      <c r="B179" t="s">
        <v>14</v>
      </c>
      <c r="C179">
        <v>0.5</v>
      </c>
      <c r="D179" t="b">
        <f t="shared" si="120"/>
        <v>0</v>
      </c>
      <c r="E179" t="b">
        <f t="shared" si="121"/>
        <v>0</v>
      </c>
      <c r="F179" t="b">
        <f t="shared" si="122"/>
        <v>1</v>
      </c>
      <c r="G179" s="2" t="s">
        <v>127</v>
      </c>
      <c r="H179">
        <f t="shared" ref="H179" si="166">H175/(H175+H178)</f>
        <v>0.33333333333333331</v>
      </c>
      <c r="P179" s="4"/>
      <c r="Q179" s="4"/>
      <c r="R179" s="4"/>
    </row>
    <row r="180" spans="1:18" x14ac:dyDescent="0.25">
      <c r="A180" t="s">
        <v>93</v>
      </c>
      <c r="B180" t="s">
        <v>14</v>
      </c>
      <c r="C180">
        <v>0.5</v>
      </c>
      <c r="D180" t="b">
        <f t="shared" si="120"/>
        <v>0</v>
      </c>
      <c r="E180" t="b">
        <f t="shared" si="121"/>
        <v>0</v>
      </c>
      <c r="F180" t="b">
        <f t="shared" si="122"/>
        <v>1</v>
      </c>
      <c r="G180" s="2" t="s">
        <v>123</v>
      </c>
      <c r="H180" s="2">
        <f t="shared" ref="H180" si="167">SUM(H175:H176)/SUM(H175:H178)</f>
        <v>0.58823529411764708</v>
      </c>
      <c r="P180" s="4"/>
      <c r="Q180" s="4"/>
      <c r="R180" s="4"/>
    </row>
    <row r="181" spans="1:18" x14ac:dyDescent="0.25">
      <c r="A181" t="s">
        <v>94</v>
      </c>
      <c r="B181" t="s">
        <v>85</v>
      </c>
      <c r="C181">
        <v>0.5</v>
      </c>
      <c r="D181" t="b">
        <f t="shared" si="120"/>
        <v>1</v>
      </c>
      <c r="E181" t="b">
        <f t="shared" si="121"/>
        <v>0</v>
      </c>
      <c r="F181" t="b">
        <f t="shared" si="122"/>
        <v>0</v>
      </c>
      <c r="G181" s="2" t="s">
        <v>124</v>
      </c>
      <c r="H181" s="2">
        <f t="shared" ref="H181" si="168">2*H175/(2*H175+H177+H178)</f>
        <v>0.46153846153846156</v>
      </c>
      <c r="P181" s="4"/>
      <c r="Q181" s="4"/>
      <c r="R181" s="4"/>
    </row>
    <row r="182" spans="1:18" x14ac:dyDescent="0.25">
      <c r="A182" t="s">
        <v>95</v>
      </c>
      <c r="B182" t="s">
        <v>96</v>
      </c>
      <c r="C182">
        <v>0.5</v>
      </c>
      <c r="D182" t="b">
        <f t="shared" si="120"/>
        <v>1</v>
      </c>
      <c r="E182" t="b">
        <f t="shared" si="121"/>
        <v>0</v>
      </c>
      <c r="F182" t="b">
        <f t="shared" si="122"/>
        <v>0</v>
      </c>
      <c r="G182" t="s">
        <v>126</v>
      </c>
      <c r="H182" s="1" t="str">
        <f t="shared" ref="H182" si="169">B182</f>
        <v>shapes</v>
      </c>
      <c r="P182" s="4"/>
      <c r="Q182" s="4"/>
      <c r="R182" s="4"/>
    </row>
    <row r="183" spans="1:18" x14ac:dyDescent="0.25">
      <c r="A183" t="s">
        <v>97</v>
      </c>
      <c r="B183" t="s">
        <v>96</v>
      </c>
      <c r="C183">
        <v>0.5</v>
      </c>
      <c r="D183" t="b">
        <f t="shared" si="120"/>
        <v>1</v>
      </c>
      <c r="E183" t="b">
        <f t="shared" si="121"/>
        <v>0</v>
      </c>
      <c r="F183" t="b">
        <f t="shared" si="122"/>
        <v>0</v>
      </c>
      <c r="G183" t="s">
        <v>117</v>
      </c>
      <c r="H183">
        <f t="shared" ref="H183" si="170">COUNT(C182:C191)</f>
        <v>10</v>
      </c>
      <c r="P183" s="4"/>
      <c r="Q183" s="4"/>
      <c r="R183" s="4"/>
    </row>
    <row r="184" spans="1:18" x14ac:dyDescent="0.25">
      <c r="A184" t="s">
        <v>98</v>
      </c>
      <c r="B184" t="s">
        <v>14</v>
      </c>
      <c r="C184">
        <v>0.5</v>
      </c>
      <c r="D184" t="b">
        <f t="shared" si="120"/>
        <v>0</v>
      </c>
      <c r="E184" t="b">
        <f t="shared" si="121"/>
        <v>0</v>
      </c>
      <c r="F184" t="b">
        <f t="shared" si="122"/>
        <v>1</v>
      </c>
      <c r="G184" t="s">
        <v>118</v>
      </c>
      <c r="H184">
        <f t="shared" ref="H184" si="171">COUNTIF(D182:D191,TRUE)</f>
        <v>5</v>
      </c>
      <c r="P184" s="4"/>
      <c r="Q184" s="4"/>
      <c r="R184" s="4"/>
    </row>
    <row r="185" spans="1:18" x14ac:dyDescent="0.25">
      <c r="A185" t="s">
        <v>99</v>
      </c>
      <c r="B185" t="s">
        <v>14</v>
      </c>
      <c r="C185">
        <v>0.5</v>
      </c>
      <c r="D185" t="b">
        <f t="shared" si="120"/>
        <v>0</v>
      </c>
      <c r="E185" t="b">
        <f t="shared" si="121"/>
        <v>0</v>
      </c>
      <c r="F185" t="b">
        <f t="shared" si="122"/>
        <v>1</v>
      </c>
      <c r="G185" t="s">
        <v>119</v>
      </c>
      <c r="H185">
        <f t="shared" ref="H185" si="172">H184</f>
        <v>5</v>
      </c>
      <c r="P185" s="4"/>
      <c r="Q185" s="4"/>
      <c r="R185" s="4"/>
    </row>
    <row r="186" spans="1:18" x14ac:dyDescent="0.25">
      <c r="A186" t="s">
        <v>100</v>
      </c>
      <c r="B186" t="s">
        <v>14</v>
      </c>
      <c r="C186">
        <v>0.5</v>
      </c>
      <c r="D186" t="b">
        <f t="shared" si="120"/>
        <v>0</v>
      </c>
      <c r="E186" t="b">
        <f t="shared" si="121"/>
        <v>0</v>
      </c>
      <c r="F186" t="b">
        <f t="shared" si="122"/>
        <v>1</v>
      </c>
      <c r="G186" t="s">
        <v>120</v>
      </c>
      <c r="H186">
        <v>8</v>
      </c>
    </row>
    <row r="187" spans="1:18" x14ac:dyDescent="0.25">
      <c r="A187" t="s">
        <v>101</v>
      </c>
      <c r="B187" t="s">
        <v>14</v>
      </c>
      <c r="C187">
        <v>0.5</v>
      </c>
      <c r="D187" t="b">
        <f t="shared" si="120"/>
        <v>0</v>
      </c>
      <c r="E187" t="b">
        <f t="shared" si="121"/>
        <v>0</v>
      </c>
      <c r="F187" t="b">
        <f t="shared" si="122"/>
        <v>1</v>
      </c>
      <c r="G187" t="s">
        <v>121</v>
      </c>
      <c r="H187">
        <f t="shared" ref="H187" si="173">COUNTIF(E182:E191,TRUE)</f>
        <v>0</v>
      </c>
    </row>
    <row r="188" spans="1:18" x14ac:dyDescent="0.25">
      <c r="A188" t="s">
        <v>102</v>
      </c>
      <c r="B188" t="s">
        <v>96</v>
      </c>
      <c r="C188">
        <v>0.5</v>
      </c>
      <c r="D188" t="b">
        <f t="shared" si="120"/>
        <v>1</v>
      </c>
      <c r="E188" t="b">
        <f t="shared" si="121"/>
        <v>0</v>
      </c>
      <c r="F188" t="b">
        <f t="shared" si="122"/>
        <v>0</v>
      </c>
      <c r="G188" t="s">
        <v>122</v>
      </c>
      <c r="H188">
        <f t="shared" ref="H188" si="174">COUNTIF(F183:F192,TRUE)</f>
        <v>6</v>
      </c>
    </row>
    <row r="189" spans="1:18" x14ac:dyDescent="0.25">
      <c r="A189" t="s">
        <v>103</v>
      </c>
      <c r="B189" t="s">
        <v>14</v>
      </c>
      <c r="C189">
        <v>0.5</v>
      </c>
      <c r="D189" t="b">
        <f t="shared" si="120"/>
        <v>0</v>
      </c>
      <c r="E189" t="b">
        <f t="shared" si="121"/>
        <v>0</v>
      </c>
      <c r="F189" t="b">
        <f t="shared" si="122"/>
        <v>1</v>
      </c>
      <c r="G189" s="2" t="s">
        <v>127</v>
      </c>
      <c r="H189">
        <f t="shared" ref="H189" si="175">H185/(H185+H188)</f>
        <v>0.45454545454545453</v>
      </c>
    </row>
    <row r="190" spans="1:18" x14ac:dyDescent="0.25">
      <c r="A190" t="s">
        <v>104</v>
      </c>
      <c r="B190" t="s">
        <v>96</v>
      </c>
      <c r="C190">
        <v>0.5</v>
      </c>
      <c r="D190" t="b">
        <f t="shared" si="120"/>
        <v>1</v>
      </c>
      <c r="E190" t="b">
        <f t="shared" si="121"/>
        <v>0</v>
      </c>
      <c r="F190" t="b">
        <f t="shared" si="122"/>
        <v>0</v>
      </c>
      <c r="G190" s="2" t="s">
        <v>123</v>
      </c>
      <c r="H190" s="2">
        <f t="shared" ref="H190" si="176">SUM(H185:H186)/SUM(H185:H188)</f>
        <v>0.68421052631578949</v>
      </c>
    </row>
    <row r="191" spans="1:18" x14ac:dyDescent="0.25">
      <c r="A191" t="s">
        <v>105</v>
      </c>
      <c r="B191" t="s">
        <v>96</v>
      </c>
      <c r="C191">
        <v>0.5</v>
      </c>
      <c r="D191" t="b">
        <f t="shared" si="120"/>
        <v>1</v>
      </c>
      <c r="E191" t="b">
        <f t="shared" si="121"/>
        <v>0</v>
      </c>
      <c r="F191" t="b">
        <f t="shared" si="122"/>
        <v>0</v>
      </c>
      <c r="G191" s="2" t="s">
        <v>124</v>
      </c>
      <c r="H191" s="2">
        <f t="shared" ref="H191" si="177">2*H185/(2*H185+H187+H188)</f>
        <v>0.625</v>
      </c>
    </row>
    <row r="192" spans="1:18" x14ac:dyDescent="0.25">
      <c r="A192" t="s">
        <v>106</v>
      </c>
      <c r="B192" t="s">
        <v>14</v>
      </c>
      <c r="C192">
        <v>0.5</v>
      </c>
      <c r="D192" t="b">
        <f t="shared" si="120"/>
        <v>0</v>
      </c>
      <c r="E192" t="b">
        <f t="shared" si="121"/>
        <v>0</v>
      </c>
      <c r="F192" t="b">
        <f t="shared" si="122"/>
        <v>1</v>
      </c>
      <c r="G192" t="s">
        <v>126</v>
      </c>
      <c r="H192" s="1" t="str">
        <f t="shared" ref="H192" si="178">B192</f>
        <v>unknown</v>
      </c>
    </row>
    <row r="193" spans="1:10" x14ac:dyDescent="0.25">
      <c r="A193" t="s">
        <v>108</v>
      </c>
      <c r="B193" t="s">
        <v>14</v>
      </c>
      <c r="C193">
        <v>0.5</v>
      </c>
      <c r="D193" t="b">
        <f t="shared" si="120"/>
        <v>0</v>
      </c>
      <c r="E193" t="b">
        <f t="shared" si="121"/>
        <v>0</v>
      </c>
      <c r="F193" t="b">
        <f t="shared" si="122"/>
        <v>1</v>
      </c>
      <c r="G193" t="s">
        <v>117</v>
      </c>
      <c r="H193">
        <f t="shared" ref="H193" si="179">COUNT(C192:C201)</f>
        <v>10</v>
      </c>
    </row>
    <row r="194" spans="1:10" x14ac:dyDescent="0.25">
      <c r="A194" t="s">
        <v>109</v>
      </c>
      <c r="B194" t="s">
        <v>14</v>
      </c>
      <c r="C194">
        <v>0.5</v>
      </c>
      <c r="D194" t="b">
        <f t="shared" si="120"/>
        <v>0</v>
      </c>
      <c r="E194" t="b">
        <f t="shared" si="121"/>
        <v>0</v>
      </c>
      <c r="F194" t="b">
        <f t="shared" si="122"/>
        <v>1</v>
      </c>
      <c r="G194" t="s">
        <v>118</v>
      </c>
      <c r="H194">
        <f t="shared" ref="H194" si="180">COUNTIF(D192:D201,TRUE)</f>
        <v>4</v>
      </c>
    </row>
    <row r="195" spans="1:10" x14ac:dyDescent="0.25">
      <c r="A195" t="s">
        <v>110</v>
      </c>
      <c r="B195" t="s">
        <v>14</v>
      </c>
      <c r="C195">
        <v>0.5</v>
      </c>
      <c r="D195" t="b">
        <f t="shared" ref="D195:D258" si="181">ISNUMBER(SEARCH(LEFT(B195,LEN(B195)-1),A195))</f>
        <v>0</v>
      </c>
      <c r="E195" t="b">
        <f t="shared" ref="E195:E258" si="182">AND(NOT(ISNUMBER(SEARCH(B195,"unknown"))),NOT(D195))</f>
        <v>0</v>
      </c>
      <c r="F195" t="b">
        <f t="shared" ref="F195:F258" si="183">ISNUMBER(SEARCH(B195,"unknown"))</f>
        <v>1</v>
      </c>
      <c r="G195" t="s">
        <v>119</v>
      </c>
      <c r="H195">
        <f t="shared" ref="H195" si="184">H194</f>
        <v>4</v>
      </c>
    </row>
    <row r="196" spans="1:10" x14ac:dyDescent="0.25">
      <c r="A196" t="s">
        <v>111</v>
      </c>
      <c r="B196" t="s">
        <v>14</v>
      </c>
      <c r="C196">
        <v>0.5</v>
      </c>
      <c r="D196" t="b">
        <f t="shared" si="181"/>
        <v>0</v>
      </c>
      <c r="E196" t="b">
        <f t="shared" si="182"/>
        <v>0</v>
      </c>
      <c r="F196" t="b">
        <f t="shared" si="183"/>
        <v>1</v>
      </c>
      <c r="G196" t="s">
        <v>120</v>
      </c>
      <c r="H196">
        <v>9</v>
      </c>
    </row>
    <row r="197" spans="1:10" x14ac:dyDescent="0.25">
      <c r="A197" t="s">
        <v>112</v>
      </c>
      <c r="B197" t="s">
        <v>14</v>
      </c>
      <c r="C197">
        <v>0.5</v>
      </c>
      <c r="D197" t="b">
        <f t="shared" si="181"/>
        <v>0</v>
      </c>
      <c r="E197" t="b">
        <f t="shared" si="182"/>
        <v>0</v>
      </c>
      <c r="F197" t="b">
        <f t="shared" si="183"/>
        <v>1</v>
      </c>
      <c r="G197" t="s">
        <v>121</v>
      </c>
      <c r="H197">
        <f t="shared" ref="H197" si="185">COUNTIF(E192:E201,TRUE)</f>
        <v>0</v>
      </c>
    </row>
    <row r="198" spans="1:10" x14ac:dyDescent="0.25">
      <c r="A198" t="s">
        <v>113</v>
      </c>
      <c r="B198" t="s">
        <v>107</v>
      </c>
      <c r="C198">
        <v>0.5</v>
      </c>
      <c r="D198" t="b">
        <f t="shared" si="181"/>
        <v>1</v>
      </c>
      <c r="E198" t="b">
        <f t="shared" si="182"/>
        <v>0</v>
      </c>
      <c r="F198" t="b">
        <f t="shared" si="183"/>
        <v>0</v>
      </c>
      <c r="G198" t="s">
        <v>122</v>
      </c>
      <c r="H198">
        <f t="shared" ref="H198" si="186">COUNTIF(F193:F202,TRUE)</f>
        <v>5</v>
      </c>
    </row>
    <row r="199" spans="1:10" x14ac:dyDescent="0.25">
      <c r="A199" t="s">
        <v>114</v>
      </c>
      <c r="B199" t="s">
        <v>107</v>
      </c>
      <c r="C199">
        <v>0.5</v>
      </c>
      <c r="D199" t="b">
        <f t="shared" si="181"/>
        <v>1</v>
      </c>
      <c r="E199" t="b">
        <f t="shared" si="182"/>
        <v>0</v>
      </c>
      <c r="F199" t="b">
        <f t="shared" si="183"/>
        <v>0</v>
      </c>
      <c r="G199" s="2" t="s">
        <v>127</v>
      </c>
      <c r="H199">
        <f t="shared" ref="H199" si="187">H195/(H195+H198)</f>
        <v>0.44444444444444442</v>
      </c>
    </row>
    <row r="200" spans="1:10" x14ac:dyDescent="0.25">
      <c r="A200" t="s">
        <v>115</v>
      </c>
      <c r="B200" t="s">
        <v>107</v>
      </c>
      <c r="C200">
        <v>0.5</v>
      </c>
      <c r="D200" t="b">
        <f t="shared" si="181"/>
        <v>1</v>
      </c>
      <c r="E200" t="b">
        <f t="shared" si="182"/>
        <v>0</v>
      </c>
      <c r="F200" t="b">
        <f t="shared" si="183"/>
        <v>0</v>
      </c>
      <c r="G200" s="2" t="s">
        <v>123</v>
      </c>
      <c r="H200" s="2">
        <f t="shared" ref="H200" si="188">SUM(H195:H196)/SUM(H195:H198)</f>
        <v>0.72222222222222221</v>
      </c>
    </row>
    <row r="201" spans="1:10" x14ac:dyDescent="0.25">
      <c r="A201" t="s">
        <v>116</v>
      </c>
      <c r="B201" t="s">
        <v>107</v>
      </c>
      <c r="C201">
        <v>0.5</v>
      </c>
      <c r="D201" t="b">
        <f t="shared" si="181"/>
        <v>1</v>
      </c>
      <c r="E201" t="b">
        <f t="shared" si="182"/>
        <v>0</v>
      </c>
      <c r="F201" t="b">
        <f t="shared" si="183"/>
        <v>0</v>
      </c>
      <c r="G201" s="2" t="s">
        <v>124</v>
      </c>
      <c r="H201" s="2">
        <f t="shared" ref="H201" si="189">2*H195/(2*H195+H197+H198)</f>
        <v>0.61538461538461542</v>
      </c>
    </row>
    <row r="202" spans="1:10" x14ac:dyDescent="0.25">
      <c r="A202" t="s">
        <v>3</v>
      </c>
      <c r="B202" t="s">
        <v>4</v>
      </c>
      <c r="C202">
        <v>1</v>
      </c>
      <c r="D202" t="b">
        <f t="shared" si="181"/>
        <v>1</v>
      </c>
      <c r="E202" t="b">
        <f t="shared" si="182"/>
        <v>0</v>
      </c>
      <c r="F202" t="b">
        <f t="shared" si="183"/>
        <v>0</v>
      </c>
      <c r="G202" t="s">
        <v>126</v>
      </c>
      <c r="H202" s="1" t="str">
        <f t="shared" ref="H202" si="190">B202</f>
        <v>angle</v>
      </c>
      <c r="I202" t="s">
        <v>128</v>
      </c>
      <c r="J202">
        <f t="shared" ref="J202" si="191">C202</f>
        <v>1</v>
      </c>
    </row>
    <row r="203" spans="1:10" x14ac:dyDescent="0.25">
      <c r="A203" t="s">
        <v>5</v>
      </c>
      <c r="B203" t="s">
        <v>4</v>
      </c>
      <c r="C203">
        <v>1</v>
      </c>
      <c r="D203" t="b">
        <f t="shared" si="181"/>
        <v>1</v>
      </c>
      <c r="E203" t="b">
        <f t="shared" si="182"/>
        <v>0</v>
      </c>
      <c r="F203" t="b">
        <f t="shared" si="183"/>
        <v>0</v>
      </c>
      <c r="G203" t="s">
        <v>117</v>
      </c>
      <c r="H203">
        <f t="shared" ref="H203" si="192">COUNT(C202:C211)</f>
        <v>10</v>
      </c>
      <c r="I203" t="s">
        <v>119</v>
      </c>
      <c r="J203">
        <f t="shared" ref="J203" si="193">COUNTIF(D202:D301,TRUE)</f>
        <v>7</v>
      </c>
    </row>
    <row r="204" spans="1:10" x14ac:dyDescent="0.25">
      <c r="A204" t="s">
        <v>6</v>
      </c>
      <c r="B204" t="s">
        <v>14</v>
      </c>
      <c r="C204">
        <v>1</v>
      </c>
      <c r="D204" t="b">
        <f t="shared" si="181"/>
        <v>0</v>
      </c>
      <c r="E204" t="b">
        <f t="shared" si="182"/>
        <v>0</v>
      </c>
      <c r="F204" t="b">
        <f t="shared" si="183"/>
        <v>1</v>
      </c>
      <c r="G204" t="s">
        <v>118</v>
      </c>
      <c r="H204">
        <f t="shared" ref="H204" si="194">COUNTIF(D202:D211,TRUE)</f>
        <v>3</v>
      </c>
      <c r="I204" t="s">
        <v>120</v>
      </c>
      <c r="J204">
        <v>0</v>
      </c>
    </row>
    <row r="205" spans="1:10" x14ac:dyDescent="0.25">
      <c r="A205" t="s">
        <v>7</v>
      </c>
      <c r="B205" t="s">
        <v>4</v>
      </c>
      <c r="C205">
        <v>1</v>
      </c>
      <c r="D205" t="b">
        <f t="shared" si="181"/>
        <v>1</v>
      </c>
      <c r="E205" t="b">
        <f t="shared" si="182"/>
        <v>0</v>
      </c>
      <c r="F205" t="b">
        <f t="shared" si="183"/>
        <v>0</v>
      </c>
      <c r="G205" t="s">
        <v>119</v>
      </c>
      <c r="H205">
        <f t="shared" ref="H205" si="195">H204</f>
        <v>3</v>
      </c>
      <c r="I205" t="s">
        <v>121</v>
      </c>
      <c r="J205">
        <f t="shared" ref="J205" si="196">COUNTIF(E202:E301,TRUE)</f>
        <v>0</v>
      </c>
    </row>
    <row r="206" spans="1:10" x14ac:dyDescent="0.25">
      <c r="A206" t="s">
        <v>8</v>
      </c>
      <c r="B206" t="s">
        <v>14</v>
      </c>
      <c r="C206">
        <v>1</v>
      </c>
      <c r="D206" t="b">
        <f t="shared" si="181"/>
        <v>0</v>
      </c>
      <c r="E206" t="b">
        <f t="shared" si="182"/>
        <v>0</v>
      </c>
      <c r="F206" t="b">
        <f t="shared" si="183"/>
        <v>1</v>
      </c>
      <c r="G206" t="s">
        <v>120</v>
      </c>
      <c r="H206">
        <v>0</v>
      </c>
      <c r="I206" t="s">
        <v>122</v>
      </c>
      <c r="J206">
        <f t="shared" ref="J206" si="197">COUNTIF(F202:F301,TRUE)</f>
        <v>93</v>
      </c>
    </row>
    <row r="207" spans="1:10" x14ac:dyDescent="0.25">
      <c r="A207" t="s">
        <v>9</v>
      </c>
      <c r="B207" t="s">
        <v>14</v>
      </c>
      <c r="C207">
        <v>1</v>
      </c>
      <c r="D207" t="b">
        <f t="shared" si="181"/>
        <v>0</v>
      </c>
      <c r="E207" t="b">
        <f t="shared" si="182"/>
        <v>0</v>
      </c>
      <c r="F207" t="b">
        <f t="shared" si="183"/>
        <v>1</v>
      </c>
      <c r="G207" t="s">
        <v>121</v>
      </c>
      <c r="H207">
        <f t="shared" ref="H207" si="198">COUNTIF(E202:E211,TRUE)</f>
        <v>0</v>
      </c>
      <c r="I207" s="2" t="s">
        <v>127</v>
      </c>
      <c r="J207">
        <f t="shared" ref="J207" si="199">J203/(J203+J206)</f>
        <v>7.0000000000000007E-2</v>
      </c>
    </row>
    <row r="208" spans="1:10" x14ac:dyDescent="0.25">
      <c r="A208" t="s">
        <v>10</v>
      </c>
      <c r="B208" t="s">
        <v>14</v>
      </c>
      <c r="C208">
        <v>1</v>
      </c>
      <c r="D208" t="b">
        <f t="shared" si="181"/>
        <v>0</v>
      </c>
      <c r="E208" t="b">
        <f t="shared" si="182"/>
        <v>0</v>
      </c>
      <c r="F208" t="b">
        <f t="shared" si="183"/>
        <v>1</v>
      </c>
      <c r="G208" t="s">
        <v>122</v>
      </c>
      <c r="H208">
        <f t="shared" ref="H208" si="200">COUNTIF(F203:F212,TRUE)</f>
        <v>8</v>
      </c>
      <c r="I208" s="2" t="s">
        <v>123</v>
      </c>
      <c r="J208">
        <f t="shared" ref="J208" si="201">SUM(J203:J204)/SUM(J203:J206)</f>
        <v>7.0000000000000007E-2</v>
      </c>
    </row>
    <row r="209" spans="1:10" x14ac:dyDescent="0.25">
      <c r="A209" t="s">
        <v>11</v>
      </c>
      <c r="B209" t="s">
        <v>14</v>
      </c>
      <c r="C209">
        <v>1</v>
      </c>
      <c r="D209" t="b">
        <f t="shared" si="181"/>
        <v>0</v>
      </c>
      <c r="E209" t="b">
        <f t="shared" si="182"/>
        <v>0</v>
      </c>
      <c r="F209" t="b">
        <f t="shared" si="183"/>
        <v>1</v>
      </c>
      <c r="G209" s="2" t="s">
        <v>127</v>
      </c>
      <c r="H209">
        <f t="shared" ref="H209" si="202">H205/(H205+H208)</f>
        <v>0.27272727272727271</v>
      </c>
      <c r="I209" s="2" t="s">
        <v>124</v>
      </c>
      <c r="J209">
        <f t="shared" ref="J209" si="203">2*J203/(2*J203+J205+J206)</f>
        <v>0.13084112149532709</v>
      </c>
    </row>
    <row r="210" spans="1:10" x14ac:dyDescent="0.25">
      <c r="A210" t="s">
        <v>12</v>
      </c>
      <c r="B210" t="s">
        <v>14</v>
      </c>
      <c r="C210">
        <v>1</v>
      </c>
      <c r="D210" t="b">
        <f t="shared" si="181"/>
        <v>0</v>
      </c>
      <c r="E210" t="b">
        <f t="shared" si="182"/>
        <v>0</v>
      </c>
      <c r="F210" t="b">
        <f t="shared" si="183"/>
        <v>1</v>
      </c>
      <c r="G210" s="2" t="s">
        <v>123</v>
      </c>
      <c r="H210" s="2">
        <f t="shared" ref="H210" si="204">SUM(H205:H206)/SUM(H205:H208)</f>
        <v>0.27272727272727271</v>
      </c>
    </row>
    <row r="211" spans="1:10" x14ac:dyDescent="0.25">
      <c r="A211" t="s">
        <v>13</v>
      </c>
      <c r="B211" t="s">
        <v>14</v>
      </c>
      <c r="C211">
        <v>1</v>
      </c>
      <c r="D211" t="b">
        <f t="shared" si="181"/>
        <v>0</v>
      </c>
      <c r="E211" t="b">
        <f t="shared" si="182"/>
        <v>0</v>
      </c>
      <c r="F211" t="b">
        <f t="shared" si="183"/>
        <v>1</v>
      </c>
      <c r="G211" s="2" t="s">
        <v>124</v>
      </c>
      <c r="H211" s="2">
        <f t="shared" ref="H211" si="205">2*H205/(2*H205+H207+H208)</f>
        <v>0.42857142857142855</v>
      </c>
    </row>
    <row r="212" spans="1:10" x14ac:dyDescent="0.25">
      <c r="A212" t="s">
        <v>15</v>
      </c>
      <c r="B212" t="s">
        <v>14</v>
      </c>
      <c r="C212">
        <v>1</v>
      </c>
      <c r="D212" t="b">
        <f t="shared" si="181"/>
        <v>0</v>
      </c>
      <c r="E212" t="b">
        <f t="shared" si="182"/>
        <v>0</v>
      </c>
      <c r="F212" t="b">
        <f t="shared" si="183"/>
        <v>1</v>
      </c>
      <c r="G212" t="s">
        <v>126</v>
      </c>
      <c r="H212" s="1" t="str">
        <f t="shared" ref="H212" si="206">B212</f>
        <v>unknown</v>
      </c>
    </row>
    <row r="213" spans="1:10" x14ac:dyDescent="0.25">
      <c r="A213" t="s">
        <v>17</v>
      </c>
      <c r="B213" t="s">
        <v>14</v>
      </c>
      <c r="C213">
        <v>1</v>
      </c>
      <c r="D213" t="b">
        <f t="shared" si="181"/>
        <v>0</v>
      </c>
      <c r="E213" t="b">
        <f t="shared" si="182"/>
        <v>0</v>
      </c>
      <c r="F213" t="b">
        <f t="shared" si="183"/>
        <v>1</v>
      </c>
      <c r="G213" t="s">
        <v>117</v>
      </c>
      <c r="H213">
        <f t="shared" ref="H213" si="207">COUNT(C212:C221)</f>
        <v>10</v>
      </c>
    </row>
    <row r="214" spans="1:10" x14ac:dyDescent="0.25">
      <c r="A214" t="s">
        <v>18</v>
      </c>
      <c r="B214" t="s">
        <v>14</v>
      </c>
      <c r="C214">
        <v>1</v>
      </c>
      <c r="D214" t="b">
        <f t="shared" si="181"/>
        <v>0</v>
      </c>
      <c r="E214" t="b">
        <f t="shared" si="182"/>
        <v>0</v>
      </c>
      <c r="F214" t="b">
        <f t="shared" si="183"/>
        <v>1</v>
      </c>
      <c r="G214" t="s">
        <v>118</v>
      </c>
      <c r="H214">
        <f t="shared" ref="H214" si="208">COUNTIF(D212:D221,TRUE)</f>
        <v>1</v>
      </c>
    </row>
    <row r="215" spans="1:10" x14ac:dyDescent="0.25">
      <c r="A215" t="s">
        <v>19</v>
      </c>
      <c r="B215" t="s">
        <v>16</v>
      </c>
      <c r="C215">
        <v>1</v>
      </c>
      <c r="D215" t="b">
        <f t="shared" si="181"/>
        <v>1</v>
      </c>
      <c r="E215" t="b">
        <f t="shared" si="182"/>
        <v>0</v>
      </c>
      <c r="F215" t="b">
        <f t="shared" si="183"/>
        <v>0</v>
      </c>
      <c r="G215" t="s">
        <v>119</v>
      </c>
      <c r="H215">
        <f t="shared" ref="H215" si="209">H214</f>
        <v>1</v>
      </c>
    </row>
    <row r="216" spans="1:10" x14ac:dyDescent="0.25">
      <c r="A216" t="s">
        <v>20</v>
      </c>
      <c r="B216" t="s">
        <v>14</v>
      </c>
      <c r="C216">
        <v>1</v>
      </c>
      <c r="D216" t="b">
        <f t="shared" si="181"/>
        <v>0</v>
      </c>
      <c r="E216" t="b">
        <f t="shared" si="182"/>
        <v>0</v>
      </c>
      <c r="F216" t="b">
        <f t="shared" si="183"/>
        <v>1</v>
      </c>
      <c r="G216" t="s">
        <v>120</v>
      </c>
      <c r="H216">
        <v>1</v>
      </c>
    </row>
    <row r="217" spans="1:10" x14ac:dyDescent="0.25">
      <c r="A217" t="s">
        <v>21</v>
      </c>
      <c r="B217" t="s">
        <v>14</v>
      </c>
      <c r="C217">
        <v>1</v>
      </c>
      <c r="D217" t="b">
        <f t="shared" si="181"/>
        <v>0</v>
      </c>
      <c r="E217" t="b">
        <f t="shared" si="182"/>
        <v>0</v>
      </c>
      <c r="F217" t="b">
        <f t="shared" si="183"/>
        <v>1</v>
      </c>
      <c r="G217" t="s">
        <v>121</v>
      </c>
      <c r="H217">
        <f t="shared" ref="H217" si="210">COUNTIF(E212:E221,TRUE)</f>
        <v>0</v>
      </c>
    </row>
    <row r="218" spans="1:10" x14ac:dyDescent="0.25">
      <c r="A218" t="s">
        <v>22</v>
      </c>
      <c r="B218" t="s">
        <v>14</v>
      </c>
      <c r="C218">
        <v>1</v>
      </c>
      <c r="D218" t="b">
        <f t="shared" si="181"/>
        <v>0</v>
      </c>
      <c r="E218" t="b">
        <f t="shared" si="182"/>
        <v>0</v>
      </c>
      <c r="F218" t="b">
        <f t="shared" si="183"/>
        <v>1</v>
      </c>
      <c r="G218" t="s">
        <v>122</v>
      </c>
      <c r="H218">
        <f t="shared" ref="H218" si="211">COUNTIF(F213:F222,TRUE)</f>
        <v>9</v>
      </c>
    </row>
    <row r="219" spans="1:10" x14ac:dyDescent="0.25">
      <c r="A219" t="s">
        <v>23</v>
      </c>
      <c r="B219" t="s">
        <v>14</v>
      </c>
      <c r="C219">
        <v>1</v>
      </c>
      <c r="D219" t="b">
        <f t="shared" si="181"/>
        <v>0</v>
      </c>
      <c r="E219" t="b">
        <f t="shared" si="182"/>
        <v>0</v>
      </c>
      <c r="F219" t="b">
        <f t="shared" si="183"/>
        <v>1</v>
      </c>
      <c r="G219" s="2" t="s">
        <v>127</v>
      </c>
      <c r="H219">
        <f t="shared" ref="H219" si="212">H215/(H215+H218)</f>
        <v>0.1</v>
      </c>
    </row>
    <row r="220" spans="1:10" x14ac:dyDescent="0.25">
      <c r="A220" t="s">
        <v>24</v>
      </c>
      <c r="B220" t="s">
        <v>14</v>
      </c>
      <c r="C220">
        <v>1</v>
      </c>
      <c r="D220" t="b">
        <f t="shared" si="181"/>
        <v>0</v>
      </c>
      <c r="E220" t="b">
        <f t="shared" si="182"/>
        <v>0</v>
      </c>
      <c r="F220" t="b">
        <f t="shared" si="183"/>
        <v>1</v>
      </c>
      <c r="G220" s="2" t="s">
        <v>123</v>
      </c>
      <c r="H220" s="2">
        <f t="shared" ref="H220" si="213">SUM(H215:H216)/SUM(H215:H218)</f>
        <v>0.18181818181818182</v>
      </c>
    </row>
    <row r="221" spans="1:10" x14ac:dyDescent="0.25">
      <c r="A221" t="s">
        <v>25</v>
      </c>
      <c r="B221" t="s">
        <v>14</v>
      </c>
      <c r="C221">
        <v>1</v>
      </c>
      <c r="D221" t="b">
        <f t="shared" si="181"/>
        <v>0</v>
      </c>
      <c r="E221" t="b">
        <f t="shared" si="182"/>
        <v>0</v>
      </c>
      <c r="F221" t="b">
        <f t="shared" si="183"/>
        <v>1</v>
      </c>
      <c r="G221" s="2" t="s">
        <v>124</v>
      </c>
      <c r="H221" s="2">
        <f t="shared" ref="H221" si="214">2*H215/(2*H215+H217+H218)</f>
        <v>0.18181818181818182</v>
      </c>
    </row>
    <row r="222" spans="1:10" x14ac:dyDescent="0.25">
      <c r="A222" t="s">
        <v>26</v>
      </c>
      <c r="B222" t="s">
        <v>14</v>
      </c>
      <c r="C222">
        <v>1</v>
      </c>
      <c r="D222" t="b">
        <f t="shared" si="181"/>
        <v>0</v>
      </c>
      <c r="E222" t="b">
        <f t="shared" si="182"/>
        <v>0</v>
      </c>
      <c r="F222" t="b">
        <f t="shared" si="183"/>
        <v>1</v>
      </c>
      <c r="G222" t="s">
        <v>126</v>
      </c>
      <c r="H222" s="1" t="str">
        <f t="shared" ref="H222" si="215">B222</f>
        <v>unknown</v>
      </c>
    </row>
    <row r="223" spans="1:10" x14ac:dyDescent="0.25">
      <c r="A223" t="s">
        <v>28</v>
      </c>
      <c r="B223" t="s">
        <v>14</v>
      </c>
      <c r="C223">
        <v>1</v>
      </c>
      <c r="D223" t="b">
        <f t="shared" si="181"/>
        <v>0</v>
      </c>
      <c r="E223" t="b">
        <f t="shared" si="182"/>
        <v>0</v>
      </c>
      <c r="F223" t="b">
        <f t="shared" si="183"/>
        <v>1</v>
      </c>
      <c r="G223" t="s">
        <v>117</v>
      </c>
      <c r="H223">
        <f t="shared" ref="H223" si="216">COUNT(C222:C231)</f>
        <v>10</v>
      </c>
    </row>
    <row r="224" spans="1:10" x14ac:dyDescent="0.25">
      <c r="A224" t="s">
        <v>29</v>
      </c>
      <c r="B224" t="s">
        <v>14</v>
      </c>
      <c r="C224">
        <v>1</v>
      </c>
      <c r="D224" t="b">
        <f t="shared" si="181"/>
        <v>0</v>
      </c>
      <c r="E224" t="b">
        <f t="shared" si="182"/>
        <v>0</v>
      </c>
      <c r="F224" t="b">
        <f t="shared" si="183"/>
        <v>1</v>
      </c>
      <c r="G224" t="s">
        <v>118</v>
      </c>
      <c r="H224">
        <f t="shared" ref="H224" si="217">COUNTIF(D222:D231,TRUE)</f>
        <v>0</v>
      </c>
    </row>
    <row r="225" spans="1:8" x14ac:dyDescent="0.25">
      <c r="A225" t="s">
        <v>30</v>
      </c>
      <c r="B225" t="s">
        <v>14</v>
      </c>
      <c r="C225">
        <v>1</v>
      </c>
      <c r="D225" t="b">
        <f t="shared" si="181"/>
        <v>0</v>
      </c>
      <c r="E225" t="b">
        <f t="shared" si="182"/>
        <v>0</v>
      </c>
      <c r="F225" t="b">
        <f t="shared" si="183"/>
        <v>1</v>
      </c>
      <c r="G225" t="s">
        <v>119</v>
      </c>
      <c r="H225">
        <f t="shared" ref="H225" si="218">H224</f>
        <v>0</v>
      </c>
    </row>
    <row r="226" spans="1:8" x14ac:dyDescent="0.25">
      <c r="A226" t="s">
        <v>31</v>
      </c>
      <c r="B226" t="s">
        <v>14</v>
      </c>
      <c r="C226">
        <v>1</v>
      </c>
      <c r="D226" t="b">
        <f t="shared" si="181"/>
        <v>0</v>
      </c>
      <c r="E226" t="b">
        <f t="shared" si="182"/>
        <v>0</v>
      </c>
      <c r="F226" t="b">
        <f t="shared" si="183"/>
        <v>1</v>
      </c>
      <c r="G226" t="s">
        <v>120</v>
      </c>
      <c r="H226">
        <v>2</v>
      </c>
    </row>
    <row r="227" spans="1:8" x14ac:dyDescent="0.25">
      <c r="A227" t="s">
        <v>32</v>
      </c>
      <c r="B227" t="s">
        <v>14</v>
      </c>
      <c r="C227">
        <v>1</v>
      </c>
      <c r="D227" t="b">
        <f t="shared" si="181"/>
        <v>0</v>
      </c>
      <c r="E227" t="b">
        <f t="shared" si="182"/>
        <v>0</v>
      </c>
      <c r="F227" t="b">
        <f t="shared" si="183"/>
        <v>1</v>
      </c>
      <c r="G227" t="s">
        <v>121</v>
      </c>
      <c r="H227">
        <f t="shared" ref="H227" si="219">COUNTIF(E222:E231,TRUE)</f>
        <v>0</v>
      </c>
    </row>
    <row r="228" spans="1:8" x14ac:dyDescent="0.25">
      <c r="A228" t="s">
        <v>33</v>
      </c>
      <c r="B228" t="s">
        <v>14</v>
      </c>
      <c r="C228">
        <v>1</v>
      </c>
      <c r="D228" t="b">
        <f t="shared" si="181"/>
        <v>0</v>
      </c>
      <c r="E228" t="b">
        <f t="shared" si="182"/>
        <v>0</v>
      </c>
      <c r="F228" t="b">
        <f t="shared" si="183"/>
        <v>1</v>
      </c>
      <c r="G228" t="s">
        <v>122</v>
      </c>
      <c r="H228">
        <f t="shared" ref="H228" si="220">COUNTIF(F223:F232,TRUE)</f>
        <v>10</v>
      </c>
    </row>
    <row r="229" spans="1:8" x14ac:dyDescent="0.25">
      <c r="A229" t="s">
        <v>34</v>
      </c>
      <c r="B229" t="s">
        <v>14</v>
      </c>
      <c r="C229">
        <v>1</v>
      </c>
      <c r="D229" t="b">
        <f t="shared" si="181"/>
        <v>0</v>
      </c>
      <c r="E229" t="b">
        <f t="shared" si="182"/>
        <v>0</v>
      </c>
      <c r="F229" t="b">
        <f t="shared" si="183"/>
        <v>1</v>
      </c>
      <c r="G229" s="2" t="s">
        <v>127</v>
      </c>
      <c r="H229">
        <f t="shared" ref="H229" si="221">H225/(H225+H228)</f>
        <v>0</v>
      </c>
    </row>
    <row r="230" spans="1:8" x14ac:dyDescent="0.25">
      <c r="A230" t="s">
        <v>35</v>
      </c>
      <c r="B230" t="s">
        <v>14</v>
      </c>
      <c r="C230">
        <v>1</v>
      </c>
      <c r="D230" t="b">
        <f t="shared" si="181"/>
        <v>0</v>
      </c>
      <c r="E230" t="b">
        <f t="shared" si="182"/>
        <v>0</v>
      </c>
      <c r="F230" t="b">
        <f t="shared" si="183"/>
        <v>1</v>
      </c>
      <c r="G230" s="2" t="s">
        <v>123</v>
      </c>
      <c r="H230" s="2">
        <f t="shared" ref="H230" si="222">SUM(H225:H226)/SUM(H225:H228)</f>
        <v>0.16666666666666666</v>
      </c>
    </row>
    <row r="231" spans="1:8" x14ac:dyDescent="0.25">
      <c r="A231" t="s">
        <v>36</v>
      </c>
      <c r="B231" t="s">
        <v>14</v>
      </c>
      <c r="C231">
        <v>1</v>
      </c>
      <c r="D231" t="b">
        <f t="shared" si="181"/>
        <v>0</v>
      </c>
      <c r="E231" t="b">
        <f t="shared" si="182"/>
        <v>0</v>
      </c>
      <c r="F231" t="b">
        <f t="shared" si="183"/>
        <v>1</v>
      </c>
      <c r="G231" s="2" t="s">
        <v>124</v>
      </c>
      <c r="H231" s="2">
        <f t="shared" ref="H231" si="223">2*H225/(2*H225+H227+H228)</f>
        <v>0</v>
      </c>
    </row>
    <row r="232" spans="1:8" x14ac:dyDescent="0.25">
      <c r="A232" t="s">
        <v>37</v>
      </c>
      <c r="B232" t="s">
        <v>14</v>
      </c>
      <c r="C232">
        <v>1</v>
      </c>
      <c r="D232" t="b">
        <f t="shared" si="181"/>
        <v>0</v>
      </c>
      <c r="E232" t="b">
        <f t="shared" si="182"/>
        <v>0</v>
      </c>
      <c r="F232" t="b">
        <f t="shared" si="183"/>
        <v>1</v>
      </c>
      <c r="G232" t="s">
        <v>126</v>
      </c>
      <c r="H232" s="1" t="str">
        <f t="shared" ref="H232" si="224">B232</f>
        <v>unknown</v>
      </c>
    </row>
    <row r="233" spans="1:8" x14ac:dyDescent="0.25">
      <c r="A233" t="s">
        <v>40</v>
      </c>
      <c r="B233" t="s">
        <v>14</v>
      </c>
      <c r="C233">
        <v>1</v>
      </c>
      <c r="D233" t="b">
        <f t="shared" si="181"/>
        <v>0</v>
      </c>
      <c r="E233" t="b">
        <f t="shared" si="182"/>
        <v>0</v>
      </c>
      <c r="F233" t="b">
        <f t="shared" si="183"/>
        <v>1</v>
      </c>
      <c r="G233" t="s">
        <v>117</v>
      </c>
      <c r="H233">
        <f t="shared" ref="H233" si="225">COUNT(C232:C241)</f>
        <v>10</v>
      </c>
    </row>
    <row r="234" spans="1:8" x14ac:dyDescent="0.25">
      <c r="A234" t="s">
        <v>41</v>
      </c>
      <c r="B234" t="s">
        <v>14</v>
      </c>
      <c r="C234">
        <v>1</v>
      </c>
      <c r="D234" t="b">
        <f t="shared" si="181"/>
        <v>0</v>
      </c>
      <c r="E234" t="b">
        <f t="shared" si="182"/>
        <v>0</v>
      </c>
      <c r="F234" t="b">
        <f t="shared" si="183"/>
        <v>1</v>
      </c>
      <c r="G234" t="s">
        <v>118</v>
      </c>
      <c r="H234">
        <f t="shared" ref="H234" si="226">COUNTIF(D232:D241,TRUE)</f>
        <v>0</v>
      </c>
    </row>
    <row r="235" spans="1:8" x14ac:dyDescent="0.25">
      <c r="A235" t="s">
        <v>42</v>
      </c>
      <c r="B235" t="s">
        <v>14</v>
      </c>
      <c r="C235">
        <v>1</v>
      </c>
      <c r="D235" t="b">
        <f t="shared" si="181"/>
        <v>0</v>
      </c>
      <c r="E235" t="b">
        <f t="shared" si="182"/>
        <v>0</v>
      </c>
      <c r="F235" t="b">
        <f t="shared" si="183"/>
        <v>1</v>
      </c>
      <c r="G235" t="s">
        <v>119</v>
      </c>
      <c r="H235">
        <f t="shared" ref="H235" si="227">H234</f>
        <v>0</v>
      </c>
    </row>
    <row r="236" spans="1:8" x14ac:dyDescent="0.25">
      <c r="A236" t="s">
        <v>43</v>
      </c>
      <c r="B236" t="s">
        <v>14</v>
      </c>
      <c r="C236">
        <v>1</v>
      </c>
      <c r="D236" t="b">
        <f t="shared" si="181"/>
        <v>0</v>
      </c>
      <c r="E236" t="b">
        <f t="shared" si="182"/>
        <v>0</v>
      </c>
      <c r="F236" t="b">
        <f t="shared" si="183"/>
        <v>1</v>
      </c>
      <c r="G236" t="s">
        <v>120</v>
      </c>
      <c r="H236">
        <v>3</v>
      </c>
    </row>
    <row r="237" spans="1:8" x14ac:dyDescent="0.25">
      <c r="A237" t="s">
        <v>44</v>
      </c>
      <c r="B237" t="s">
        <v>14</v>
      </c>
      <c r="C237">
        <v>1</v>
      </c>
      <c r="D237" t="b">
        <f t="shared" si="181"/>
        <v>0</v>
      </c>
      <c r="E237" t="b">
        <f t="shared" si="182"/>
        <v>0</v>
      </c>
      <c r="F237" t="b">
        <f t="shared" si="183"/>
        <v>1</v>
      </c>
      <c r="G237" t="s">
        <v>121</v>
      </c>
      <c r="H237">
        <f t="shared" ref="H237" si="228">COUNTIF(E232:E241,TRUE)</f>
        <v>0</v>
      </c>
    </row>
    <row r="238" spans="1:8" x14ac:dyDescent="0.25">
      <c r="A238" t="s">
        <v>45</v>
      </c>
      <c r="B238" t="s">
        <v>14</v>
      </c>
      <c r="C238">
        <v>1</v>
      </c>
      <c r="D238" t="b">
        <f t="shared" si="181"/>
        <v>0</v>
      </c>
      <c r="E238" t="b">
        <f t="shared" si="182"/>
        <v>0</v>
      </c>
      <c r="F238" t="b">
        <f t="shared" si="183"/>
        <v>1</v>
      </c>
      <c r="G238" t="s">
        <v>122</v>
      </c>
      <c r="H238">
        <f t="shared" ref="H238" si="229">COUNTIF(F233:F242,TRUE)</f>
        <v>10</v>
      </c>
    </row>
    <row r="239" spans="1:8" x14ac:dyDescent="0.25">
      <c r="A239" t="s">
        <v>46</v>
      </c>
      <c r="B239" t="s">
        <v>14</v>
      </c>
      <c r="C239">
        <v>1</v>
      </c>
      <c r="D239" t="b">
        <f t="shared" si="181"/>
        <v>0</v>
      </c>
      <c r="E239" t="b">
        <f t="shared" si="182"/>
        <v>0</v>
      </c>
      <c r="F239" t="b">
        <f t="shared" si="183"/>
        <v>1</v>
      </c>
      <c r="G239" s="2" t="s">
        <v>127</v>
      </c>
      <c r="H239">
        <f t="shared" ref="H239" si="230">H235/(H235+H238)</f>
        <v>0</v>
      </c>
    </row>
    <row r="240" spans="1:8" x14ac:dyDescent="0.25">
      <c r="A240" t="s">
        <v>47</v>
      </c>
      <c r="B240" t="s">
        <v>14</v>
      </c>
      <c r="C240">
        <v>1</v>
      </c>
      <c r="D240" t="b">
        <f t="shared" si="181"/>
        <v>0</v>
      </c>
      <c r="E240" t="b">
        <f t="shared" si="182"/>
        <v>0</v>
      </c>
      <c r="F240" t="b">
        <f t="shared" si="183"/>
        <v>1</v>
      </c>
      <c r="G240" s="2" t="s">
        <v>123</v>
      </c>
      <c r="H240" s="2">
        <f t="shared" ref="H240" si="231">SUM(H235:H236)/SUM(H235:H238)</f>
        <v>0.23076923076923078</v>
      </c>
    </row>
    <row r="241" spans="1:8" x14ac:dyDescent="0.25">
      <c r="A241" t="s">
        <v>48</v>
      </c>
      <c r="B241" t="s">
        <v>14</v>
      </c>
      <c r="C241">
        <v>1</v>
      </c>
      <c r="D241" t="b">
        <f t="shared" si="181"/>
        <v>0</v>
      </c>
      <c r="E241" t="b">
        <f t="shared" si="182"/>
        <v>0</v>
      </c>
      <c r="F241" t="b">
        <f t="shared" si="183"/>
        <v>1</v>
      </c>
      <c r="G241" s="2" t="s">
        <v>124</v>
      </c>
      <c r="H241" s="2">
        <f t="shared" ref="H241" si="232">2*H235/(2*H235+H237+H238)</f>
        <v>0</v>
      </c>
    </row>
    <row r="242" spans="1:8" x14ac:dyDescent="0.25">
      <c r="A242" t="s">
        <v>49</v>
      </c>
      <c r="B242" t="s">
        <v>14</v>
      </c>
      <c r="C242">
        <v>1</v>
      </c>
      <c r="D242" t="b">
        <f t="shared" si="181"/>
        <v>0</v>
      </c>
      <c r="E242" t="b">
        <f t="shared" si="182"/>
        <v>0</v>
      </c>
      <c r="F242" t="b">
        <f t="shared" si="183"/>
        <v>1</v>
      </c>
      <c r="G242" t="s">
        <v>126</v>
      </c>
      <c r="H242" s="1" t="str">
        <f t="shared" ref="H242" si="233">B242</f>
        <v>unknown</v>
      </c>
    </row>
    <row r="243" spans="1:8" x14ac:dyDescent="0.25">
      <c r="A243" t="s">
        <v>51</v>
      </c>
      <c r="B243" t="s">
        <v>14</v>
      </c>
      <c r="C243">
        <v>1</v>
      </c>
      <c r="D243" t="b">
        <f t="shared" si="181"/>
        <v>0</v>
      </c>
      <c r="E243" t="b">
        <f t="shared" si="182"/>
        <v>0</v>
      </c>
      <c r="F243" t="b">
        <f t="shared" si="183"/>
        <v>1</v>
      </c>
      <c r="G243" t="s">
        <v>117</v>
      </c>
      <c r="H243">
        <f t="shared" ref="H243" si="234">COUNT(C242:C251)</f>
        <v>10</v>
      </c>
    </row>
    <row r="244" spans="1:8" x14ac:dyDescent="0.25">
      <c r="A244" t="s">
        <v>52</v>
      </c>
      <c r="B244" t="s">
        <v>14</v>
      </c>
      <c r="C244">
        <v>1</v>
      </c>
      <c r="D244" t="b">
        <f t="shared" si="181"/>
        <v>0</v>
      </c>
      <c r="E244" t="b">
        <f t="shared" si="182"/>
        <v>0</v>
      </c>
      <c r="F244" t="b">
        <f t="shared" si="183"/>
        <v>1</v>
      </c>
      <c r="G244" t="s">
        <v>118</v>
      </c>
      <c r="H244">
        <f t="shared" ref="H244" si="235">COUNTIF(D242:D251,TRUE)</f>
        <v>0</v>
      </c>
    </row>
    <row r="245" spans="1:8" x14ac:dyDescent="0.25">
      <c r="A245" t="s">
        <v>53</v>
      </c>
      <c r="B245" t="s">
        <v>14</v>
      </c>
      <c r="C245">
        <v>1</v>
      </c>
      <c r="D245" t="b">
        <f t="shared" si="181"/>
        <v>0</v>
      </c>
      <c r="E245" t="b">
        <f t="shared" si="182"/>
        <v>0</v>
      </c>
      <c r="F245" t="b">
        <f t="shared" si="183"/>
        <v>1</v>
      </c>
      <c r="G245" t="s">
        <v>119</v>
      </c>
      <c r="H245">
        <f t="shared" ref="H245" si="236">H244</f>
        <v>0</v>
      </c>
    </row>
    <row r="246" spans="1:8" x14ac:dyDescent="0.25">
      <c r="A246" t="s">
        <v>54</v>
      </c>
      <c r="B246" t="s">
        <v>14</v>
      </c>
      <c r="C246">
        <v>1</v>
      </c>
      <c r="D246" t="b">
        <f t="shared" si="181"/>
        <v>0</v>
      </c>
      <c r="E246" t="b">
        <f t="shared" si="182"/>
        <v>0</v>
      </c>
      <c r="F246" t="b">
        <f t="shared" si="183"/>
        <v>1</v>
      </c>
      <c r="G246" t="s">
        <v>120</v>
      </c>
      <c r="H246">
        <v>4</v>
      </c>
    </row>
    <row r="247" spans="1:8" x14ac:dyDescent="0.25">
      <c r="A247" t="s">
        <v>55</v>
      </c>
      <c r="B247" t="s">
        <v>14</v>
      </c>
      <c r="C247">
        <v>1</v>
      </c>
      <c r="D247" t="b">
        <f t="shared" si="181"/>
        <v>0</v>
      </c>
      <c r="E247" t="b">
        <f t="shared" si="182"/>
        <v>0</v>
      </c>
      <c r="F247" t="b">
        <f t="shared" si="183"/>
        <v>1</v>
      </c>
      <c r="G247" t="s">
        <v>121</v>
      </c>
      <c r="H247">
        <f t="shared" ref="H247" si="237">COUNTIF(E242:E251,TRUE)</f>
        <v>0</v>
      </c>
    </row>
    <row r="248" spans="1:8" x14ac:dyDescent="0.25">
      <c r="A248" t="s">
        <v>56</v>
      </c>
      <c r="B248" t="s">
        <v>14</v>
      </c>
      <c r="C248">
        <v>1</v>
      </c>
      <c r="D248" t="b">
        <f t="shared" si="181"/>
        <v>0</v>
      </c>
      <c r="E248" t="b">
        <f t="shared" si="182"/>
        <v>0</v>
      </c>
      <c r="F248" t="b">
        <f t="shared" si="183"/>
        <v>1</v>
      </c>
      <c r="G248" t="s">
        <v>122</v>
      </c>
      <c r="H248">
        <f t="shared" ref="H248" si="238">COUNTIF(F243:F252,TRUE)</f>
        <v>10</v>
      </c>
    </row>
    <row r="249" spans="1:8" x14ac:dyDescent="0.25">
      <c r="A249" t="s">
        <v>57</v>
      </c>
      <c r="B249" t="s">
        <v>14</v>
      </c>
      <c r="C249">
        <v>1</v>
      </c>
      <c r="D249" t="b">
        <f t="shared" si="181"/>
        <v>0</v>
      </c>
      <c r="E249" t="b">
        <f t="shared" si="182"/>
        <v>0</v>
      </c>
      <c r="F249" t="b">
        <f t="shared" si="183"/>
        <v>1</v>
      </c>
      <c r="G249" s="2" t="s">
        <v>127</v>
      </c>
      <c r="H249">
        <f t="shared" ref="H249" si="239">H245/(H245+H248)</f>
        <v>0</v>
      </c>
    </row>
    <row r="250" spans="1:8" x14ac:dyDescent="0.25">
      <c r="A250" t="s">
        <v>58</v>
      </c>
      <c r="B250" t="s">
        <v>14</v>
      </c>
      <c r="C250">
        <v>1</v>
      </c>
      <c r="D250" t="b">
        <f t="shared" si="181"/>
        <v>0</v>
      </c>
      <c r="E250" t="b">
        <f t="shared" si="182"/>
        <v>0</v>
      </c>
      <c r="F250" t="b">
        <f t="shared" si="183"/>
        <v>1</v>
      </c>
      <c r="G250" s="2" t="s">
        <v>123</v>
      </c>
      <c r="H250" s="2">
        <f t="shared" ref="H250" si="240">SUM(H245:H246)/SUM(H245:H248)</f>
        <v>0.2857142857142857</v>
      </c>
    </row>
    <row r="251" spans="1:8" x14ac:dyDescent="0.25">
      <c r="A251" t="s">
        <v>59</v>
      </c>
      <c r="B251" t="s">
        <v>14</v>
      </c>
      <c r="C251">
        <v>1</v>
      </c>
      <c r="D251" t="b">
        <f t="shared" si="181"/>
        <v>0</v>
      </c>
      <c r="E251" t="b">
        <f t="shared" si="182"/>
        <v>0</v>
      </c>
      <c r="F251" t="b">
        <f t="shared" si="183"/>
        <v>1</v>
      </c>
      <c r="G251" s="2" t="s">
        <v>124</v>
      </c>
      <c r="H251" s="2">
        <f t="shared" ref="H251" si="241">2*H245/(2*H245+H247+H248)</f>
        <v>0</v>
      </c>
    </row>
    <row r="252" spans="1:8" x14ac:dyDescent="0.25">
      <c r="A252" t="s">
        <v>60</v>
      </c>
      <c r="B252" t="s">
        <v>14</v>
      </c>
      <c r="C252">
        <v>1</v>
      </c>
      <c r="D252" t="b">
        <f t="shared" si="181"/>
        <v>0</v>
      </c>
      <c r="E252" t="b">
        <f t="shared" si="182"/>
        <v>0</v>
      </c>
      <c r="F252" t="b">
        <f t="shared" si="183"/>
        <v>1</v>
      </c>
      <c r="G252" t="s">
        <v>126</v>
      </c>
      <c r="H252" s="1" t="str">
        <f t="shared" ref="H252" si="242">B252</f>
        <v>unknown</v>
      </c>
    </row>
    <row r="253" spans="1:8" x14ac:dyDescent="0.25">
      <c r="A253" t="s">
        <v>62</v>
      </c>
      <c r="B253" t="s">
        <v>14</v>
      </c>
      <c r="C253">
        <v>1</v>
      </c>
      <c r="D253" t="b">
        <f t="shared" si="181"/>
        <v>0</v>
      </c>
      <c r="E253" t="b">
        <f t="shared" si="182"/>
        <v>0</v>
      </c>
      <c r="F253" t="b">
        <f t="shared" si="183"/>
        <v>1</v>
      </c>
      <c r="G253" t="s">
        <v>117</v>
      </c>
      <c r="H253">
        <f t="shared" ref="H253" si="243">COUNT(C252:C261)</f>
        <v>10</v>
      </c>
    </row>
    <row r="254" spans="1:8" x14ac:dyDescent="0.25">
      <c r="A254" t="s">
        <v>64</v>
      </c>
      <c r="B254" t="s">
        <v>14</v>
      </c>
      <c r="C254">
        <v>1</v>
      </c>
      <c r="D254" t="b">
        <f t="shared" si="181"/>
        <v>0</v>
      </c>
      <c r="E254" t="b">
        <f t="shared" si="182"/>
        <v>0</v>
      </c>
      <c r="F254" t="b">
        <f t="shared" si="183"/>
        <v>1</v>
      </c>
      <c r="G254" t="s">
        <v>118</v>
      </c>
      <c r="H254">
        <f t="shared" ref="H254" si="244">COUNTIF(D252:D261,TRUE)</f>
        <v>0</v>
      </c>
    </row>
    <row r="255" spans="1:8" x14ac:dyDescent="0.25">
      <c r="A255" t="s">
        <v>65</v>
      </c>
      <c r="B255" t="s">
        <v>14</v>
      </c>
      <c r="C255">
        <v>1</v>
      </c>
      <c r="D255" t="b">
        <f t="shared" si="181"/>
        <v>0</v>
      </c>
      <c r="E255" t="b">
        <f t="shared" si="182"/>
        <v>0</v>
      </c>
      <c r="F255" t="b">
        <f t="shared" si="183"/>
        <v>1</v>
      </c>
      <c r="G255" t="s">
        <v>119</v>
      </c>
      <c r="H255">
        <f t="shared" ref="H255" si="245">H254</f>
        <v>0</v>
      </c>
    </row>
    <row r="256" spans="1:8" x14ac:dyDescent="0.25">
      <c r="A256" t="s">
        <v>66</v>
      </c>
      <c r="B256" t="s">
        <v>14</v>
      </c>
      <c r="C256">
        <v>1</v>
      </c>
      <c r="D256" t="b">
        <f t="shared" si="181"/>
        <v>0</v>
      </c>
      <c r="E256" t="b">
        <f t="shared" si="182"/>
        <v>0</v>
      </c>
      <c r="F256" t="b">
        <f t="shared" si="183"/>
        <v>1</v>
      </c>
      <c r="G256" t="s">
        <v>120</v>
      </c>
      <c r="H256">
        <v>5</v>
      </c>
    </row>
    <row r="257" spans="1:8" x14ac:dyDescent="0.25">
      <c r="A257" t="s">
        <v>67</v>
      </c>
      <c r="B257" t="s">
        <v>14</v>
      </c>
      <c r="C257">
        <v>1</v>
      </c>
      <c r="D257" t="b">
        <f t="shared" si="181"/>
        <v>0</v>
      </c>
      <c r="E257" t="b">
        <f t="shared" si="182"/>
        <v>0</v>
      </c>
      <c r="F257" t="b">
        <f t="shared" si="183"/>
        <v>1</v>
      </c>
      <c r="G257" t="s">
        <v>121</v>
      </c>
      <c r="H257">
        <f t="shared" ref="H257" si="246">COUNTIF(E252:E261,TRUE)</f>
        <v>0</v>
      </c>
    </row>
    <row r="258" spans="1:8" x14ac:dyDescent="0.25">
      <c r="A258" t="s">
        <v>68</v>
      </c>
      <c r="B258" t="s">
        <v>14</v>
      </c>
      <c r="C258">
        <v>1</v>
      </c>
      <c r="D258" t="b">
        <f t="shared" si="181"/>
        <v>0</v>
      </c>
      <c r="E258" t="b">
        <f t="shared" si="182"/>
        <v>0</v>
      </c>
      <c r="F258" t="b">
        <f t="shared" si="183"/>
        <v>1</v>
      </c>
      <c r="G258" t="s">
        <v>122</v>
      </c>
      <c r="H258">
        <f t="shared" ref="H258" si="247">COUNTIF(F253:F262,TRUE)</f>
        <v>9</v>
      </c>
    </row>
    <row r="259" spans="1:8" x14ac:dyDescent="0.25">
      <c r="A259" t="s">
        <v>69</v>
      </c>
      <c r="B259" t="s">
        <v>14</v>
      </c>
      <c r="C259">
        <v>1</v>
      </c>
      <c r="D259" t="b">
        <f t="shared" ref="D259:D322" si="248">ISNUMBER(SEARCH(LEFT(B259,LEN(B259)-1),A259))</f>
        <v>0</v>
      </c>
      <c r="E259" t="b">
        <f t="shared" ref="E259:E322" si="249">AND(NOT(ISNUMBER(SEARCH(B259,"unknown"))),NOT(D259))</f>
        <v>0</v>
      </c>
      <c r="F259" t="b">
        <f t="shared" ref="F259:F322" si="250">ISNUMBER(SEARCH(B259,"unknown"))</f>
        <v>1</v>
      </c>
      <c r="G259" s="2" t="s">
        <v>127</v>
      </c>
      <c r="H259">
        <f t="shared" ref="H259" si="251">H255/(H255+H258)</f>
        <v>0</v>
      </c>
    </row>
    <row r="260" spans="1:8" x14ac:dyDescent="0.25">
      <c r="A260" t="s">
        <v>70</v>
      </c>
      <c r="B260" t="s">
        <v>14</v>
      </c>
      <c r="C260">
        <v>1</v>
      </c>
      <c r="D260" t="b">
        <f t="shared" si="248"/>
        <v>0</v>
      </c>
      <c r="E260" t="b">
        <f t="shared" si="249"/>
        <v>0</v>
      </c>
      <c r="F260" t="b">
        <f t="shared" si="250"/>
        <v>1</v>
      </c>
      <c r="G260" s="2" t="s">
        <v>123</v>
      </c>
      <c r="H260" s="2">
        <f t="shared" ref="H260" si="252">SUM(H255:H256)/SUM(H255:H258)</f>
        <v>0.35714285714285715</v>
      </c>
    </row>
    <row r="261" spans="1:8" x14ac:dyDescent="0.25">
      <c r="A261" t="s">
        <v>71</v>
      </c>
      <c r="B261" t="s">
        <v>14</v>
      </c>
      <c r="C261">
        <v>1</v>
      </c>
      <c r="D261" t="b">
        <f t="shared" si="248"/>
        <v>0</v>
      </c>
      <c r="E261" t="b">
        <f t="shared" si="249"/>
        <v>0</v>
      </c>
      <c r="F261" t="b">
        <f t="shared" si="250"/>
        <v>1</v>
      </c>
      <c r="G261" s="2" t="s">
        <v>124</v>
      </c>
      <c r="H261" s="2">
        <f t="shared" ref="H261" si="253">2*H255/(2*H255+H257+H258)</f>
        <v>0</v>
      </c>
    </row>
    <row r="262" spans="1:8" x14ac:dyDescent="0.25">
      <c r="A262" t="s">
        <v>72</v>
      </c>
      <c r="B262" t="s">
        <v>73</v>
      </c>
      <c r="C262">
        <v>1</v>
      </c>
      <c r="D262" t="b">
        <f t="shared" si="248"/>
        <v>1</v>
      </c>
      <c r="E262" t="b">
        <f t="shared" si="249"/>
        <v>0</v>
      </c>
      <c r="F262" t="b">
        <f t="shared" si="250"/>
        <v>0</v>
      </c>
      <c r="G262" t="s">
        <v>126</v>
      </c>
      <c r="H262" s="1" t="str">
        <f t="shared" ref="H262" si="254">B262</f>
        <v>color_yellow</v>
      </c>
    </row>
    <row r="263" spans="1:8" x14ac:dyDescent="0.25">
      <c r="A263" t="s">
        <v>75</v>
      </c>
      <c r="B263" t="s">
        <v>73</v>
      </c>
      <c r="C263">
        <v>1</v>
      </c>
      <c r="D263" t="b">
        <f t="shared" si="248"/>
        <v>1</v>
      </c>
      <c r="E263" t="b">
        <f t="shared" si="249"/>
        <v>0</v>
      </c>
      <c r="F263" t="b">
        <f t="shared" si="250"/>
        <v>0</v>
      </c>
      <c r="G263" t="s">
        <v>117</v>
      </c>
      <c r="H263">
        <f t="shared" ref="H263" si="255">COUNT(C262:C271)</f>
        <v>10</v>
      </c>
    </row>
    <row r="264" spans="1:8" x14ac:dyDescent="0.25">
      <c r="A264" t="s">
        <v>76</v>
      </c>
      <c r="B264" t="s">
        <v>14</v>
      </c>
      <c r="C264">
        <v>1</v>
      </c>
      <c r="D264" t="b">
        <f t="shared" si="248"/>
        <v>0</v>
      </c>
      <c r="E264" t="b">
        <f t="shared" si="249"/>
        <v>0</v>
      </c>
      <c r="F264" t="b">
        <f t="shared" si="250"/>
        <v>1</v>
      </c>
      <c r="G264" t="s">
        <v>118</v>
      </c>
      <c r="H264">
        <f t="shared" ref="H264" si="256">COUNTIF(D262:D271,TRUE)</f>
        <v>3</v>
      </c>
    </row>
    <row r="265" spans="1:8" x14ac:dyDescent="0.25">
      <c r="A265" t="s">
        <v>77</v>
      </c>
      <c r="B265" t="s">
        <v>14</v>
      </c>
      <c r="C265">
        <v>1</v>
      </c>
      <c r="D265" t="b">
        <f t="shared" si="248"/>
        <v>0</v>
      </c>
      <c r="E265" t="b">
        <f t="shared" si="249"/>
        <v>0</v>
      </c>
      <c r="F265" t="b">
        <f t="shared" si="250"/>
        <v>1</v>
      </c>
      <c r="G265" t="s">
        <v>119</v>
      </c>
      <c r="H265">
        <f t="shared" ref="H265" si="257">H264</f>
        <v>3</v>
      </c>
    </row>
    <row r="266" spans="1:8" x14ac:dyDescent="0.25">
      <c r="A266" t="s">
        <v>78</v>
      </c>
      <c r="B266" t="s">
        <v>14</v>
      </c>
      <c r="C266">
        <v>1</v>
      </c>
      <c r="D266" t="b">
        <f t="shared" si="248"/>
        <v>0</v>
      </c>
      <c r="E266" t="b">
        <f t="shared" si="249"/>
        <v>0</v>
      </c>
      <c r="F266" t="b">
        <f t="shared" si="250"/>
        <v>1</v>
      </c>
      <c r="G266" t="s">
        <v>120</v>
      </c>
      <c r="H266">
        <v>6</v>
      </c>
    </row>
    <row r="267" spans="1:8" x14ac:dyDescent="0.25">
      <c r="A267" t="s">
        <v>79</v>
      </c>
      <c r="B267" t="s">
        <v>14</v>
      </c>
      <c r="C267">
        <v>1</v>
      </c>
      <c r="D267" t="b">
        <f t="shared" si="248"/>
        <v>0</v>
      </c>
      <c r="E267" t="b">
        <f t="shared" si="249"/>
        <v>0</v>
      </c>
      <c r="F267" t="b">
        <f t="shared" si="250"/>
        <v>1</v>
      </c>
      <c r="G267" t="s">
        <v>121</v>
      </c>
      <c r="H267">
        <f t="shared" ref="H267" si="258">COUNTIF(E262:E271,TRUE)</f>
        <v>0</v>
      </c>
    </row>
    <row r="268" spans="1:8" x14ac:dyDescent="0.25">
      <c r="A268" t="s">
        <v>80</v>
      </c>
      <c r="B268" t="s">
        <v>14</v>
      </c>
      <c r="C268">
        <v>1</v>
      </c>
      <c r="D268" t="b">
        <f t="shared" si="248"/>
        <v>0</v>
      </c>
      <c r="E268" t="b">
        <f t="shared" si="249"/>
        <v>0</v>
      </c>
      <c r="F268" t="b">
        <f t="shared" si="250"/>
        <v>1</v>
      </c>
      <c r="G268" t="s">
        <v>122</v>
      </c>
      <c r="H268">
        <f t="shared" ref="H268" si="259">COUNTIF(F263:F272,TRUE)</f>
        <v>8</v>
      </c>
    </row>
    <row r="269" spans="1:8" x14ac:dyDescent="0.25">
      <c r="A269" t="s">
        <v>81</v>
      </c>
      <c r="B269" t="s">
        <v>14</v>
      </c>
      <c r="C269">
        <v>1</v>
      </c>
      <c r="D269" t="b">
        <f t="shared" si="248"/>
        <v>0</v>
      </c>
      <c r="E269" t="b">
        <f t="shared" si="249"/>
        <v>0</v>
      </c>
      <c r="F269" t="b">
        <f t="shared" si="250"/>
        <v>1</v>
      </c>
      <c r="G269" s="2" t="s">
        <v>127</v>
      </c>
      <c r="H269">
        <f t="shared" ref="H269" si="260">H265/(H265+H268)</f>
        <v>0.27272727272727271</v>
      </c>
    </row>
    <row r="270" spans="1:8" x14ac:dyDescent="0.25">
      <c r="A270" t="s">
        <v>82</v>
      </c>
      <c r="B270" t="s">
        <v>73</v>
      </c>
      <c r="C270">
        <v>1</v>
      </c>
      <c r="D270" t="b">
        <f t="shared" si="248"/>
        <v>1</v>
      </c>
      <c r="E270" t="b">
        <f t="shared" si="249"/>
        <v>0</v>
      </c>
      <c r="F270" t="b">
        <f t="shared" si="250"/>
        <v>0</v>
      </c>
      <c r="G270" s="2" t="s">
        <v>123</v>
      </c>
      <c r="H270" s="2">
        <f t="shared" ref="H270" si="261">SUM(H265:H266)/SUM(H265:H268)</f>
        <v>0.52941176470588236</v>
      </c>
    </row>
    <row r="271" spans="1:8" x14ac:dyDescent="0.25">
      <c r="A271" t="s">
        <v>83</v>
      </c>
      <c r="B271" t="s">
        <v>14</v>
      </c>
      <c r="C271">
        <v>1</v>
      </c>
      <c r="D271" t="b">
        <f t="shared" si="248"/>
        <v>0</v>
      </c>
      <c r="E271" t="b">
        <f t="shared" si="249"/>
        <v>0</v>
      </c>
      <c r="F271" t="b">
        <f t="shared" si="250"/>
        <v>1</v>
      </c>
      <c r="G271" s="2" t="s">
        <v>124</v>
      </c>
      <c r="H271" s="2">
        <f t="shared" ref="H271" si="262">2*H265/(2*H265+H267+H268)</f>
        <v>0.42857142857142855</v>
      </c>
    </row>
    <row r="272" spans="1:8" x14ac:dyDescent="0.25">
      <c r="A272" t="s">
        <v>84</v>
      </c>
      <c r="B272" t="s">
        <v>14</v>
      </c>
      <c r="C272">
        <v>1</v>
      </c>
      <c r="D272" t="b">
        <f t="shared" si="248"/>
        <v>0</v>
      </c>
      <c r="E272" t="b">
        <f t="shared" si="249"/>
        <v>0</v>
      </c>
      <c r="F272" t="b">
        <f t="shared" si="250"/>
        <v>1</v>
      </c>
      <c r="G272" t="s">
        <v>126</v>
      </c>
      <c r="H272" s="1" t="str">
        <f t="shared" ref="H272" si="263">B272</f>
        <v>unknown</v>
      </c>
    </row>
    <row r="273" spans="1:8" x14ac:dyDescent="0.25">
      <c r="A273" t="s">
        <v>86</v>
      </c>
      <c r="B273" t="s">
        <v>14</v>
      </c>
      <c r="C273">
        <v>1</v>
      </c>
      <c r="D273" t="b">
        <f t="shared" si="248"/>
        <v>0</v>
      </c>
      <c r="E273" t="b">
        <f t="shared" si="249"/>
        <v>0</v>
      </c>
      <c r="F273" t="b">
        <f t="shared" si="250"/>
        <v>1</v>
      </c>
      <c r="G273" t="s">
        <v>117</v>
      </c>
      <c r="H273">
        <f t="shared" ref="H273" si="264">COUNT(C272:C281)</f>
        <v>10</v>
      </c>
    </row>
    <row r="274" spans="1:8" x14ac:dyDescent="0.25">
      <c r="A274" t="s">
        <v>87</v>
      </c>
      <c r="B274" t="s">
        <v>14</v>
      </c>
      <c r="C274">
        <v>1</v>
      </c>
      <c r="D274" t="b">
        <f t="shared" si="248"/>
        <v>0</v>
      </c>
      <c r="E274" t="b">
        <f t="shared" si="249"/>
        <v>0</v>
      </c>
      <c r="F274" t="b">
        <f t="shared" si="250"/>
        <v>1</v>
      </c>
      <c r="G274" t="s">
        <v>118</v>
      </c>
      <c r="H274">
        <f t="shared" ref="H274" si="265">COUNTIF(D272:D281,TRUE)</f>
        <v>0</v>
      </c>
    </row>
    <row r="275" spans="1:8" x14ac:dyDescent="0.25">
      <c r="A275" t="s">
        <v>88</v>
      </c>
      <c r="B275" t="s">
        <v>14</v>
      </c>
      <c r="C275">
        <v>1</v>
      </c>
      <c r="D275" t="b">
        <f t="shared" si="248"/>
        <v>0</v>
      </c>
      <c r="E275" t="b">
        <f t="shared" si="249"/>
        <v>0</v>
      </c>
      <c r="F275" t="b">
        <f t="shared" si="250"/>
        <v>1</v>
      </c>
      <c r="G275" t="s">
        <v>119</v>
      </c>
      <c r="H275">
        <f t="shared" ref="H275" si="266">H274</f>
        <v>0</v>
      </c>
    </row>
    <row r="276" spans="1:8" x14ac:dyDescent="0.25">
      <c r="A276" t="s">
        <v>89</v>
      </c>
      <c r="B276" t="s">
        <v>14</v>
      </c>
      <c r="C276">
        <v>1</v>
      </c>
      <c r="D276" t="b">
        <f t="shared" si="248"/>
        <v>0</v>
      </c>
      <c r="E276" t="b">
        <f t="shared" si="249"/>
        <v>0</v>
      </c>
      <c r="F276" t="b">
        <f t="shared" si="250"/>
        <v>1</v>
      </c>
      <c r="G276" t="s">
        <v>120</v>
      </c>
      <c r="H276">
        <v>7</v>
      </c>
    </row>
    <row r="277" spans="1:8" x14ac:dyDescent="0.25">
      <c r="A277" t="s">
        <v>90</v>
      </c>
      <c r="B277" t="s">
        <v>14</v>
      </c>
      <c r="C277">
        <v>1</v>
      </c>
      <c r="D277" t="b">
        <f t="shared" si="248"/>
        <v>0</v>
      </c>
      <c r="E277" t="b">
        <f t="shared" si="249"/>
        <v>0</v>
      </c>
      <c r="F277" t="b">
        <f t="shared" si="250"/>
        <v>1</v>
      </c>
      <c r="G277" t="s">
        <v>121</v>
      </c>
      <c r="H277">
        <f t="shared" ref="H277" si="267">COUNTIF(E272:E281,TRUE)</f>
        <v>0</v>
      </c>
    </row>
    <row r="278" spans="1:8" x14ac:dyDescent="0.25">
      <c r="A278" t="s">
        <v>91</v>
      </c>
      <c r="B278" t="s">
        <v>14</v>
      </c>
      <c r="C278">
        <v>1</v>
      </c>
      <c r="D278" t="b">
        <f t="shared" si="248"/>
        <v>0</v>
      </c>
      <c r="E278" t="b">
        <f t="shared" si="249"/>
        <v>0</v>
      </c>
      <c r="F278" t="b">
        <f t="shared" si="250"/>
        <v>1</v>
      </c>
      <c r="G278" t="s">
        <v>122</v>
      </c>
      <c r="H278">
        <f t="shared" ref="H278" si="268">COUNTIF(F273:F282,TRUE)</f>
        <v>10</v>
      </c>
    </row>
    <row r="279" spans="1:8" x14ac:dyDescent="0.25">
      <c r="A279" t="s">
        <v>92</v>
      </c>
      <c r="B279" t="s">
        <v>14</v>
      </c>
      <c r="C279">
        <v>1</v>
      </c>
      <c r="D279" t="b">
        <f t="shared" si="248"/>
        <v>0</v>
      </c>
      <c r="E279" t="b">
        <f t="shared" si="249"/>
        <v>0</v>
      </c>
      <c r="F279" t="b">
        <f t="shared" si="250"/>
        <v>1</v>
      </c>
      <c r="G279" s="2" t="s">
        <v>127</v>
      </c>
      <c r="H279">
        <f t="shared" ref="H279" si="269">H275/(H275+H278)</f>
        <v>0</v>
      </c>
    </row>
    <row r="280" spans="1:8" x14ac:dyDescent="0.25">
      <c r="A280" t="s">
        <v>93</v>
      </c>
      <c r="B280" t="s">
        <v>14</v>
      </c>
      <c r="C280">
        <v>1</v>
      </c>
      <c r="D280" t="b">
        <f t="shared" si="248"/>
        <v>0</v>
      </c>
      <c r="E280" t="b">
        <f t="shared" si="249"/>
        <v>0</v>
      </c>
      <c r="F280" t="b">
        <f t="shared" si="250"/>
        <v>1</v>
      </c>
      <c r="G280" s="2" t="s">
        <v>123</v>
      </c>
      <c r="H280" s="2">
        <f t="shared" ref="H280" si="270">SUM(H275:H276)/SUM(H275:H278)</f>
        <v>0.41176470588235292</v>
      </c>
    </row>
    <row r="281" spans="1:8" x14ac:dyDescent="0.25">
      <c r="A281" t="s">
        <v>94</v>
      </c>
      <c r="B281" t="s">
        <v>14</v>
      </c>
      <c r="C281">
        <v>1</v>
      </c>
      <c r="D281" t="b">
        <f t="shared" si="248"/>
        <v>0</v>
      </c>
      <c r="E281" t="b">
        <f t="shared" si="249"/>
        <v>0</v>
      </c>
      <c r="F281" t="b">
        <f t="shared" si="250"/>
        <v>1</v>
      </c>
      <c r="G281" s="2" t="s">
        <v>124</v>
      </c>
      <c r="H281" s="2">
        <f t="shared" ref="H281" si="271">2*H275/(2*H275+H277+H278)</f>
        <v>0</v>
      </c>
    </row>
    <row r="282" spans="1:8" x14ac:dyDescent="0.25">
      <c r="A282" t="s">
        <v>95</v>
      </c>
      <c r="B282" t="s">
        <v>14</v>
      </c>
      <c r="C282">
        <v>1</v>
      </c>
      <c r="D282" t="b">
        <f t="shared" si="248"/>
        <v>0</v>
      </c>
      <c r="E282" t="b">
        <f t="shared" si="249"/>
        <v>0</v>
      </c>
      <c r="F282" t="b">
        <f t="shared" si="250"/>
        <v>1</v>
      </c>
      <c r="G282" t="s">
        <v>126</v>
      </c>
      <c r="H282" s="1" t="str">
        <f t="shared" ref="H282" si="272">B282</f>
        <v>unknown</v>
      </c>
    </row>
    <row r="283" spans="1:8" x14ac:dyDescent="0.25">
      <c r="A283" t="s">
        <v>97</v>
      </c>
      <c r="B283" t="s">
        <v>14</v>
      </c>
      <c r="C283">
        <v>1</v>
      </c>
      <c r="D283" t="b">
        <f t="shared" si="248"/>
        <v>0</v>
      </c>
      <c r="E283" t="b">
        <f t="shared" si="249"/>
        <v>0</v>
      </c>
      <c r="F283" t="b">
        <f t="shared" si="250"/>
        <v>1</v>
      </c>
      <c r="G283" t="s">
        <v>117</v>
      </c>
      <c r="H283">
        <f t="shared" ref="H283" si="273">COUNT(C282:C291)</f>
        <v>10</v>
      </c>
    </row>
    <row r="284" spans="1:8" x14ac:dyDescent="0.25">
      <c r="A284" t="s">
        <v>98</v>
      </c>
      <c r="B284" t="s">
        <v>14</v>
      </c>
      <c r="C284">
        <v>1</v>
      </c>
      <c r="D284" t="b">
        <f t="shared" si="248"/>
        <v>0</v>
      </c>
      <c r="E284" t="b">
        <f t="shared" si="249"/>
        <v>0</v>
      </c>
      <c r="F284" t="b">
        <f t="shared" si="250"/>
        <v>1</v>
      </c>
      <c r="G284" t="s">
        <v>118</v>
      </c>
      <c r="H284">
        <f t="shared" ref="H284" si="274">COUNTIF(D282:D291,TRUE)</f>
        <v>0</v>
      </c>
    </row>
    <row r="285" spans="1:8" x14ac:dyDescent="0.25">
      <c r="A285" t="s">
        <v>99</v>
      </c>
      <c r="B285" t="s">
        <v>14</v>
      </c>
      <c r="C285">
        <v>1</v>
      </c>
      <c r="D285" t="b">
        <f t="shared" si="248"/>
        <v>0</v>
      </c>
      <c r="E285" t="b">
        <f t="shared" si="249"/>
        <v>0</v>
      </c>
      <c r="F285" t="b">
        <f t="shared" si="250"/>
        <v>1</v>
      </c>
      <c r="G285" t="s">
        <v>119</v>
      </c>
      <c r="H285">
        <f t="shared" ref="H285" si="275">H284</f>
        <v>0</v>
      </c>
    </row>
    <row r="286" spans="1:8" x14ac:dyDescent="0.25">
      <c r="A286" t="s">
        <v>100</v>
      </c>
      <c r="B286" t="s">
        <v>14</v>
      </c>
      <c r="C286">
        <v>1</v>
      </c>
      <c r="D286" t="b">
        <f t="shared" si="248"/>
        <v>0</v>
      </c>
      <c r="E286" t="b">
        <f t="shared" si="249"/>
        <v>0</v>
      </c>
      <c r="F286" t="b">
        <f t="shared" si="250"/>
        <v>1</v>
      </c>
      <c r="G286" t="s">
        <v>120</v>
      </c>
      <c r="H286">
        <v>8</v>
      </c>
    </row>
    <row r="287" spans="1:8" x14ac:dyDescent="0.25">
      <c r="A287" t="s">
        <v>101</v>
      </c>
      <c r="B287" t="s">
        <v>14</v>
      </c>
      <c r="C287">
        <v>1</v>
      </c>
      <c r="D287" t="b">
        <f t="shared" si="248"/>
        <v>0</v>
      </c>
      <c r="E287" t="b">
        <f t="shared" si="249"/>
        <v>0</v>
      </c>
      <c r="F287" t="b">
        <f t="shared" si="250"/>
        <v>1</v>
      </c>
      <c r="G287" t="s">
        <v>121</v>
      </c>
      <c r="H287">
        <f t="shared" ref="H287" si="276">COUNTIF(E282:E291,TRUE)</f>
        <v>0</v>
      </c>
    </row>
    <row r="288" spans="1:8" x14ac:dyDescent="0.25">
      <c r="A288" t="s">
        <v>102</v>
      </c>
      <c r="B288" t="s">
        <v>14</v>
      </c>
      <c r="C288">
        <v>1</v>
      </c>
      <c r="D288" t="b">
        <f t="shared" si="248"/>
        <v>0</v>
      </c>
      <c r="E288" t="b">
        <f t="shared" si="249"/>
        <v>0</v>
      </c>
      <c r="F288" t="b">
        <f t="shared" si="250"/>
        <v>1</v>
      </c>
      <c r="G288" t="s">
        <v>122</v>
      </c>
      <c r="H288">
        <f t="shared" ref="H288" si="277">COUNTIF(F283:F292,TRUE)</f>
        <v>10</v>
      </c>
    </row>
    <row r="289" spans="1:10" x14ac:dyDescent="0.25">
      <c r="A289" t="s">
        <v>103</v>
      </c>
      <c r="B289" t="s">
        <v>14</v>
      </c>
      <c r="C289">
        <v>1</v>
      </c>
      <c r="D289" t="b">
        <f t="shared" si="248"/>
        <v>0</v>
      </c>
      <c r="E289" t="b">
        <f t="shared" si="249"/>
        <v>0</v>
      </c>
      <c r="F289" t="b">
        <f t="shared" si="250"/>
        <v>1</v>
      </c>
      <c r="G289" s="2" t="s">
        <v>127</v>
      </c>
      <c r="H289">
        <f t="shared" ref="H289" si="278">H285/(H285+H288)</f>
        <v>0</v>
      </c>
    </row>
    <row r="290" spans="1:10" x14ac:dyDescent="0.25">
      <c r="A290" t="s">
        <v>104</v>
      </c>
      <c r="B290" t="s">
        <v>14</v>
      </c>
      <c r="C290">
        <v>1</v>
      </c>
      <c r="D290" t="b">
        <f t="shared" si="248"/>
        <v>0</v>
      </c>
      <c r="E290" t="b">
        <f t="shared" si="249"/>
        <v>0</v>
      </c>
      <c r="F290" t="b">
        <f t="shared" si="250"/>
        <v>1</v>
      </c>
      <c r="G290" s="2" t="s">
        <v>123</v>
      </c>
      <c r="H290" s="2">
        <f t="shared" ref="H290" si="279">SUM(H285:H286)/SUM(H285:H288)</f>
        <v>0.44444444444444442</v>
      </c>
    </row>
    <row r="291" spans="1:10" x14ac:dyDescent="0.25">
      <c r="A291" t="s">
        <v>105</v>
      </c>
      <c r="B291" t="s">
        <v>14</v>
      </c>
      <c r="C291">
        <v>1</v>
      </c>
      <c r="D291" t="b">
        <f t="shared" si="248"/>
        <v>0</v>
      </c>
      <c r="E291" t="b">
        <f t="shared" si="249"/>
        <v>0</v>
      </c>
      <c r="F291" t="b">
        <f t="shared" si="250"/>
        <v>1</v>
      </c>
      <c r="G291" s="2" t="s">
        <v>124</v>
      </c>
      <c r="H291" s="2">
        <f t="shared" ref="H291" si="280">2*H285/(2*H285+H287+H288)</f>
        <v>0</v>
      </c>
    </row>
    <row r="292" spans="1:10" x14ac:dyDescent="0.25">
      <c r="A292" t="s">
        <v>106</v>
      </c>
      <c r="B292" t="s">
        <v>14</v>
      </c>
      <c r="C292">
        <v>1</v>
      </c>
      <c r="D292" t="b">
        <f t="shared" si="248"/>
        <v>0</v>
      </c>
      <c r="E292" t="b">
        <f t="shared" si="249"/>
        <v>0</v>
      </c>
      <c r="F292" t="b">
        <f t="shared" si="250"/>
        <v>1</v>
      </c>
      <c r="G292" t="s">
        <v>126</v>
      </c>
      <c r="H292" s="1" t="str">
        <f t="shared" ref="H292" si="281">B292</f>
        <v>unknown</v>
      </c>
    </row>
    <row r="293" spans="1:10" x14ac:dyDescent="0.25">
      <c r="A293" t="s">
        <v>108</v>
      </c>
      <c r="B293" t="s">
        <v>14</v>
      </c>
      <c r="C293">
        <v>1</v>
      </c>
      <c r="D293" t="b">
        <f t="shared" si="248"/>
        <v>0</v>
      </c>
      <c r="E293" t="b">
        <f t="shared" si="249"/>
        <v>0</v>
      </c>
      <c r="F293" t="b">
        <f t="shared" si="250"/>
        <v>1</v>
      </c>
      <c r="G293" t="s">
        <v>117</v>
      </c>
      <c r="H293">
        <f t="shared" ref="H293" si="282">COUNT(C292:C301)</f>
        <v>10</v>
      </c>
    </row>
    <row r="294" spans="1:10" x14ac:dyDescent="0.25">
      <c r="A294" t="s">
        <v>109</v>
      </c>
      <c r="B294" t="s">
        <v>14</v>
      </c>
      <c r="C294">
        <v>1</v>
      </c>
      <c r="D294" t="b">
        <f t="shared" si="248"/>
        <v>0</v>
      </c>
      <c r="E294" t="b">
        <f t="shared" si="249"/>
        <v>0</v>
      </c>
      <c r="F294" t="b">
        <f t="shared" si="250"/>
        <v>1</v>
      </c>
      <c r="G294" t="s">
        <v>118</v>
      </c>
      <c r="H294">
        <f t="shared" ref="H294" si="283">COUNTIF(D292:D301,TRUE)</f>
        <v>0</v>
      </c>
    </row>
    <row r="295" spans="1:10" x14ac:dyDescent="0.25">
      <c r="A295" t="s">
        <v>110</v>
      </c>
      <c r="B295" t="s">
        <v>14</v>
      </c>
      <c r="C295">
        <v>1</v>
      </c>
      <c r="D295" t="b">
        <f t="shared" si="248"/>
        <v>0</v>
      </c>
      <c r="E295" t="b">
        <f t="shared" si="249"/>
        <v>0</v>
      </c>
      <c r="F295" t="b">
        <f t="shared" si="250"/>
        <v>1</v>
      </c>
      <c r="G295" t="s">
        <v>119</v>
      </c>
      <c r="H295">
        <f t="shared" ref="H295" si="284">H294</f>
        <v>0</v>
      </c>
    </row>
    <row r="296" spans="1:10" x14ac:dyDescent="0.25">
      <c r="A296" t="s">
        <v>111</v>
      </c>
      <c r="B296" t="s">
        <v>14</v>
      </c>
      <c r="C296">
        <v>1</v>
      </c>
      <c r="D296" t="b">
        <f t="shared" si="248"/>
        <v>0</v>
      </c>
      <c r="E296" t="b">
        <f t="shared" si="249"/>
        <v>0</v>
      </c>
      <c r="F296" t="b">
        <f t="shared" si="250"/>
        <v>1</v>
      </c>
      <c r="G296" t="s">
        <v>120</v>
      </c>
      <c r="H296">
        <v>9</v>
      </c>
    </row>
    <row r="297" spans="1:10" x14ac:dyDescent="0.25">
      <c r="A297" t="s">
        <v>112</v>
      </c>
      <c r="B297" t="s">
        <v>14</v>
      </c>
      <c r="C297">
        <v>1</v>
      </c>
      <c r="D297" t="b">
        <f t="shared" si="248"/>
        <v>0</v>
      </c>
      <c r="E297" t="b">
        <f t="shared" si="249"/>
        <v>0</v>
      </c>
      <c r="F297" t="b">
        <f t="shared" si="250"/>
        <v>1</v>
      </c>
      <c r="G297" t="s">
        <v>121</v>
      </c>
      <c r="H297">
        <f t="shared" ref="H297" si="285">COUNTIF(E292:E301,TRUE)</f>
        <v>0</v>
      </c>
    </row>
    <row r="298" spans="1:10" x14ac:dyDescent="0.25">
      <c r="A298" t="s">
        <v>113</v>
      </c>
      <c r="B298" t="s">
        <v>14</v>
      </c>
      <c r="C298">
        <v>1</v>
      </c>
      <c r="D298" t="b">
        <f t="shared" si="248"/>
        <v>0</v>
      </c>
      <c r="E298" t="b">
        <f t="shared" si="249"/>
        <v>0</v>
      </c>
      <c r="F298" t="b">
        <f t="shared" si="250"/>
        <v>1</v>
      </c>
      <c r="G298" t="s">
        <v>122</v>
      </c>
      <c r="H298">
        <f t="shared" ref="H298" si="286">COUNTIF(F293:F302,TRUE)</f>
        <v>10</v>
      </c>
    </row>
    <row r="299" spans="1:10" x14ac:dyDescent="0.25">
      <c r="A299" t="s">
        <v>114</v>
      </c>
      <c r="B299" t="s">
        <v>14</v>
      </c>
      <c r="C299">
        <v>1</v>
      </c>
      <c r="D299" t="b">
        <f t="shared" si="248"/>
        <v>0</v>
      </c>
      <c r="E299" t="b">
        <f t="shared" si="249"/>
        <v>0</v>
      </c>
      <c r="F299" t="b">
        <f t="shared" si="250"/>
        <v>1</v>
      </c>
      <c r="G299" s="2" t="s">
        <v>127</v>
      </c>
      <c r="H299">
        <f t="shared" ref="H299" si="287">H295/(H295+H298)</f>
        <v>0</v>
      </c>
    </row>
    <row r="300" spans="1:10" x14ac:dyDescent="0.25">
      <c r="A300" t="s">
        <v>115</v>
      </c>
      <c r="B300" t="s">
        <v>14</v>
      </c>
      <c r="C300">
        <v>1</v>
      </c>
      <c r="D300" t="b">
        <f t="shared" si="248"/>
        <v>0</v>
      </c>
      <c r="E300" t="b">
        <f t="shared" si="249"/>
        <v>0</v>
      </c>
      <c r="F300" t="b">
        <f t="shared" si="250"/>
        <v>1</v>
      </c>
      <c r="G300" s="2" t="s">
        <v>123</v>
      </c>
      <c r="H300" s="2">
        <f t="shared" ref="H300" si="288">SUM(H295:H296)/SUM(H295:H298)</f>
        <v>0.47368421052631576</v>
      </c>
    </row>
    <row r="301" spans="1:10" x14ac:dyDescent="0.25">
      <c r="A301" t="s">
        <v>116</v>
      </c>
      <c r="B301" t="s">
        <v>14</v>
      </c>
      <c r="C301">
        <v>1</v>
      </c>
      <c r="D301" t="b">
        <f t="shared" si="248"/>
        <v>0</v>
      </c>
      <c r="E301" t="b">
        <f t="shared" si="249"/>
        <v>0</v>
      </c>
      <c r="F301" t="b">
        <f t="shared" si="250"/>
        <v>1</v>
      </c>
      <c r="G301" s="2" t="s">
        <v>124</v>
      </c>
      <c r="H301" s="2">
        <f t="shared" ref="H301" si="289">2*H295/(2*H295+H297+H298)</f>
        <v>0</v>
      </c>
    </row>
    <row r="302" spans="1:10" x14ac:dyDescent="0.25">
      <c r="A302" t="s">
        <v>3</v>
      </c>
      <c r="B302" t="s">
        <v>14</v>
      </c>
      <c r="C302">
        <v>1.5</v>
      </c>
      <c r="D302" t="b">
        <f t="shared" si="248"/>
        <v>0</v>
      </c>
      <c r="E302" t="b">
        <f t="shared" si="249"/>
        <v>0</v>
      </c>
      <c r="F302" t="b">
        <f t="shared" si="250"/>
        <v>1</v>
      </c>
      <c r="G302" t="s">
        <v>126</v>
      </c>
      <c r="H302" s="1" t="str">
        <f t="shared" ref="H302" si="290">B302</f>
        <v>unknown</v>
      </c>
      <c r="I302" t="s">
        <v>128</v>
      </c>
      <c r="J302">
        <f t="shared" ref="J302" si="291">C302</f>
        <v>1.5</v>
      </c>
    </row>
    <row r="303" spans="1:10" x14ac:dyDescent="0.25">
      <c r="A303" t="s">
        <v>5</v>
      </c>
      <c r="B303" t="s">
        <v>4</v>
      </c>
      <c r="C303">
        <v>1.5</v>
      </c>
      <c r="D303" t="b">
        <f t="shared" si="248"/>
        <v>1</v>
      </c>
      <c r="E303" t="b">
        <f t="shared" si="249"/>
        <v>0</v>
      </c>
      <c r="F303" t="b">
        <f t="shared" si="250"/>
        <v>0</v>
      </c>
      <c r="G303" t="s">
        <v>117</v>
      </c>
      <c r="H303">
        <f t="shared" ref="H303" si="292">COUNT(C302:C311)</f>
        <v>10</v>
      </c>
      <c r="I303" t="s">
        <v>119</v>
      </c>
      <c r="J303">
        <f t="shared" ref="J303" si="293">COUNTIF(D302:D401,TRUE)</f>
        <v>2</v>
      </c>
    </row>
    <row r="304" spans="1:10" x14ac:dyDescent="0.25">
      <c r="A304" t="s">
        <v>6</v>
      </c>
      <c r="B304" t="s">
        <v>14</v>
      </c>
      <c r="C304">
        <v>1.5</v>
      </c>
      <c r="D304" t="b">
        <f t="shared" si="248"/>
        <v>0</v>
      </c>
      <c r="E304" t="b">
        <f t="shared" si="249"/>
        <v>0</v>
      </c>
      <c r="F304" t="b">
        <f t="shared" si="250"/>
        <v>1</v>
      </c>
      <c r="G304" t="s">
        <v>118</v>
      </c>
      <c r="H304">
        <f t="shared" ref="H304" si="294">COUNTIF(D302:D311,TRUE)</f>
        <v>1</v>
      </c>
      <c r="I304" t="s">
        <v>120</v>
      </c>
      <c r="J304">
        <v>0</v>
      </c>
    </row>
    <row r="305" spans="1:10" x14ac:dyDescent="0.25">
      <c r="A305" t="s">
        <v>7</v>
      </c>
      <c r="B305" t="s">
        <v>14</v>
      </c>
      <c r="C305">
        <v>1.5</v>
      </c>
      <c r="D305" t="b">
        <f t="shared" si="248"/>
        <v>0</v>
      </c>
      <c r="E305" t="b">
        <f t="shared" si="249"/>
        <v>0</v>
      </c>
      <c r="F305" t="b">
        <f t="shared" si="250"/>
        <v>1</v>
      </c>
      <c r="G305" t="s">
        <v>119</v>
      </c>
      <c r="H305">
        <f t="shared" ref="H305" si="295">H304</f>
        <v>1</v>
      </c>
      <c r="I305" t="s">
        <v>121</v>
      </c>
      <c r="J305">
        <f t="shared" ref="J305" si="296">COUNTIF(E302:E401,TRUE)</f>
        <v>0</v>
      </c>
    </row>
    <row r="306" spans="1:10" x14ac:dyDescent="0.25">
      <c r="A306" t="s">
        <v>8</v>
      </c>
      <c r="B306" t="s">
        <v>14</v>
      </c>
      <c r="C306">
        <v>1.5</v>
      </c>
      <c r="D306" t="b">
        <f t="shared" si="248"/>
        <v>0</v>
      </c>
      <c r="E306" t="b">
        <f t="shared" si="249"/>
        <v>0</v>
      </c>
      <c r="F306" t="b">
        <f t="shared" si="250"/>
        <v>1</v>
      </c>
      <c r="G306" t="s">
        <v>120</v>
      </c>
      <c r="H306">
        <v>0</v>
      </c>
      <c r="I306" t="s">
        <v>122</v>
      </c>
      <c r="J306">
        <f t="shared" ref="J306" si="297">COUNTIF(F302:F401,TRUE)</f>
        <v>98</v>
      </c>
    </row>
    <row r="307" spans="1:10" x14ac:dyDescent="0.25">
      <c r="A307" t="s">
        <v>9</v>
      </c>
      <c r="B307" t="s">
        <v>14</v>
      </c>
      <c r="C307">
        <v>1.5</v>
      </c>
      <c r="D307" t="b">
        <f t="shared" si="248"/>
        <v>0</v>
      </c>
      <c r="E307" t="b">
        <f t="shared" si="249"/>
        <v>0</v>
      </c>
      <c r="F307" t="b">
        <f t="shared" si="250"/>
        <v>1</v>
      </c>
      <c r="G307" t="s">
        <v>121</v>
      </c>
      <c r="H307">
        <f t="shared" ref="H307" si="298">COUNTIF(E302:E311,TRUE)</f>
        <v>0</v>
      </c>
      <c r="I307" s="2" t="s">
        <v>127</v>
      </c>
      <c r="J307">
        <f t="shared" ref="J307" si="299">J303/(J303+J306)</f>
        <v>0.02</v>
      </c>
    </row>
    <row r="308" spans="1:10" x14ac:dyDescent="0.25">
      <c r="A308" t="s">
        <v>10</v>
      </c>
      <c r="B308" t="s">
        <v>14</v>
      </c>
      <c r="C308">
        <v>1.5</v>
      </c>
      <c r="D308" t="b">
        <f t="shared" si="248"/>
        <v>0</v>
      </c>
      <c r="E308" t="b">
        <f t="shared" si="249"/>
        <v>0</v>
      </c>
      <c r="F308" t="b">
        <f t="shared" si="250"/>
        <v>1</v>
      </c>
      <c r="G308" t="s">
        <v>122</v>
      </c>
      <c r="H308">
        <f t="shared" ref="H308" si="300">COUNTIF(F303:F312,TRUE)</f>
        <v>9</v>
      </c>
      <c r="I308" s="2" t="s">
        <v>123</v>
      </c>
      <c r="J308">
        <f t="shared" ref="J308" si="301">SUM(J303:J304)/SUM(J303:J306)</f>
        <v>0.02</v>
      </c>
    </row>
    <row r="309" spans="1:10" x14ac:dyDescent="0.25">
      <c r="A309" t="s">
        <v>11</v>
      </c>
      <c r="B309" t="s">
        <v>14</v>
      </c>
      <c r="C309">
        <v>1.5</v>
      </c>
      <c r="D309" t="b">
        <f t="shared" si="248"/>
        <v>0</v>
      </c>
      <c r="E309" t="b">
        <f t="shared" si="249"/>
        <v>0</v>
      </c>
      <c r="F309" t="b">
        <f t="shared" si="250"/>
        <v>1</v>
      </c>
      <c r="G309" s="2" t="s">
        <v>127</v>
      </c>
      <c r="H309">
        <f t="shared" ref="H309" si="302">H305/(H305+H308)</f>
        <v>0.1</v>
      </c>
      <c r="I309" s="2" t="s">
        <v>124</v>
      </c>
      <c r="J309">
        <f t="shared" ref="J309" si="303">2*J303/(2*J303+J305+J306)</f>
        <v>3.9215686274509803E-2</v>
      </c>
    </row>
    <row r="310" spans="1:10" x14ac:dyDescent="0.25">
      <c r="A310" t="s">
        <v>12</v>
      </c>
      <c r="B310" t="s">
        <v>14</v>
      </c>
      <c r="C310">
        <v>1.5</v>
      </c>
      <c r="D310" t="b">
        <f t="shared" si="248"/>
        <v>0</v>
      </c>
      <c r="E310" t="b">
        <f t="shared" si="249"/>
        <v>0</v>
      </c>
      <c r="F310" t="b">
        <f t="shared" si="250"/>
        <v>1</v>
      </c>
      <c r="G310" s="2" t="s">
        <v>123</v>
      </c>
      <c r="H310" s="2">
        <f t="shared" ref="H310" si="304">SUM(H305:H306)/SUM(H305:H308)</f>
        <v>0.1</v>
      </c>
    </row>
    <row r="311" spans="1:10" x14ac:dyDescent="0.25">
      <c r="A311" t="s">
        <v>13</v>
      </c>
      <c r="B311" t="s">
        <v>14</v>
      </c>
      <c r="C311">
        <v>1.5</v>
      </c>
      <c r="D311" t="b">
        <f t="shared" si="248"/>
        <v>0</v>
      </c>
      <c r="E311" t="b">
        <f t="shared" si="249"/>
        <v>0</v>
      </c>
      <c r="F311" t="b">
        <f t="shared" si="250"/>
        <v>1</v>
      </c>
      <c r="G311" s="2" t="s">
        <v>124</v>
      </c>
      <c r="H311" s="2">
        <f t="shared" ref="H311" si="305">2*H305/(2*H305+H307+H308)</f>
        <v>0.18181818181818182</v>
      </c>
    </row>
    <row r="312" spans="1:10" x14ac:dyDescent="0.25">
      <c r="A312" t="s">
        <v>15</v>
      </c>
      <c r="B312" t="s">
        <v>14</v>
      </c>
      <c r="C312">
        <v>1.5</v>
      </c>
      <c r="D312" t="b">
        <f t="shared" si="248"/>
        <v>0</v>
      </c>
      <c r="E312" t="b">
        <f t="shared" si="249"/>
        <v>0</v>
      </c>
      <c r="F312" t="b">
        <f t="shared" si="250"/>
        <v>1</v>
      </c>
      <c r="G312" t="s">
        <v>126</v>
      </c>
      <c r="H312" s="1" t="str">
        <f t="shared" ref="H312" si="306">B312</f>
        <v>unknown</v>
      </c>
    </row>
    <row r="313" spans="1:10" x14ac:dyDescent="0.25">
      <c r="A313" t="s">
        <v>17</v>
      </c>
      <c r="B313" t="s">
        <v>14</v>
      </c>
      <c r="C313">
        <v>1.5</v>
      </c>
      <c r="D313" t="b">
        <f t="shared" si="248"/>
        <v>0</v>
      </c>
      <c r="E313" t="b">
        <f t="shared" si="249"/>
        <v>0</v>
      </c>
      <c r="F313" t="b">
        <f t="shared" si="250"/>
        <v>1</v>
      </c>
      <c r="G313" t="s">
        <v>117</v>
      </c>
      <c r="H313">
        <f t="shared" ref="H313" si="307">COUNT(C312:C321)</f>
        <v>10</v>
      </c>
    </row>
    <row r="314" spans="1:10" x14ac:dyDescent="0.25">
      <c r="A314" t="s">
        <v>18</v>
      </c>
      <c r="B314" t="s">
        <v>14</v>
      </c>
      <c r="C314">
        <v>1.5</v>
      </c>
      <c r="D314" t="b">
        <f t="shared" si="248"/>
        <v>0</v>
      </c>
      <c r="E314" t="b">
        <f t="shared" si="249"/>
        <v>0</v>
      </c>
      <c r="F314" t="b">
        <f t="shared" si="250"/>
        <v>1</v>
      </c>
      <c r="G314" t="s">
        <v>118</v>
      </c>
      <c r="H314">
        <f t="shared" ref="H314" si="308">COUNTIF(D312:D321,TRUE)</f>
        <v>0</v>
      </c>
    </row>
    <row r="315" spans="1:10" x14ac:dyDescent="0.25">
      <c r="A315" t="s">
        <v>19</v>
      </c>
      <c r="B315" t="s">
        <v>14</v>
      </c>
      <c r="C315">
        <v>1.5</v>
      </c>
      <c r="D315" t="b">
        <f t="shared" si="248"/>
        <v>0</v>
      </c>
      <c r="E315" t="b">
        <f t="shared" si="249"/>
        <v>0</v>
      </c>
      <c r="F315" t="b">
        <f t="shared" si="250"/>
        <v>1</v>
      </c>
      <c r="G315" t="s">
        <v>119</v>
      </c>
      <c r="H315">
        <f t="shared" ref="H315" si="309">H314</f>
        <v>0</v>
      </c>
    </row>
    <row r="316" spans="1:10" x14ac:dyDescent="0.25">
      <c r="A316" t="s">
        <v>20</v>
      </c>
      <c r="B316" t="s">
        <v>14</v>
      </c>
      <c r="C316">
        <v>1.5</v>
      </c>
      <c r="D316" t="b">
        <f t="shared" si="248"/>
        <v>0</v>
      </c>
      <c r="E316" t="b">
        <f t="shared" si="249"/>
        <v>0</v>
      </c>
      <c r="F316" t="b">
        <f t="shared" si="250"/>
        <v>1</v>
      </c>
      <c r="G316" t="s">
        <v>120</v>
      </c>
      <c r="H316">
        <v>1</v>
      </c>
    </row>
    <row r="317" spans="1:10" x14ac:dyDescent="0.25">
      <c r="A317" t="s">
        <v>21</v>
      </c>
      <c r="B317" t="s">
        <v>14</v>
      </c>
      <c r="C317">
        <v>1.5</v>
      </c>
      <c r="D317" t="b">
        <f t="shared" si="248"/>
        <v>0</v>
      </c>
      <c r="E317" t="b">
        <f t="shared" si="249"/>
        <v>0</v>
      </c>
      <c r="F317" t="b">
        <f t="shared" si="250"/>
        <v>1</v>
      </c>
      <c r="G317" t="s">
        <v>121</v>
      </c>
      <c r="H317">
        <f t="shared" ref="H317" si="310">COUNTIF(E312:E321,TRUE)</f>
        <v>0</v>
      </c>
    </row>
    <row r="318" spans="1:10" x14ac:dyDescent="0.25">
      <c r="A318" t="s">
        <v>22</v>
      </c>
      <c r="B318" t="s">
        <v>14</v>
      </c>
      <c r="C318">
        <v>1.5</v>
      </c>
      <c r="D318" t="b">
        <f t="shared" si="248"/>
        <v>0</v>
      </c>
      <c r="E318" t="b">
        <f t="shared" si="249"/>
        <v>0</v>
      </c>
      <c r="F318" t="b">
        <f t="shared" si="250"/>
        <v>1</v>
      </c>
      <c r="G318" t="s">
        <v>122</v>
      </c>
      <c r="H318">
        <f t="shared" ref="H318" si="311">COUNTIF(F313:F322,TRUE)</f>
        <v>10</v>
      </c>
    </row>
    <row r="319" spans="1:10" x14ac:dyDescent="0.25">
      <c r="A319" t="s">
        <v>23</v>
      </c>
      <c r="B319" t="s">
        <v>14</v>
      </c>
      <c r="C319">
        <v>1.5</v>
      </c>
      <c r="D319" t="b">
        <f t="shared" si="248"/>
        <v>0</v>
      </c>
      <c r="E319" t="b">
        <f t="shared" si="249"/>
        <v>0</v>
      </c>
      <c r="F319" t="b">
        <f t="shared" si="250"/>
        <v>1</v>
      </c>
      <c r="G319" s="2" t="s">
        <v>127</v>
      </c>
      <c r="H319">
        <f t="shared" ref="H319" si="312">H315/(H315+H318)</f>
        <v>0</v>
      </c>
    </row>
    <row r="320" spans="1:10" x14ac:dyDescent="0.25">
      <c r="A320" t="s">
        <v>24</v>
      </c>
      <c r="B320" t="s">
        <v>14</v>
      </c>
      <c r="C320">
        <v>1.5</v>
      </c>
      <c r="D320" t="b">
        <f t="shared" si="248"/>
        <v>0</v>
      </c>
      <c r="E320" t="b">
        <f t="shared" si="249"/>
        <v>0</v>
      </c>
      <c r="F320" t="b">
        <f t="shared" si="250"/>
        <v>1</v>
      </c>
      <c r="G320" s="2" t="s">
        <v>123</v>
      </c>
      <c r="H320" s="2">
        <f t="shared" ref="H320" si="313">SUM(H315:H316)/SUM(H315:H318)</f>
        <v>9.0909090909090912E-2</v>
      </c>
    </row>
    <row r="321" spans="1:8" x14ac:dyDescent="0.25">
      <c r="A321" t="s">
        <v>25</v>
      </c>
      <c r="B321" t="s">
        <v>14</v>
      </c>
      <c r="C321">
        <v>1.5</v>
      </c>
      <c r="D321" t="b">
        <f t="shared" si="248"/>
        <v>0</v>
      </c>
      <c r="E321" t="b">
        <f t="shared" si="249"/>
        <v>0</v>
      </c>
      <c r="F321" t="b">
        <f t="shared" si="250"/>
        <v>1</v>
      </c>
      <c r="G321" s="2" t="s">
        <v>124</v>
      </c>
      <c r="H321" s="2">
        <f t="shared" ref="H321" si="314">2*H315/(2*H315+H317+H318)</f>
        <v>0</v>
      </c>
    </row>
    <row r="322" spans="1:8" x14ac:dyDescent="0.25">
      <c r="A322" t="s">
        <v>26</v>
      </c>
      <c r="B322" t="s">
        <v>14</v>
      </c>
      <c r="C322">
        <v>1.5</v>
      </c>
      <c r="D322" t="b">
        <f t="shared" si="248"/>
        <v>0</v>
      </c>
      <c r="E322" t="b">
        <f t="shared" si="249"/>
        <v>0</v>
      </c>
      <c r="F322" t="b">
        <f t="shared" si="250"/>
        <v>1</v>
      </c>
      <c r="G322" t="s">
        <v>126</v>
      </c>
      <c r="H322" s="1" t="str">
        <f t="shared" ref="H322" si="315">B322</f>
        <v>unknown</v>
      </c>
    </row>
    <row r="323" spans="1:8" x14ac:dyDescent="0.25">
      <c r="A323" t="s">
        <v>28</v>
      </c>
      <c r="B323" t="s">
        <v>14</v>
      </c>
      <c r="C323">
        <v>1.5</v>
      </c>
      <c r="D323" t="b">
        <f t="shared" ref="D323:D386" si="316">ISNUMBER(SEARCH(LEFT(B323,LEN(B323)-1),A323))</f>
        <v>0</v>
      </c>
      <c r="E323" t="b">
        <f t="shared" ref="E323:E386" si="317">AND(NOT(ISNUMBER(SEARCH(B323,"unknown"))),NOT(D323))</f>
        <v>0</v>
      </c>
      <c r="F323" t="b">
        <f t="shared" ref="F323:F386" si="318">ISNUMBER(SEARCH(B323,"unknown"))</f>
        <v>1</v>
      </c>
      <c r="G323" t="s">
        <v>117</v>
      </c>
      <c r="H323">
        <f t="shared" ref="H323" si="319">COUNT(C322:C331)</f>
        <v>10</v>
      </c>
    </row>
    <row r="324" spans="1:8" x14ac:dyDescent="0.25">
      <c r="A324" t="s">
        <v>29</v>
      </c>
      <c r="B324" t="s">
        <v>14</v>
      </c>
      <c r="C324">
        <v>1.5</v>
      </c>
      <c r="D324" t="b">
        <f t="shared" si="316"/>
        <v>0</v>
      </c>
      <c r="E324" t="b">
        <f t="shared" si="317"/>
        <v>0</v>
      </c>
      <c r="F324" t="b">
        <f t="shared" si="318"/>
        <v>1</v>
      </c>
      <c r="G324" t="s">
        <v>118</v>
      </c>
      <c r="H324">
        <f t="shared" ref="H324" si="320">COUNTIF(D322:D331,TRUE)</f>
        <v>0</v>
      </c>
    </row>
    <row r="325" spans="1:8" x14ac:dyDescent="0.25">
      <c r="A325" t="s">
        <v>30</v>
      </c>
      <c r="B325" t="s">
        <v>14</v>
      </c>
      <c r="C325">
        <v>1.5</v>
      </c>
      <c r="D325" t="b">
        <f t="shared" si="316"/>
        <v>0</v>
      </c>
      <c r="E325" t="b">
        <f t="shared" si="317"/>
        <v>0</v>
      </c>
      <c r="F325" t="b">
        <f t="shared" si="318"/>
        <v>1</v>
      </c>
      <c r="G325" t="s">
        <v>119</v>
      </c>
      <c r="H325">
        <f t="shared" ref="H325" si="321">H324</f>
        <v>0</v>
      </c>
    </row>
    <row r="326" spans="1:8" x14ac:dyDescent="0.25">
      <c r="A326" t="s">
        <v>31</v>
      </c>
      <c r="B326" t="s">
        <v>14</v>
      </c>
      <c r="C326">
        <v>1.5</v>
      </c>
      <c r="D326" t="b">
        <f t="shared" si="316"/>
        <v>0</v>
      </c>
      <c r="E326" t="b">
        <f t="shared" si="317"/>
        <v>0</v>
      </c>
      <c r="F326" t="b">
        <f t="shared" si="318"/>
        <v>1</v>
      </c>
      <c r="G326" t="s">
        <v>120</v>
      </c>
      <c r="H326">
        <v>2</v>
      </c>
    </row>
    <row r="327" spans="1:8" x14ac:dyDescent="0.25">
      <c r="A327" t="s">
        <v>32</v>
      </c>
      <c r="B327" t="s">
        <v>14</v>
      </c>
      <c r="C327">
        <v>1.5</v>
      </c>
      <c r="D327" t="b">
        <f t="shared" si="316"/>
        <v>0</v>
      </c>
      <c r="E327" t="b">
        <f t="shared" si="317"/>
        <v>0</v>
      </c>
      <c r="F327" t="b">
        <f t="shared" si="318"/>
        <v>1</v>
      </c>
      <c r="G327" t="s">
        <v>121</v>
      </c>
      <c r="H327">
        <f t="shared" ref="H327" si="322">COUNTIF(E322:E331,TRUE)</f>
        <v>0</v>
      </c>
    </row>
    <row r="328" spans="1:8" x14ac:dyDescent="0.25">
      <c r="A328" t="s">
        <v>33</v>
      </c>
      <c r="B328" t="s">
        <v>14</v>
      </c>
      <c r="C328">
        <v>1.5</v>
      </c>
      <c r="D328" t="b">
        <f t="shared" si="316"/>
        <v>0</v>
      </c>
      <c r="E328" t="b">
        <f t="shared" si="317"/>
        <v>0</v>
      </c>
      <c r="F328" t="b">
        <f t="shared" si="318"/>
        <v>1</v>
      </c>
      <c r="G328" t="s">
        <v>122</v>
      </c>
      <c r="H328">
        <f t="shared" ref="H328" si="323">COUNTIF(F323:F332,TRUE)</f>
        <v>10</v>
      </c>
    </row>
    <row r="329" spans="1:8" x14ac:dyDescent="0.25">
      <c r="A329" t="s">
        <v>34</v>
      </c>
      <c r="B329" t="s">
        <v>14</v>
      </c>
      <c r="C329">
        <v>1.5</v>
      </c>
      <c r="D329" t="b">
        <f t="shared" si="316"/>
        <v>0</v>
      </c>
      <c r="E329" t="b">
        <f t="shared" si="317"/>
        <v>0</v>
      </c>
      <c r="F329" t="b">
        <f t="shared" si="318"/>
        <v>1</v>
      </c>
      <c r="G329" s="2" t="s">
        <v>127</v>
      </c>
      <c r="H329">
        <f t="shared" ref="H329" si="324">H325/(H325+H328)</f>
        <v>0</v>
      </c>
    </row>
    <row r="330" spans="1:8" x14ac:dyDescent="0.25">
      <c r="A330" t="s">
        <v>35</v>
      </c>
      <c r="B330" t="s">
        <v>14</v>
      </c>
      <c r="C330">
        <v>1.5</v>
      </c>
      <c r="D330" t="b">
        <f t="shared" si="316"/>
        <v>0</v>
      </c>
      <c r="E330" t="b">
        <f t="shared" si="317"/>
        <v>0</v>
      </c>
      <c r="F330" t="b">
        <f t="shared" si="318"/>
        <v>1</v>
      </c>
      <c r="G330" s="2" t="s">
        <v>123</v>
      </c>
      <c r="H330" s="2">
        <f t="shared" ref="H330" si="325">SUM(H325:H326)/SUM(H325:H328)</f>
        <v>0.16666666666666666</v>
      </c>
    </row>
    <row r="331" spans="1:8" x14ac:dyDescent="0.25">
      <c r="A331" t="s">
        <v>36</v>
      </c>
      <c r="B331" t="s">
        <v>14</v>
      </c>
      <c r="C331">
        <v>1.5</v>
      </c>
      <c r="D331" t="b">
        <f t="shared" si="316"/>
        <v>0</v>
      </c>
      <c r="E331" t="b">
        <f t="shared" si="317"/>
        <v>0</v>
      </c>
      <c r="F331" t="b">
        <f t="shared" si="318"/>
        <v>1</v>
      </c>
      <c r="G331" s="2" t="s">
        <v>124</v>
      </c>
      <c r="H331" s="2">
        <f t="shared" ref="H331" si="326">2*H325/(2*H325+H327+H328)</f>
        <v>0</v>
      </c>
    </row>
    <row r="332" spans="1:8" x14ac:dyDescent="0.25">
      <c r="A332" t="s">
        <v>37</v>
      </c>
      <c r="B332" t="s">
        <v>14</v>
      </c>
      <c r="C332">
        <v>1.5</v>
      </c>
      <c r="D332" t="b">
        <f t="shared" si="316"/>
        <v>0</v>
      </c>
      <c r="E332" t="b">
        <f t="shared" si="317"/>
        <v>0</v>
      </c>
      <c r="F332" t="b">
        <f t="shared" si="318"/>
        <v>1</v>
      </c>
      <c r="G332" t="s">
        <v>126</v>
      </c>
      <c r="H332" s="1" t="str">
        <f t="shared" ref="H332" si="327">B332</f>
        <v>unknown</v>
      </c>
    </row>
    <row r="333" spans="1:8" x14ac:dyDescent="0.25">
      <c r="A333" t="s">
        <v>40</v>
      </c>
      <c r="B333" t="s">
        <v>14</v>
      </c>
      <c r="C333">
        <v>1.5</v>
      </c>
      <c r="D333" t="b">
        <f t="shared" si="316"/>
        <v>0</v>
      </c>
      <c r="E333" t="b">
        <f t="shared" si="317"/>
        <v>0</v>
      </c>
      <c r="F333" t="b">
        <f t="shared" si="318"/>
        <v>1</v>
      </c>
      <c r="G333" t="s">
        <v>117</v>
      </c>
      <c r="H333">
        <f t="shared" ref="H333" si="328">COUNT(C332:C341)</f>
        <v>10</v>
      </c>
    </row>
    <row r="334" spans="1:8" x14ac:dyDescent="0.25">
      <c r="A334" t="s">
        <v>41</v>
      </c>
      <c r="B334" t="s">
        <v>14</v>
      </c>
      <c r="C334">
        <v>1.5</v>
      </c>
      <c r="D334" t="b">
        <f t="shared" si="316"/>
        <v>0</v>
      </c>
      <c r="E334" t="b">
        <f t="shared" si="317"/>
        <v>0</v>
      </c>
      <c r="F334" t="b">
        <f t="shared" si="318"/>
        <v>1</v>
      </c>
      <c r="G334" t="s">
        <v>118</v>
      </c>
      <c r="H334">
        <f t="shared" ref="H334" si="329">COUNTIF(D332:D341,TRUE)</f>
        <v>0</v>
      </c>
    </row>
    <row r="335" spans="1:8" x14ac:dyDescent="0.25">
      <c r="A335" t="s">
        <v>42</v>
      </c>
      <c r="B335" t="s">
        <v>14</v>
      </c>
      <c r="C335">
        <v>1.5</v>
      </c>
      <c r="D335" t="b">
        <f t="shared" si="316"/>
        <v>0</v>
      </c>
      <c r="E335" t="b">
        <f t="shared" si="317"/>
        <v>0</v>
      </c>
      <c r="F335" t="b">
        <f t="shared" si="318"/>
        <v>1</v>
      </c>
      <c r="G335" t="s">
        <v>119</v>
      </c>
      <c r="H335">
        <f t="shared" ref="H335" si="330">H334</f>
        <v>0</v>
      </c>
    </row>
    <row r="336" spans="1:8" x14ac:dyDescent="0.25">
      <c r="A336" t="s">
        <v>43</v>
      </c>
      <c r="B336" t="s">
        <v>14</v>
      </c>
      <c r="C336">
        <v>1.5</v>
      </c>
      <c r="D336" t="b">
        <f t="shared" si="316"/>
        <v>0</v>
      </c>
      <c r="E336" t="b">
        <f t="shared" si="317"/>
        <v>0</v>
      </c>
      <c r="F336" t="b">
        <f t="shared" si="318"/>
        <v>1</v>
      </c>
      <c r="G336" t="s">
        <v>120</v>
      </c>
      <c r="H336">
        <v>3</v>
      </c>
    </row>
    <row r="337" spans="1:8" x14ac:dyDescent="0.25">
      <c r="A337" t="s">
        <v>44</v>
      </c>
      <c r="B337" t="s">
        <v>14</v>
      </c>
      <c r="C337">
        <v>1.5</v>
      </c>
      <c r="D337" t="b">
        <f t="shared" si="316"/>
        <v>0</v>
      </c>
      <c r="E337" t="b">
        <f t="shared" si="317"/>
        <v>0</v>
      </c>
      <c r="F337" t="b">
        <f t="shared" si="318"/>
        <v>1</v>
      </c>
      <c r="G337" t="s">
        <v>121</v>
      </c>
      <c r="H337">
        <f t="shared" ref="H337" si="331">COUNTIF(E332:E341,TRUE)</f>
        <v>0</v>
      </c>
    </row>
    <row r="338" spans="1:8" x14ac:dyDescent="0.25">
      <c r="A338" t="s">
        <v>45</v>
      </c>
      <c r="B338" t="s">
        <v>14</v>
      </c>
      <c r="C338">
        <v>1.5</v>
      </c>
      <c r="D338" t="b">
        <f t="shared" si="316"/>
        <v>0</v>
      </c>
      <c r="E338" t="b">
        <f t="shared" si="317"/>
        <v>0</v>
      </c>
      <c r="F338" t="b">
        <f t="shared" si="318"/>
        <v>1</v>
      </c>
      <c r="G338" t="s">
        <v>122</v>
      </c>
      <c r="H338">
        <f t="shared" ref="H338" si="332">COUNTIF(F333:F342,TRUE)</f>
        <v>10</v>
      </c>
    </row>
    <row r="339" spans="1:8" x14ac:dyDescent="0.25">
      <c r="A339" t="s">
        <v>46</v>
      </c>
      <c r="B339" t="s">
        <v>14</v>
      </c>
      <c r="C339">
        <v>1.5</v>
      </c>
      <c r="D339" t="b">
        <f t="shared" si="316"/>
        <v>0</v>
      </c>
      <c r="E339" t="b">
        <f t="shared" si="317"/>
        <v>0</v>
      </c>
      <c r="F339" t="b">
        <f t="shared" si="318"/>
        <v>1</v>
      </c>
      <c r="G339" s="2" t="s">
        <v>127</v>
      </c>
      <c r="H339">
        <f t="shared" ref="H339" si="333">H335/(H335+H338)</f>
        <v>0</v>
      </c>
    </row>
    <row r="340" spans="1:8" x14ac:dyDescent="0.25">
      <c r="A340" t="s">
        <v>47</v>
      </c>
      <c r="B340" t="s">
        <v>14</v>
      </c>
      <c r="C340">
        <v>1.5</v>
      </c>
      <c r="D340" t="b">
        <f t="shared" si="316"/>
        <v>0</v>
      </c>
      <c r="E340" t="b">
        <f t="shared" si="317"/>
        <v>0</v>
      </c>
      <c r="F340" t="b">
        <f t="shared" si="318"/>
        <v>1</v>
      </c>
      <c r="G340" s="2" t="s">
        <v>123</v>
      </c>
      <c r="H340" s="2">
        <f t="shared" ref="H340" si="334">SUM(H335:H336)/SUM(H335:H338)</f>
        <v>0.23076923076923078</v>
      </c>
    </row>
    <row r="341" spans="1:8" x14ac:dyDescent="0.25">
      <c r="A341" t="s">
        <v>48</v>
      </c>
      <c r="B341" t="s">
        <v>14</v>
      </c>
      <c r="C341">
        <v>1.5</v>
      </c>
      <c r="D341" t="b">
        <f t="shared" si="316"/>
        <v>0</v>
      </c>
      <c r="E341" t="b">
        <f t="shared" si="317"/>
        <v>0</v>
      </c>
      <c r="F341" t="b">
        <f t="shared" si="318"/>
        <v>1</v>
      </c>
      <c r="G341" s="2" t="s">
        <v>124</v>
      </c>
      <c r="H341" s="2">
        <f t="shared" ref="H341" si="335">2*H335/(2*H335+H337+H338)</f>
        <v>0</v>
      </c>
    </row>
    <row r="342" spans="1:8" x14ac:dyDescent="0.25">
      <c r="A342" t="s">
        <v>49</v>
      </c>
      <c r="B342" t="s">
        <v>14</v>
      </c>
      <c r="C342">
        <v>1.5</v>
      </c>
      <c r="D342" t="b">
        <f t="shared" si="316"/>
        <v>0</v>
      </c>
      <c r="E342" t="b">
        <f t="shared" si="317"/>
        <v>0</v>
      </c>
      <c r="F342" t="b">
        <f t="shared" si="318"/>
        <v>1</v>
      </c>
      <c r="G342" t="s">
        <v>126</v>
      </c>
      <c r="H342" s="1" t="str">
        <f t="shared" ref="H342" si="336">B342</f>
        <v>unknown</v>
      </c>
    </row>
    <row r="343" spans="1:8" x14ac:dyDescent="0.25">
      <c r="A343" t="s">
        <v>51</v>
      </c>
      <c r="B343" t="s">
        <v>14</v>
      </c>
      <c r="C343">
        <v>1.5</v>
      </c>
      <c r="D343" t="b">
        <f t="shared" si="316"/>
        <v>0</v>
      </c>
      <c r="E343" t="b">
        <f t="shared" si="317"/>
        <v>0</v>
      </c>
      <c r="F343" t="b">
        <f t="shared" si="318"/>
        <v>1</v>
      </c>
      <c r="G343" t="s">
        <v>117</v>
      </c>
      <c r="H343">
        <f t="shared" ref="H343" si="337">COUNT(C342:C351)</f>
        <v>10</v>
      </c>
    </row>
    <row r="344" spans="1:8" x14ac:dyDescent="0.25">
      <c r="A344" t="s">
        <v>52</v>
      </c>
      <c r="B344" t="s">
        <v>14</v>
      </c>
      <c r="C344">
        <v>1.5</v>
      </c>
      <c r="D344" t="b">
        <f t="shared" si="316"/>
        <v>0</v>
      </c>
      <c r="E344" t="b">
        <f t="shared" si="317"/>
        <v>0</v>
      </c>
      <c r="F344" t="b">
        <f t="shared" si="318"/>
        <v>1</v>
      </c>
      <c r="G344" t="s">
        <v>118</v>
      </c>
      <c r="H344">
        <f t="shared" ref="H344" si="338">COUNTIF(D342:D351,TRUE)</f>
        <v>0</v>
      </c>
    </row>
    <row r="345" spans="1:8" x14ac:dyDescent="0.25">
      <c r="A345" t="s">
        <v>53</v>
      </c>
      <c r="B345" t="s">
        <v>14</v>
      </c>
      <c r="C345">
        <v>1.5</v>
      </c>
      <c r="D345" t="b">
        <f t="shared" si="316"/>
        <v>0</v>
      </c>
      <c r="E345" t="b">
        <f t="shared" si="317"/>
        <v>0</v>
      </c>
      <c r="F345" t="b">
        <f t="shared" si="318"/>
        <v>1</v>
      </c>
      <c r="G345" t="s">
        <v>119</v>
      </c>
      <c r="H345">
        <f t="shared" ref="H345" si="339">H344</f>
        <v>0</v>
      </c>
    </row>
    <row r="346" spans="1:8" x14ac:dyDescent="0.25">
      <c r="A346" t="s">
        <v>54</v>
      </c>
      <c r="B346" t="s">
        <v>14</v>
      </c>
      <c r="C346">
        <v>1.5</v>
      </c>
      <c r="D346" t="b">
        <f t="shared" si="316"/>
        <v>0</v>
      </c>
      <c r="E346" t="b">
        <f t="shared" si="317"/>
        <v>0</v>
      </c>
      <c r="F346" t="b">
        <f t="shared" si="318"/>
        <v>1</v>
      </c>
      <c r="G346" t="s">
        <v>120</v>
      </c>
      <c r="H346">
        <v>4</v>
      </c>
    </row>
    <row r="347" spans="1:8" x14ac:dyDescent="0.25">
      <c r="A347" t="s">
        <v>55</v>
      </c>
      <c r="B347" t="s">
        <v>14</v>
      </c>
      <c r="C347">
        <v>1.5</v>
      </c>
      <c r="D347" t="b">
        <f t="shared" si="316"/>
        <v>0</v>
      </c>
      <c r="E347" t="b">
        <f t="shared" si="317"/>
        <v>0</v>
      </c>
      <c r="F347" t="b">
        <f t="shared" si="318"/>
        <v>1</v>
      </c>
      <c r="G347" t="s">
        <v>121</v>
      </c>
      <c r="H347">
        <f t="shared" ref="H347" si="340">COUNTIF(E342:E351,TRUE)</f>
        <v>0</v>
      </c>
    </row>
    <row r="348" spans="1:8" x14ac:dyDescent="0.25">
      <c r="A348" t="s">
        <v>56</v>
      </c>
      <c r="B348" t="s">
        <v>14</v>
      </c>
      <c r="C348">
        <v>1.5</v>
      </c>
      <c r="D348" t="b">
        <f t="shared" si="316"/>
        <v>0</v>
      </c>
      <c r="E348" t="b">
        <f t="shared" si="317"/>
        <v>0</v>
      </c>
      <c r="F348" t="b">
        <f t="shared" si="318"/>
        <v>1</v>
      </c>
      <c r="G348" t="s">
        <v>122</v>
      </c>
      <c r="H348">
        <f t="shared" ref="H348" si="341">COUNTIF(F343:F352,TRUE)</f>
        <v>10</v>
      </c>
    </row>
    <row r="349" spans="1:8" x14ac:dyDescent="0.25">
      <c r="A349" t="s">
        <v>57</v>
      </c>
      <c r="B349" t="s">
        <v>14</v>
      </c>
      <c r="C349">
        <v>1.5</v>
      </c>
      <c r="D349" t="b">
        <f t="shared" si="316"/>
        <v>0</v>
      </c>
      <c r="E349" t="b">
        <f t="shared" si="317"/>
        <v>0</v>
      </c>
      <c r="F349" t="b">
        <f t="shared" si="318"/>
        <v>1</v>
      </c>
      <c r="G349" s="2" t="s">
        <v>127</v>
      </c>
      <c r="H349">
        <f t="shared" ref="H349" si="342">H345/(H345+H348)</f>
        <v>0</v>
      </c>
    </row>
    <row r="350" spans="1:8" x14ac:dyDescent="0.25">
      <c r="A350" t="s">
        <v>58</v>
      </c>
      <c r="B350" t="s">
        <v>14</v>
      </c>
      <c r="C350">
        <v>1.5</v>
      </c>
      <c r="D350" t="b">
        <f t="shared" si="316"/>
        <v>0</v>
      </c>
      <c r="E350" t="b">
        <f t="shared" si="317"/>
        <v>0</v>
      </c>
      <c r="F350" t="b">
        <f t="shared" si="318"/>
        <v>1</v>
      </c>
      <c r="G350" s="2" t="s">
        <v>123</v>
      </c>
      <c r="H350" s="2">
        <f t="shared" ref="H350" si="343">SUM(H345:H346)/SUM(H345:H348)</f>
        <v>0.2857142857142857</v>
      </c>
    </row>
    <row r="351" spans="1:8" x14ac:dyDescent="0.25">
      <c r="A351" t="s">
        <v>59</v>
      </c>
      <c r="B351" t="s">
        <v>14</v>
      </c>
      <c r="C351">
        <v>1.5</v>
      </c>
      <c r="D351" t="b">
        <f t="shared" si="316"/>
        <v>0</v>
      </c>
      <c r="E351" t="b">
        <f t="shared" si="317"/>
        <v>0</v>
      </c>
      <c r="F351" t="b">
        <f t="shared" si="318"/>
        <v>1</v>
      </c>
      <c r="G351" s="2" t="s">
        <v>124</v>
      </c>
      <c r="H351" s="2">
        <f t="shared" ref="H351" si="344">2*H345/(2*H345+H347+H348)</f>
        <v>0</v>
      </c>
    </row>
    <row r="352" spans="1:8" x14ac:dyDescent="0.25">
      <c r="A352" t="s">
        <v>60</v>
      </c>
      <c r="B352" t="s">
        <v>14</v>
      </c>
      <c r="C352">
        <v>1.5</v>
      </c>
      <c r="D352" t="b">
        <f t="shared" si="316"/>
        <v>0</v>
      </c>
      <c r="E352" t="b">
        <f t="shared" si="317"/>
        <v>0</v>
      </c>
      <c r="F352" t="b">
        <f t="shared" si="318"/>
        <v>1</v>
      </c>
      <c r="G352" t="s">
        <v>126</v>
      </c>
      <c r="H352" s="1" t="str">
        <f t="shared" ref="H352" si="345">B352</f>
        <v>unknown</v>
      </c>
    </row>
    <row r="353" spans="1:8" x14ac:dyDescent="0.25">
      <c r="A353" t="s">
        <v>62</v>
      </c>
      <c r="B353" t="s">
        <v>14</v>
      </c>
      <c r="C353">
        <v>1.5</v>
      </c>
      <c r="D353" t="b">
        <f t="shared" si="316"/>
        <v>0</v>
      </c>
      <c r="E353" t="b">
        <f t="shared" si="317"/>
        <v>0</v>
      </c>
      <c r="F353" t="b">
        <f t="shared" si="318"/>
        <v>1</v>
      </c>
      <c r="G353" t="s">
        <v>117</v>
      </c>
      <c r="H353">
        <f t="shared" ref="H353" si="346">COUNT(C352:C361)</f>
        <v>10</v>
      </c>
    </row>
    <row r="354" spans="1:8" x14ac:dyDescent="0.25">
      <c r="A354" t="s">
        <v>64</v>
      </c>
      <c r="B354" t="s">
        <v>14</v>
      </c>
      <c r="C354">
        <v>1.5</v>
      </c>
      <c r="D354" t="b">
        <f t="shared" si="316"/>
        <v>0</v>
      </c>
      <c r="E354" t="b">
        <f t="shared" si="317"/>
        <v>0</v>
      </c>
      <c r="F354" t="b">
        <f t="shared" si="318"/>
        <v>1</v>
      </c>
      <c r="G354" t="s">
        <v>118</v>
      </c>
      <c r="H354">
        <f t="shared" ref="H354" si="347">COUNTIF(D352:D361,TRUE)</f>
        <v>0</v>
      </c>
    </row>
    <row r="355" spans="1:8" x14ac:dyDescent="0.25">
      <c r="A355" t="s">
        <v>65</v>
      </c>
      <c r="B355" t="s">
        <v>14</v>
      </c>
      <c r="C355">
        <v>1.5</v>
      </c>
      <c r="D355" t="b">
        <f t="shared" si="316"/>
        <v>0</v>
      </c>
      <c r="E355" t="b">
        <f t="shared" si="317"/>
        <v>0</v>
      </c>
      <c r="F355" t="b">
        <f t="shared" si="318"/>
        <v>1</v>
      </c>
      <c r="G355" t="s">
        <v>119</v>
      </c>
      <c r="H355">
        <f t="shared" ref="H355" si="348">H354</f>
        <v>0</v>
      </c>
    </row>
    <row r="356" spans="1:8" x14ac:dyDescent="0.25">
      <c r="A356" t="s">
        <v>66</v>
      </c>
      <c r="B356" t="s">
        <v>14</v>
      </c>
      <c r="C356">
        <v>1.5</v>
      </c>
      <c r="D356" t="b">
        <f t="shared" si="316"/>
        <v>0</v>
      </c>
      <c r="E356" t="b">
        <f t="shared" si="317"/>
        <v>0</v>
      </c>
      <c r="F356" t="b">
        <f t="shared" si="318"/>
        <v>1</v>
      </c>
      <c r="G356" t="s">
        <v>120</v>
      </c>
      <c r="H356">
        <v>5</v>
      </c>
    </row>
    <row r="357" spans="1:8" x14ac:dyDescent="0.25">
      <c r="A357" t="s">
        <v>67</v>
      </c>
      <c r="B357" t="s">
        <v>14</v>
      </c>
      <c r="C357">
        <v>1.5</v>
      </c>
      <c r="D357" t="b">
        <f t="shared" si="316"/>
        <v>0</v>
      </c>
      <c r="E357" t="b">
        <f t="shared" si="317"/>
        <v>0</v>
      </c>
      <c r="F357" t="b">
        <f t="shared" si="318"/>
        <v>1</v>
      </c>
      <c r="G357" t="s">
        <v>121</v>
      </c>
      <c r="H357">
        <f t="shared" ref="H357" si="349">COUNTIF(E352:E361,TRUE)</f>
        <v>0</v>
      </c>
    </row>
    <row r="358" spans="1:8" x14ac:dyDescent="0.25">
      <c r="A358" t="s">
        <v>68</v>
      </c>
      <c r="B358" t="s">
        <v>14</v>
      </c>
      <c r="C358">
        <v>1.5</v>
      </c>
      <c r="D358" t="b">
        <f t="shared" si="316"/>
        <v>0</v>
      </c>
      <c r="E358" t="b">
        <f t="shared" si="317"/>
        <v>0</v>
      </c>
      <c r="F358" t="b">
        <f t="shared" si="318"/>
        <v>1</v>
      </c>
      <c r="G358" t="s">
        <v>122</v>
      </c>
      <c r="H358">
        <f t="shared" ref="H358" si="350">COUNTIF(F353:F362,TRUE)</f>
        <v>9</v>
      </c>
    </row>
    <row r="359" spans="1:8" x14ac:dyDescent="0.25">
      <c r="A359" t="s">
        <v>69</v>
      </c>
      <c r="B359" t="s">
        <v>14</v>
      </c>
      <c r="C359">
        <v>1.5</v>
      </c>
      <c r="D359" t="b">
        <f t="shared" si="316"/>
        <v>0</v>
      </c>
      <c r="E359" t="b">
        <f t="shared" si="317"/>
        <v>0</v>
      </c>
      <c r="F359" t="b">
        <f t="shared" si="318"/>
        <v>1</v>
      </c>
      <c r="G359" s="2" t="s">
        <v>127</v>
      </c>
      <c r="H359">
        <f t="shared" ref="H359" si="351">H355/(H355+H358)</f>
        <v>0</v>
      </c>
    </row>
    <row r="360" spans="1:8" x14ac:dyDescent="0.25">
      <c r="A360" t="s">
        <v>70</v>
      </c>
      <c r="B360" t="s">
        <v>14</v>
      </c>
      <c r="C360">
        <v>1.5</v>
      </c>
      <c r="D360" t="b">
        <f t="shared" si="316"/>
        <v>0</v>
      </c>
      <c r="E360" t="b">
        <f t="shared" si="317"/>
        <v>0</v>
      </c>
      <c r="F360" t="b">
        <f t="shared" si="318"/>
        <v>1</v>
      </c>
      <c r="G360" s="2" t="s">
        <v>123</v>
      </c>
      <c r="H360" s="2">
        <f t="shared" ref="H360" si="352">SUM(H355:H356)/SUM(H355:H358)</f>
        <v>0.35714285714285715</v>
      </c>
    </row>
    <row r="361" spans="1:8" x14ac:dyDescent="0.25">
      <c r="A361" t="s">
        <v>71</v>
      </c>
      <c r="B361" t="s">
        <v>14</v>
      </c>
      <c r="C361">
        <v>1.5</v>
      </c>
      <c r="D361" t="b">
        <f t="shared" si="316"/>
        <v>0</v>
      </c>
      <c r="E361" t="b">
        <f t="shared" si="317"/>
        <v>0</v>
      </c>
      <c r="F361" t="b">
        <f t="shared" si="318"/>
        <v>1</v>
      </c>
      <c r="G361" s="2" t="s">
        <v>124</v>
      </c>
      <c r="H361" s="2">
        <f t="shared" ref="H361" si="353">2*H355/(2*H355+H357+H358)</f>
        <v>0</v>
      </c>
    </row>
    <row r="362" spans="1:8" x14ac:dyDescent="0.25">
      <c r="A362" t="s">
        <v>72</v>
      </c>
      <c r="B362" t="s">
        <v>74</v>
      </c>
      <c r="C362">
        <v>1.5</v>
      </c>
      <c r="D362" t="b">
        <f t="shared" si="316"/>
        <v>1</v>
      </c>
      <c r="E362" t="b">
        <f t="shared" si="317"/>
        <v>0</v>
      </c>
      <c r="F362" t="b">
        <f t="shared" si="318"/>
        <v>0</v>
      </c>
      <c r="G362" t="s">
        <v>126</v>
      </c>
      <c r="H362" s="1" t="str">
        <f t="shared" ref="H362" si="354">B362</f>
        <v>color_yellow2</v>
      </c>
    </row>
    <row r="363" spans="1:8" x14ac:dyDescent="0.25">
      <c r="A363" t="s">
        <v>75</v>
      </c>
      <c r="B363" t="s">
        <v>14</v>
      </c>
      <c r="C363">
        <v>1.5</v>
      </c>
      <c r="D363" t="b">
        <f t="shared" si="316"/>
        <v>0</v>
      </c>
      <c r="E363" t="b">
        <f t="shared" si="317"/>
        <v>0</v>
      </c>
      <c r="F363" t="b">
        <f t="shared" si="318"/>
        <v>1</v>
      </c>
      <c r="G363" t="s">
        <v>117</v>
      </c>
      <c r="H363">
        <f t="shared" ref="H363" si="355">COUNT(C362:C371)</f>
        <v>10</v>
      </c>
    </row>
    <row r="364" spans="1:8" x14ac:dyDescent="0.25">
      <c r="A364" t="s">
        <v>76</v>
      </c>
      <c r="B364" t="s">
        <v>14</v>
      </c>
      <c r="C364">
        <v>1.5</v>
      </c>
      <c r="D364" t="b">
        <f t="shared" si="316"/>
        <v>0</v>
      </c>
      <c r="E364" t="b">
        <f t="shared" si="317"/>
        <v>0</v>
      </c>
      <c r="F364" t="b">
        <f t="shared" si="318"/>
        <v>1</v>
      </c>
      <c r="G364" t="s">
        <v>118</v>
      </c>
      <c r="H364">
        <f t="shared" ref="H364" si="356">COUNTIF(D362:D371,TRUE)</f>
        <v>1</v>
      </c>
    </row>
    <row r="365" spans="1:8" x14ac:dyDescent="0.25">
      <c r="A365" t="s">
        <v>77</v>
      </c>
      <c r="B365" t="s">
        <v>14</v>
      </c>
      <c r="C365">
        <v>1.5</v>
      </c>
      <c r="D365" t="b">
        <f t="shared" si="316"/>
        <v>0</v>
      </c>
      <c r="E365" t="b">
        <f t="shared" si="317"/>
        <v>0</v>
      </c>
      <c r="F365" t="b">
        <f t="shared" si="318"/>
        <v>1</v>
      </c>
      <c r="G365" t="s">
        <v>119</v>
      </c>
      <c r="H365">
        <f t="shared" ref="H365" si="357">H364</f>
        <v>1</v>
      </c>
    </row>
    <row r="366" spans="1:8" x14ac:dyDescent="0.25">
      <c r="A366" t="s">
        <v>78</v>
      </c>
      <c r="B366" t="s">
        <v>14</v>
      </c>
      <c r="C366">
        <v>1.5</v>
      </c>
      <c r="D366" t="b">
        <f t="shared" si="316"/>
        <v>0</v>
      </c>
      <c r="E366" t="b">
        <f t="shared" si="317"/>
        <v>0</v>
      </c>
      <c r="F366" t="b">
        <f t="shared" si="318"/>
        <v>1</v>
      </c>
      <c r="G366" t="s">
        <v>120</v>
      </c>
      <c r="H366">
        <v>6</v>
      </c>
    </row>
    <row r="367" spans="1:8" x14ac:dyDescent="0.25">
      <c r="A367" t="s">
        <v>79</v>
      </c>
      <c r="B367" t="s">
        <v>14</v>
      </c>
      <c r="C367">
        <v>1.5</v>
      </c>
      <c r="D367" t="b">
        <f t="shared" si="316"/>
        <v>0</v>
      </c>
      <c r="E367" t="b">
        <f t="shared" si="317"/>
        <v>0</v>
      </c>
      <c r="F367" t="b">
        <f t="shared" si="318"/>
        <v>1</v>
      </c>
      <c r="G367" t="s">
        <v>121</v>
      </c>
      <c r="H367">
        <f t="shared" ref="H367" si="358">COUNTIF(E362:E371,TRUE)</f>
        <v>0</v>
      </c>
    </row>
    <row r="368" spans="1:8" x14ac:dyDescent="0.25">
      <c r="A368" t="s">
        <v>80</v>
      </c>
      <c r="B368" t="s">
        <v>14</v>
      </c>
      <c r="C368">
        <v>1.5</v>
      </c>
      <c r="D368" t="b">
        <f t="shared" si="316"/>
        <v>0</v>
      </c>
      <c r="E368" t="b">
        <f t="shared" si="317"/>
        <v>0</v>
      </c>
      <c r="F368" t="b">
        <f t="shared" si="318"/>
        <v>1</v>
      </c>
      <c r="G368" t="s">
        <v>122</v>
      </c>
      <c r="H368">
        <f t="shared" ref="H368" si="359">COUNTIF(F363:F372,TRUE)</f>
        <v>10</v>
      </c>
    </row>
    <row r="369" spans="1:8" x14ac:dyDescent="0.25">
      <c r="A369" t="s">
        <v>81</v>
      </c>
      <c r="B369" t="s">
        <v>14</v>
      </c>
      <c r="C369">
        <v>1.5</v>
      </c>
      <c r="D369" t="b">
        <f t="shared" si="316"/>
        <v>0</v>
      </c>
      <c r="E369" t="b">
        <f t="shared" si="317"/>
        <v>0</v>
      </c>
      <c r="F369" t="b">
        <f t="shared" si="318"/>
        <v>1</v>
      </c>
      <c r="G369" s="2" t="s">
        <v>127</v>
      </c>
      <c r="H369">
        <f t="shared" ref="H369" si="360">H365/(H365+H368)</f>
        <v>9.0909090909090912E-2</v>
      </c>
    </row>
    <row r="370" spans="1:8" x14ac:dyDescent="0.25">
      <c r="A370" t="s">
        <v>82</v>
      </c>
      <c r="B370" t="s">
        <v>14</v>
      </c>
      <c r="C370">
        <v>1.5</v>
      </c>
      <c r="D370" t="b">
        <f t="shared" si="316"/>
        <v>0</v>
      </c>
      <c r="E370" t="b">
        <f t="shared" si="317"/>
        <v>0</v>
      </c>
      <c r="F370" t="b">
        <f t="shared" si="318"/>
        <v>1</v>
      </c>
      <c r="G370" s="2" t="s">
        <v>123</v>
      </c>
      <c r="H370" s="2">
        <f t="shared" ref="H370" si="361">SUM(H365:H366)/SUM(H365:H368)</f>
        <v>0.41176470588235292</v>
      </c>
    </row>
    <row r="371" spans="1:8" x14ac:dyDescent="0.25">
      <c r="A371" t="s">
        <v>83</v>
      </c>
      <c r="B371" t="s">
        <v>14</v>
      </c>
      <c r="C371">
        <v>1.5</v>
      </c>
      <c r="D371" t="b">
        <f t="shared" si="316"/>
        <v>0</v>
      </c>
      <c r="E371" t="b">
        <f t="shared" si="317"/>
        <v>0</v>
      </c>
      <c r="F371" t="b">
        <f t="shared" si="318"/>
        <v>1</v>
      </c>
      <c r="G371" s="2" t="s">
        <v>124</v>
      </c>
      <c r="H371" s="2">
        <f t="shared" ref="H371" si="362">2*H365/(2*H365+H367+H368)</f>
        <v>0.16666666666666666</v>
      </c>
    </row>
    <row r="372" spans="1:8" x14ac:dyDescent="0.25">
      <c r="A372" t="s">
        <v>84</v>
      </c>
      <c r="B372" t="s">
        <v>14</v>
      </c>
      <c r="C372">
        <v>1.5</v>
      </c>
      <c r="D372" t="b">
        <f t="shared" si="316"/>
        <v>0</v>
      </c>
      <c r="E372" t="b">
        <f t="shared" si="317"/>
        <v>0</v>
      </c>
      <c r="F372" t="b">
        <f t="shared" si="318"/>
        <v>1</v>
      </c>
      <c r="G372" t="s">
        <v>126</v>
      </c>
      <c r="H372" s="1" t="str">
        <f t="shared" ref="H372" si="363">B372</f>
        <v>unknown</v>
      </c>
    </row>
    <row r="373" spans="1:8" x14ac:dyDescent="0.25">
      <c r="A373" t="s">
        <v>86</v>
      </c>
      <c r="B373" t="s">
        <v>14</v>
      </c>
      <c r="C373">
        <v>1.5</v>
      </c>
      <c r="D373" t="b">
        <f t="shared" si="316"/>
        <v>0</v>
      </c>
      <c r="E373" t="b">
        <f t="shared" si="317"/>
        <v>0</v>
      </c>
      <c r="F373" t="b">
        <f t="shared" si="318"/>
        <v>1</v>
      </c>
      <c r="G373" t="s">
        <v>117</v>
      </c>
      <c r="H373">
        <f t="shared" ref="H373" si="364">COUNT(C372:C381)</f>
        <v>10</v>
      </c>
    </row>
    <row r="374" spans="1:8" x14ac:dyDescent="0.25">
      <c r="A374" t="s">
        <v>87</v>
      </c>
      <c r="B374" t="s">
        <v>14</v>
      </c>
      <c r="C374">
        <v>1.5</v>
      </c>
      <c r="D374" t="b">
        <f t="shared" si="316"/>
        <v>0</v>
      </c>
      <c r="E374" t="b">
        <f t="shared" si="317"/>
        <v>0</v>
      </c>
      <c r="F374" t="b">
        <f t="shared" si="318"/>
        <v>1</v>
      </c>
      <c r="G374" t="s">
        <v>118</v>
      </c>
      <c r="H374">
        <f t="shared" ref="H374" si="365">COUNTIF(D372:D381,TRUE)</f>
        <v>0</v>
      </c>
    </row>
    <row r="375" spans="1:8" x14ac:dyDescent="0.25">
      <c r="A375" t="s">
        <v>88</v>
      </c>
      <c r="B375" t="s">
        <v>14</v>
      </c>
      <c r="C375">
        <v>1.5</v>
      </c>
      <c r="D375" t="b">
        <f t="shared" si="316"/>
        <v>0</v>
      </c>
      <c r="E375" t="b">
        <f t="shared" si="317"/>
        <v>0</v>
      </c>
      <c r="F375" t="b">
        <f t="shared" si="318"/>
        <v>1</v>
      </c>
      <c r="G375" t="s">
        <v>119</v>
      </c>
      <c r="H375">
        <f t="shared" ref="H375" si="366">H374</f>
        <v>0</v>
      </c>
    </row>
    <row r="376" spans="1:8" x14ac:dyDescent="0.25">
      <c r="A376" t="s">
        <v>89</v>
      </c>
      <c r="B376" t="s">
        <v>14</v>
      </c>
      <c r="C376">
        <v>1.5</v>
      </c>
      <c r="D376" t="b">
        <f t="shared" si="316"/>
        <v>0</v>
      </c>
      <c r="E376" t="b">
        <f t="shared" si="317"/>
        <v>0</v>
      </c>
      <c r="F376" t="b">
        <f t="shared" si="318"/>
        <v>1</v>
      </c>
      <c r="G376" t="s">
        <v>120</v>
      </c>
      <c r="H376">
        <v>7</v>
      </c>
    </row>
    <row r="377" spans="1:8" x14ac:dyDescent="0.25">
      <c r="A377" t="s">
        <v>90</v>
      </c>
      <c r="B377" t="s">
        <v>14</v>
      </c>
      <c r="C377">
        <v>1.5</v>
      </c>
      <c r="D377" t="b">
        <f t="shared" si="316"/>
        <v>0</v>
      </c>
      <c r="E377" t="b">
        <f t="shared" si="317"/>
        <v>0</v>
      </c>
      <c r="F377" t="b">
        <f t="shared" si="318"/>
        <v>1</v>
      </c>
      <c r="G377" t="s">
        <v>121</v>
      </c>
      <c r="H377">
        <f t="shared" ref="H377" si="367">COUNTIF(E372:E381,TRUE)</f>
        <v>0</v>
      </c>
    </row>
    <row r="378" spans="1:8" x14ac:dyDescent="0.25">
      <c r="A378" t="s">
        <v>91</v>
      </c>
      <c r="B378" t="s">
        <v>14</v>
      </c>
      <c r="C378">
        <v>1.5</v>
      </c>
      <c r="D378" t="b">
        <f t="shared" si="316"/>
        <v>0</v>
      </c>
      <c r="E378" t="b">
        <f t="shared" si="317"/>
        <v>0</v>
      </c>
      <c r="F378" t="b">
        <f t="shared" si="318"/>
        <v>1</v>
      </c>
      <c r="G378" t="s">
        <v>122</v>
      </c>
      <c r="H378">
        <f t="shared" ref="H378" si="368">COUNTIF(F373:F382,TRUE)</f>
        <v>10</v>
      </c>
    </row>
    <row r="379" spans="1:8" x14ac:dyDescent="0.25">
      <c r="A379" t="s">
        <v>92</v>
      </c>
      <c r="B379" t="s">
        <v>14</v>
      </c>
      <c r="C379">
        <v>1.5</v>
      </c>
      <c r="D379" t="b">
        <f t="shared" si="316"/>
        <v>0</v>
      </c>
      <c r="E379" t="b">
        <f t="shared" si="317"/>
        <v>0</v>
      </c>
      <c r="F379" t="b">
        <f t="shared" si="318"/>
        <v>1</v>
      </c>
      <c r="G379" s="2" t="s">
        <v>127</v>
      </c>
      <c r="H379">
        <f t="shared" ref="H379" si="369">H375/(H375+H378)</f>
        <v>0</v>
      </c>
    </row>
    <row r="380" spans="1:8" x14ac:dyDescent="0.25">
      <c r="A380" t="s">
        <v>93</v>
      </c>
      <c r="B380" t="s">
        <v>14</v>
      </c>
      <c r="C380">
        <v>1.5</v>
      </c>
      <c r="D380" t="b">
        <f t="shared" si="316"/>
        <v>0</v>
      </c>
      <c r="E380" t="b">
        <f t="shared" si="317"/>
        <v>0</v>
      </c>
      <c r="F380" t="b">
        <f t="shared" si="318"/>
        <v>1</v>
      </c>
      <c r="G380" s="2" t="s">
        <v>123</v>
      </c>
      <c r="H380" s="2">
        <f t="shared" ref="H380" si="370">SUM(H375:H376)/SUM(H375:H378)</f>
        <v>0.41176470588235292</v>
      </c>
    </row>
    <row r="381" spans="1:8" x14ac:dyDescent="0.25">
      <c r="A381" t="s">
        <v>94</v>
      </c>
      <c r="B381" t="s">
        <v>14</v>
      </c>
      <c r="C381">
        <v>1.5</v>
      </c>
      <c r="D381" t="b">
        <f t="shared" si="316"/>
        <v>0</v>
      </c>
      <c r="E381" t="b">
        <f t="shared" si="317"/>
        <v>0</v>
      </c>
      <c r="F381" t="b">
        <f t="shared" si="318"/>
        <v>1</v>
      </c>
      <c r="G381" s="2" t="s">
        <v>124</v>
      </c>
      <c r="H381" s="2">
        <f t="shared" ref="H381" si="371">2*H375/(2*H375+H377+H378)</f>
        <v>0</v>
      </c>
    </row>
    <row r="382" spans="1:8" x14ac:dyDescent="0.25">
      <c r="A382" t="s">
        <v>95</v>
      </c>
      <c r="B382" t="s">
        <v>14</v>
      </c>
      <c r="C382">
        <v>1.5</v>
      </c>
      <c r="D382" t="b">
        <f t="shared" si="316"/>
        <v>0</v>
      </c>
      <c r="E382" t="b">
        <f t="shared" si="317"/>
        <v>0</v>
      </c>
      <c r="F382" t="b">
        <f t="shared" si="318"/>
        <v>1</v>
      </c>
      <c r="G382" t="s">
        <v>126</v>
      </c>
      <c r="H382" s="1" t="str">
        <f t="shared" ref="H382" si="372">B382</f>
        <v>unknown</v>
      </c>
    </row>
    <row r="383" spans="1:8" x14ac:dyDescent="0.25">
      <c r="A383" t="s">
        <v>97</v>
      </c>
      <c r="B383" t="s">
        <v>14</v>
      </c>
      <c r="C383">
        <v>1.5</v>
      </c>
      <c r="D383" t="b">
        <f t="shared" si="316"/>
        <v>0</v>
      </c>
      <c r="E383" t="b">
        <f t="shared" si="317"/>
        <v>0</v>
      </c>
      <c r="F383" t="b">
        <f t="shared" si="318"/>
        <v>1</v>
      </c>
      <c r="G383" t="s">
        <v>117</v>
      </c>
      <c r="H383">
        <f t="shared" ref="H383" si="373">COUNT(C382:C391)</f>
        <v>10</v>
      </c>
    </row>
    <row r="384" spans="1:8" x14ac:dyDescent="0.25">
      <c r="A384" t="s">
        <v>98</v>
      </c>
      <c r="B384" t="s">
        <v>14</v>
      </c>
      <c r="C384">
        <v>1.5</v>
      </c>
      <c r="D384" t="b">
        <f t="shared" si="316"/>
        <v>0</v>
      </c>
      <c r="E384" t="b">
        <f t="shared" si="317"/>
        <v>0</v>
      </c>
      <c r="F384" t="b">
        <f t="shared" si="318"/>
        <v>1</v>
      </c>
      <c r="G384" t="s">
        <v>118</v>
      </c>
      <c r="H384">
        <f t="shared" ref="H384" si="374">COUNTIF(D382:D391,TRUE)</f>
        <v>0</v>
      </c>
    </row>
    <row r="385" spans="1:8" x14ac:dyDescent="0.25">
      <c r="A385" t="s">
        <v>99</v>
      </c>
      <c r="B385" t="s">
        <v>14</v>
      </c>
      <c r="C385">
        <v>1.5</v>
      </c>
      <c r="D385" t="b">
        <f t="shared" si="316"/>
        <v>0</v>
      </c>
      <c r="E385" t="b">
        <f t="shared" si="317"/>
        <v>0</v>
      </c>
      <c r="F385" t="b">
        <f t="shared" si="318"/>
        <v>1</v>
      </c>
      <c r="G385" t="s">
        <v>119</v>
      </c>
      <c r="H385">
        <f t="shared" ref="H385" si="375">H384</f>
        <v>0</v>
      </c>
    </row>
    <row r="386" spans="1:8" x14ac:dyDescent="0.25">
      <c r="A386" t="s">
        <v>100</v>
      </c>
      <c r="B386" t="s">
        <v>14</v>
      </c>
      <c r="C386">
        <v>1.5</v>
      </c>
      <c r="D386" t="b">
        <f t="shared" si="316"/>
        <v>0</v>
      </c>
      <c r="E386" t="b">
        <f t="shared" si="317"/>
        <v>0</v>
      </c>
      <c r="F386" t="b">
        <f t="shared" si="318"/>
        <v>1</v>
      </c>
      <c r="G386" t="s">
        <v>120</v>
      </c>
      <c r="H386">
        <v>8</v>
      </c>
    </row>
    <row r="387" spans="1:8" x14ac:dyDescent="0.25">
      <c r="A387" t="s">
        <v>101</v>
      </c>
      <c r="B387" t="s">
        <v>14</v>
      </c>
      <c r="C387">
        <v>1.5</v>
      </c>
      <c r="D387" t="b">
        <f t="shared" ref="D387:D450" si="376">ISNUMBER(SEARCH(LEFT(B387,LEN(B387)-1),A387))</f>
        <v>0</v>
      </c>
      <c r="E387" t="b">
        <f t="shared" ref="E387:E450" si="377">AND(NOT(ISNUMBER(SEARCH(B387,"unknown"))),NOT(D387))</f>
        <v>0</v>
      </c>
      <c r="F387" t="b">
        <f t="shared" ref="F387:F450" si="378">ISNUMBER(SEARCH(B387,"unknown"))</f>
        <v>1</v>
      </c>
      <c r="G387" t="s">
        <v>121</v>
      </c>
      <c r="H387">
        <f t="shared" ref="H387" si="379">COUNTIF(E382:E391,TRUE)</f>
        <v>0</v>
      </c>
    </row>
    <row r="388" spans="1:8" x14ac:dyDescent="0.25">
      <c r="A388" t="s">
        <v>102</v>
      </c>
      <c r="B388" t="s">
        <v>14</v>
      </c>
      <c r="C388">
        <v>1.5</v>
      </c>
      <c r="D388" t="b">
        <f t="shared" si="376"/>
        <v>0</v>
      </c>
      <c r="E388" t="b">
        <f t="shared" si="377"/>
        <v>0</v>
      </c>
      <c r="F388" t="b">
        <f t="shared" si="378"/>
        <v>1</v>
      </c>
      <c r="G388" t="s">
        <v>122</v>
      </c>
      <c r="H388">
        <f t="shared" ref="H388" si="380">COUNTIF(F383:F392,TRUE)</f>
        <v>10</v>
      </c>
    </row>
    <row r="389" spans="1:8" x14ac:dyDescent="0.25">
      <c r="A389" t="s">
        <v>103</v>
      </c>
      <c r="B389" t="s">
        <v>14</v>
      </c>
      <c r="C389">
        <v>1.5</v>
      </c>
      <c r="D389" t="b">
        <f t="shared" si="376"/>
        <v>0</v>
      </c>
      <c r="E389" t="b">
        <f t="shared" si="377"/>
        <v>0</v>
      </c>
      <c r="F389" t="b">
        <f t="shared" si="378"/>
        <v>1</v>
      </c>
      <c r="G389" s="2" t="s">
        <v>127</v>
      </c>
      <c r="H389">
        <f t="shared" ref="H389" si="381">H385/(H385+H388)</f>
        <v>0</v>
      </c>
    </row>
    <row r="390" spans="1:8" x14ac:dyDescent="0.25">
      <c r="A390" t="s">
        <v>104</v>
      </c>
      <c r="B390" t="s">
        <v>14</v>
      </c>
      <c r="C390">
        <v>1.5</v>
      </c>
      <c r="D390" t="b">
        <f t="shared" si="376"/>
        <v>0</v>
      </c>
      <c r="E390" t="b">
        <f t="shared" si="377"/>
        <v>0</v>
      </c>
      <c r="F390" t="b">
        <f t="shared" si="378"/>
        <v>1</v>
      </c>
      <c r="G390" s="2" t="s">
        <v>123</v>
      </c>
      <c r="H390" s="2">
        <f t="shared" ref="H390" si="382">SUM(H385:H386)/SUM(H385:H388)</f>
        <v>0.44444444444444442</v>
      </c>
    </row>
    <row r="391" spans="1:8" x14ac:dyDescent="0.25">
      <c r="A391" t="s">
        <v>105</v>
      </c>
      <c r="B391" t="s">
        <v>14</v>
      </c>
      <c r="C391">
        <v>1.5</v>
      </c>
      <c r="D391" t="b">
        <f t="shared" si="376"/>
        <v>0</v>
      </c>
      <c r="E391" t="b">
        <f t="shared" si="377"/>
        <v>0</v>
      </c>
      <c r="F391" t="b">
        <f t="shared" si="378"/>
        <v>1</v>
      </c>
      <c r="G391" s="2" t="s">
        <v>124</v>
      </c>
      <c r="H391" s="2">
        <f t="shared" ref="H391" si="383">2*H385/(2*H385+H387+H388)</f>
        <v>0</v>
      </c>
    </row>
    <row r="392" spans="1:8" x14ac:dyDescent="0.25">
      <c r="A392" t="s">
        <v>106</v>
      </c>
      <c r="B392" t="s">
        <v>14</v>
      </c>
      <c r="C392">
        <v>1.5</v>
      </c>
      <c r="D392" t="b">
        <f t="shared" si="376"/>
        <v>0</v>
      </c>
      <c r="E392" t="b">
        <f t="shared" si="377"/>
        <v>0</v>
      </c>
      <c r="F392" t="b">
        <f t="shared" si="378"/>
        <v>1</v>
      </c>
      <c r="G392" t="s">
        <v>126</v>
      </c>
      <c r="H392" s="1" t="str">
        <f t="shared" ref="H392" si="384">B392</f>
        <v>unknown</v>
      </c>
    </row>
    <row r="393" spans="1:8" x14ac:dyDescent="0.25">
      <c r="A393" t="s">
        <v>108</v>
      </c>
      <c r="B393" t="s">
        <v>14</v>
      </c>
      <c r="C393">
        <v>1.5</v>
      </c>
      <c r="D393" t="b">
        <f t="shared" si="376"/>
        <v>0</v>
      </c>
      <c r="E393" t="b">
        <f t="shared" si="377"/>
        <v>0</v>
      </c>
      <c r="F393" t="b">
        <f t="shared" si="378"/>
        <v>1</v>
      </c>
      <c r="G393" t="s">
        <v>117</v>
      </c>
      <c r="H393">
        <f t="shared" ref="H393" si="385">COUNT(C392:C401)</f>
        <v>10</v>
      </c>
    </row>
    <row r="394" spans="1:8" x14ac:dyDescent="0.25">
      <c r="A394" t="s">
        <v>109</v>
      </c>
      <c r="B394" t="s">
        <v>14</v>
      </c>
      <c r="C394">
        <v>1.5</v>
      </c>
      <c r="D394" t="b">
        <f t="shared" si="376"/>
        <v>0</v>
      </c>
      <c r="E394" t="b">
        <f t="shared" si="377"/>
        <v>0</v>
      </c>
      <c r="F394" t="b">
        <f t="shared" si="378"/>
        <v>1</v>
      </c>
      <c r="G394" t="s">
        <v>118</v>
      </c>
      <c r="H394">
        <f t="shared" ref="H394" si="386">COUNTIF(D392:D401,TRUE)</f>
        <v>0</v>
      </c>
    </row>
    <row r="395" spans="1:8" x14ac:dyDescent="0.25">
      <c r="A395" t="s">
        <v>110</v>
      </c>
      <c r="B395" t="s">
        <v>14</v>
      </c>
      <c r="C395">
        <v>1.5</v>
      </c>
      <c r="D395" t="b">
        <f t="shared" si="376"/>
        <v>0</v>
      </c>
      <c r="E395" t="b">
        <f t="shared" si="377"/>
        <v>0</v>
      </c>
      <c r="F395" t="b">
        <f t="shared" si="378"/>
        <v>1</v>
      </c>
      <c r="G395" t="s">
        <v>119</v>
      </c>
      <c r="H395">
        <f t="shared" ref="H395" si="387">H394</f>
        <v>0</v>
      </c>
    </row>
    <row r="396" spans="1:8" x14ac:dyDescent="0.25">
      <c r="A396" t="s">
        <v>111</v>
      </c>
      <c r="B396" t="s">
        <v>14</v>
      </c>
      <c r="C396">
        <v>1.5</v>
      </c>
      <c r="D396" t="b">
        <f t="shared" si="376"/>
        <v>0</v>
      </c>
      <c r="E396" t="b">
        <f t="shared" si="377"/>
        <v>0</v>
      </c>
      <c r="F396" t="b">
        <f t="shared" si="378"/>
        <v>1</v>
      </c>
      <c r="G396" t="s">
        <v>120</v>
      </c>
      <c r="H396">
        <v>9</v>
      </c>
    </row>
    <row r="397" spans="1:8" x14ac:dyDescent="0.25">
      <c r="A397" t="s">
        <v>112</v>
      </c>
      <c r="B397" t="s">
        <v>14</v>
      </c>
      <c r="C397">
        <v>1.5</v>
      </c>
      <c r="D397" t="b">
        <f t="shared" si="376"/>
        <v>0</v>
      </c>
      <c r="E397" t="b">
        <f t="shared" si="377"/>
        <v>0</v>
      </c>
      <c r="F397" t="b">
        <f t="shared" si="378"/>
        <v>1</v>
      </c>
      <c r="G397" t="s">
        <v>121</v>
      </c>
      <c r="H397">
        <f t="shared" ref="H397" si="388">COUNTIF(E392:E401,TRUE)</f>
        <v>0</v>
      </c>
    </row>
    <row r="398" spans="1:8" x14ac:dyDescent="0.25">
      <c r="A398" t="s">
        <v>113</v>
      </c>
      <c r="B398" t="s">
        <v>14</v>
      </c>
      <c r="C398">
        <v>1.5</v>
      </c>
      <c r="D398" t="b">
        <f t="shared" si="376"/>
        <v>0</v>
      </c>
      <c r="E398" t="b">
        <f t="shared" si="377"/>
        <v>0</v>
      </c>
      <c r="F398" t="b">
        <f t="shared" si="378"/>
        <v>1</v>
      </c>
      <c r="G398" t="s">
        <v>122</v>
      </c>
      <c r="H398">
        <f t="shared" ref="H398" si="389">COUNTIF(F393:F402,TRUE)</f>
        <v>10</v>
      </c>
    </row>
    <row r="399" spans="1:8" x14ac:dyDescent="0.25">
      <c r="A399" t="s">
        <v>114</v>
      </c>
      <c r="B399" t="s">
        <v>14</v>
      </c>
      <c r="C399">
        <v>1.5</v>
      </c>
      <c r="D399" t="b">
        <f t="shared" si="376"/>
        <v>0</v>
      </c>
      <c r="E399" t="b">
        <f t="shared" si="377"/>
        <v>0</v>
      </c>
      <c r="F399" t="b">
        <f t="shared" si="378"/>
        <v>1</v>
      </c>
      <c r="G399" s="2" t="s">
        <v>127</v>
      </c>
      <c r="H399">
        <f t="shared" ref="H399" si="390">H395/(H395+H398)</f>
        <v>0</v>
      </c>
    </row>
    <row r="400" spans="1:8" x14ac:dyDescent="0.25">
      <c r="A400" t="s">
        <v>115</v>
      </c>
      <c r="B400" t="s">
        <v>14</v>
      </c>
      <c r="C400">
        <v>1.5</v>
      </c>
      <c r="D400" t="b">
        <f t="shared" si="376"/>
        <v>0</v>
      </c>
      <c r="E400" t="b">
        <f t="shared" si="377"/>
        <v>0</v>
      </c>
      <c r="F400" t="b">
        <f t="shared" si="378"/>
        <v>1</v>
      </c>
      <c r="G400" s="2" t="s">
        <v>123</v>
      </c>
      <c r="H400" s="2">
        <f t="shared" ref="H400" si="391">SUM(H395:H396)/SUM(H395:H398)</f>
        <v>0.47368421052631576</v>
      </c>
    </row>
    <row r="401" spans="1:10" x14ac:dyDescent="0.25">
      <c r="A401" t="s">
        <v>116</v>
      </c>
      <c r="B401" t="s">
        <v>14</v>
      </c>
      <c r="C401">
        <v>1.5</v>
      </c>
      <c r="D401" t="b">
        <f t="shared" si="376"/>
        <v>0</v>
      </c>
      <c r="E401" t="b">
        <f t="shared" si="377"/>
        <v>0</v>
      </c>
      <c r="F401" t="b">
        <f t="shared" si="378"/>
        <v>1</v>
      </c>
      <c r="G401" s="2" t="s">
        <v>124</v>
      </c>
      <c r="H401" s="2">
        <f t="shared" ref="H401" si="392">2*H395/(2*H395+H397+H398)</f>
        <v>0</v>
      </c>
    </row>
    <row r="402" spans="1:10" x14ac:dyDescent="0.25">
      <c r="A402" t="s">
        <v>3</v>
      </c>
      <c r="B402" t="s">
        <v>14</v>
      </c>
      <c r="C402">
        <v>2</v>
      </c>
      <c r="D402" t="b">
        <f t="shared" si="376"/>
        <v>0</v>
      </c>
      <c r="E402" t="b">
        <f t="shared" si="377"/>
        <v>0</v>
      </c>
      <c r="F402" t="b">
        <f t="shared" si="378"/>
        <v>1</v>
      </c>
      <c r="G402" t="s">
        <v>126</v>
      </c>
      <c r="H402" s="1" t="str">
        <f t="shared" ref="H402" si="393">B402</f>
        <v>unknown</v>
      </c>
      <c r="I402" t="s">
        <v>128</v>
      </c>
      <c r="J402">
        <f t="shared" ref="J402" si="394">C402</f>
        <v>2</v>
      </c>
    </row>
    <row r="403" spans="1:10" x14ac:dyDescent="0.25">
      <c r="A403" t="s">
        <v>5</v>
      </c>
      <c r="B403" t="s">
        <v>14</v>
      </c>
      <c r="C403">
        <v>2</v>
      </c>
      <c r="D403" t="b">
        <f t="shared" si="376"/>
        <v>0</v>
      </c>
      <c r="E403" t="b">
        <f t="shared" si="377"/>
        <v>0</v>
      </c>
      <c r="F403" t="b">
        <f t="shared" si="378"/>
        <v>1</v>
      </c>
      <c r="G403" t="s">
        <v>117</v>
      </c>
      <c r="H403">
        <f t="shared" ref="H403" si="395">COUNT(C402:C411)</f>
        <v>10</v>
      </c>
      <c r="I403" t="s">
        <v>119</v>
      </c>
      <c r="J403">
        <f t="shared" ref="J403" si="396">COUNTIF(D402:D501,TRUE)</f>
        <v>0</v>
      </c>
    </row>
    <row r="404" spans="1:10" x14ac:dyDescent="0.25">
      <c r="A404" t="s">
        <v>6</v>
      </c>
      <c r="B404" t="s">
        <v>14</v>
      </c>
      <c r="C404">
        <v>2</v>
      </c>
      <c r="D404" t="b">
        <f t="shared" si="376"/>
        <v>0</v>
      </c>
      <c r="E404" t="b">
        <f t="shared" si="377"/>
        <v>0</v>
      </c>
      <c r="F404" t="b">
        <f t="shared" si="378"/>
        <v>1</v>
      </c>
      <c r="G404" t="s">
        <v>118</v>
      </c>
      <c r="H404">
        <f t="shared" ref="H404" si="397">COUNTIF(D402:D411,TRUE)</f>
        <v>0</v>
      </c>
      <c r="I404" t="s">
        <v>120</v>
      </c>
      <c r="J404">
        <v>0</v>
      </c>
    </row>
    <row r="405" spans="1:10" x14ac:dyDescent="0.25">
      <c r="A405" t="s">
        <v>7</v>
      </c>
      <c r="B405" t="s">
        <v>14</v>
      </c>
      <c r="C405">
        <v>2</v>
      </c>
      <c r="D405" t="b">
        <f t="shared" si="376"/>
        <v>0</v>
      </c>
      <c r="E405" t="b">
        <f t="shared" si="377"/>
        <v>0</v>
      </c>
      <c r="F405" t="b">
        <f t="shared" si="378"/>
        <v>1</v>
      </c>
      <c r="G405" t="s">
        <v>119</v>
      </c>
      <c r="H405">
        <f t="shared" ref="H405" si="398">H404</f>
        <v>0</v>
      </c>
      <c r="I405" t="s">
        <v>121</v>
      </c>
      <c r="J405">
        <f t="shared" ref="J405" si="399">COUNTIF(E402:E501,TRUE)</f>
        <v>0</v>
      </c>
    </row>
    <row r="406" spans="1:10" x14ac:dyDescent="0.25">
      <c r="A406" t="s">
        <v>8</v>
      </c>
      <c r="B406" t="s">
        <v>14</v>
      </c>
      <c r="C406">
        <v>2</v>
      </c>
      <c r="D406" t="b">
        <f t="shared" si="376"/>
        <v>0</v>
      </c>
      <c r="E406" t="b">
        <f t="shared" si="377"/>
        <v>0</v>
      </c>
      <c r="F406" t="b">
        <f t="shared" si="378"/>
        <v>1</v>
      </c>
      <c r="G406" t="s">
        <v>120</v>
      </c>
      <c r="H406">
        <v>0</v>
      </c>
      <c r="I406" t="s">
        <v>122</v>
      </c>
      <c r="J406">
        <f t="shared" ref="J406" si="400">COUNTIF(F402:F501,TRUE)</f>
        <v>100</v>
      </c>
    </row>
    <row r="407" spans="1:10" x14ac:dyDescent="0.25">
      <c r="A407" t="s">
        <v>9</v>
      </c>
      <c r="B407" t="s">
        <v>14</v>
      </c>
      <c r="C407">
        <v>2</v>
      </c>
      <c r="D407" t="b">
        <f t="shared" si="376"/>
        <v>0</v>
      </c>
      <c r="E407" t="b">
        <f t="shared" si="377"/>
        <v>0</v>
      </c>
      <c r="F407" t="b">
        <f t="shared" si="378"/>
        <v>1</v>
      </c>
      <c r="G407" t="s">
        <v>121</v>
      </c>
      <c r="H407">
        <f t="shared" ref="H407" si="401">COUNTIF(E402:E411,TRUE)</f>
        <v>0</v>
      </c>
      <c r="I407" s="2" t="s">
        <v>127</v>
      </c>
      <c r="J407">
        <f t="shared" ref="J407" si="402">J403/(J403+J406)</f>
        <v>0</v>
      </c>
    </row>
    <row r="408" spans="1:10" x14ac:dyDescent="0.25">
      <c r="A408" t="s">
        <v>10</v>
      </c>
      <c r="B408" t="s">
        <v>14</v>
      </c>
      <c r="C408">
        <v>2</v>
      </c>
      <c r="D408" t="b">
        <f t="shared" si="376"/>
        <v>0</v>
      </c>
      <c r="E408" t="b">
        <f t="shared" si="377"/>
        <v>0</v>
      </c>
      <c r="F408" t="b">
        <f t="shared" si="378"/>
        <v>1</v>
      </c>
      <c r="G408" t="s">
        <v>122</v>
      </c>
      <c r="H408">
        <f t="shared" ref="H408" si="403">COUNTIF(F403:F412,TRUE)</f>
        <v>10</v>
      </c>
      <c r="I408" s="2" t="s">
        <v>123</v>
      </c>
      <c r="J408">
        <f t="shared" ref="J408" si="404">SUM(J403:J404)/SUM(J403:J406)</f>
        <v>0</v>
      </c>
    </row>
    <row r="409" spans="1:10" x14ac:dyDescent="0.25">
      <c r="A409" t="s">
        <v>11</v>
      </c>
      <c r="B409" t="s">
        <v>14</v>
      </c>
      <c r="C409">
        <v>2</v>
      </c>
      <c r="D409" t="b">
        <f t="shared" si="376"/>
        <v>0</v>
      </c>
      <c r="E409" t="b">
        <f t="shared" si="377"/>
        <v>0</v>
      </c>
      <c r="F409" t="b">
        <f t="shared" si="378"/>
        <v>1</v>
      </c>
      <c r="G409" s="2" t="s">
        <v>127</v>
      </c>
      <c r="H409">
        <f t="shared" ref="H409" si="405">H405/(H405+H408)</f>
        <v>0</v>
      </c>
      <c r="I409" s="2" t="s">
        <v>124</v>
      </c>
      <c r="J409">
        <f t="shared" ref="J409" si="406">2*J403/(2*J403+J405+J406)</f>
        <v>0</v>
      </c>
    </row>
    <row r="410" spans="1:10" x14ac:dyDescent="0.25">
      <c r="A410" t="s">
        <v>12</v>
      </c>
      <c r="B410" t="s">
        <v>14</v>
      </c>
      <c r="C410">
        <v>2</v>
      </c>
      <c r="D410" t="b">
        <f t="shared" si="376"/>
        <v>0</v>
      </c>
      <c r="E410" t="b">
        <f t="shared" si="377"/>
        <v>0</v>
      </c>
      <c r="F410" t="b">
        <f t="shared" si="378"/>
        <v>1</v>
      </c>
      <c r="G410" s="2" t="s">
        <v>123</v>
      </c>
      <c r="H410" s="2">
        <f t="shared" ref="H410" si="407">SUM(H405:H406)/SUM(H405:H408)</f>
        <v>0</v>
      </c>
    </row>
    <row r="411" spans="1:10" x14ac:dyDescent="0.25">
      <c r="A411" t="s">
        <v>13</v>
      </c>
      <c r="B411" t="s">
        <v>14</v>
      </c>
      <c r="C411">
        <v>2</v>
      </c>
      <c r="D411" t="b">
        <f t="shared" si="376"/>
        <v>0</v>
      </c>
      <c r="E411" t="b">
        <f t="shared" si="377"/>
        <v>0</v>
      </c>
      <c r="F411" t="b">
        <f t="shared" si="378"/>
        <v>1</v>
      </c>
      <c r="G411" s="2" t="s">
        <v>124</v>
      </c>
      <c r="H411" s="2">
        <f t="shared" ref="H411" si="408">2*H405/(2*H405+H407+H408)</f>
        <v>0</v>
      </c>
    </row>
    <row r="412" spans="1:10" x14ac:dyDescent="0.25">
      <c r="A412" t="s">
        <v>15</v>
      </c>
      <c r="B412" t="s">
        <v>14</v>
      </c>
      <c r="C412">
        <v>2</v>
      </c>
      <c r="D412" t="b">
        <f t="shared" si="376"/>
        <v>0</v>
      </c>
      <c r="E412" t="b">
        <f t="shared" si="377"/>
        <v>0</v>
      </c>
      <c r="F412" t="b">
        <f t="shared" si="378"/>
        <v>1</v>
      </c>
      <c r="G412" t="s">
        <v>126</v>
      </c>
      <c r="H412" s="1" t="str">
        <f t="shared" ref="H412" si="409">B412</f>
        <v>unknown</v>
      </c>
    </row>
    <row r="413" spans="1:10" x14ac:dyDescent="0.25">
      <c r="A413" t="s">
        <v>17</v>
      </c>
      <c r="B413" t="s">
        <v>14</v>
      </c>
      <c r="C413">
        <v>2</v>
      </c>
      <c r="D413" t="b">
        <f t="shared" si="376"/>
        <v>0</v>
      </c>
      <c r="E413" t="b">
        <f t="shared" si="377"/>
        <v>0</v>
      </c>
      <c r="F413" t="b">
        <f t="shared" si="378"/>
        <v>1</v>
      </c>
      <c r="G413" t="s">
        <v>117</v>
      </c>
      <c r="H413">
        <f t="shared" ref="H413" si="410">COUNT(C412:C421)</f>
        <v>10</v>
      </c>
    </row>
    <row r="414" spans="1:10" x14ac:dyDescent="0.25">
      <c r="A414" t="s">
        <v>18</v>
      </c>
      <c r="B414" t="s">
        <v>14</v>
      </c>
      <c r="C414">
        <v>2</v>
      </c>
      <c r="D414" t="b">
        <f t="shared" si="376"/>
        <v>0</v>
      </c>
      <c r="E414" t="b">
        <f t="shared" si="377"/>
        <v>0</v>
      </c>
      <c r="F414" t="b">
        <f t="shared" si="378"/>
        <v>1</v>
      </c>
      <c r="G414" t="s">
        <v>118</v>
      </c>
      <c r="H414">
        <f t="shared" ref="H414" si="411">COUNTIF(D412:D421,TRUE)</f>
        <v>0</v>
      </c>
    </row>
    <row r="415" spans="1:10" x14ac:dyDescent="0.25">
      <c r="A415" t="s">
        <v>19</v>
      </c>
      <c r="B415" t="s">
        <v>14</v>
      </c>
      <c r="C415">
        <v>2</v>
      </c>
      <c r="D415" t="b">
        <f t="shared" si="376"/>
        <v>0</v>
      </c>
      <c r="E415" t="b">
        <f t="shared" si="377"/>
        <v>0</v>
      </c>
      <c r="F415" t="b">
        <f t="shared" si="378"/>
        <v>1</v>
      </c>
      <c r="G415" t="s">
        <v>119</v>
      </c>
      <c r="H415">
        <f t="shared" ref="H415" si="412">H414</f>
        <v>0</v>
      </c>
    </row>
    <row r="416" spans="1:10" x14ac:dyDescent="0.25">
      <c r="A416" t="s">
        <v>20</v>
      </c>
      <c r="B416" t="s">
        <v>14</v>
      </c>
      <c r="C416">
        <v>2</v>
      </c>
      <c r="D416" t="b">
        <f t="shared" si="376"/>
        <v>0</v>
      </c>
      <c r="E416" t="b">
        <f t="shared" si="377"/>
        <v>0</v>
      </c>
      <c r="F416" t="b">
        <f t="shared" si="378"/>
        <v>1</v>
      </c>
      <c r="G416" t="s">
        <v>120</v>
      </c>
      <c r="H416">
        <v>1</v>
      </c>
    </row>
    <row r="417" spans="1:8" x14ac:dyDescent="0.25">
      <c r="A417" t="s">
        <v>21</v>
      </c>
      <c r="B417" t="s">
        <v>14</v>
      </c>
      <c r="C417">
        <v>2</v>
      </c>
      <c r="D417" t="b">
        <f t="shared" si="376"/>
        <v>0</v>
      </c>
      <c r="E417" t="b">
        <f t="shared" si="377"/>
        <v>0</v>
      </c>
      <c r="F417" t="b">
        <f t="shared" si="378"/>
        <v>1</v>
      </c>
      <c r="G417" t="s">
        <v>121</v>
      </c>
      <c r="H417">
        <f t="shared" ref="H417" si="413">COUNTIF(E412:E421,TRUE)</f>
        <v>0</v>
      </c>
    </row>
    <row r="418" spans="1:8" x14ac:dyDescent="0.25">
      <c r="A418" t="s">
        <v>22</v>
      </c>
      <c r="B418" t="s">
        <v>14</v>
      </c>
      <c r="C418">
        <v>2</v>
      </c>
      <c r="D418" t="b">
        <f t="shared" si="376"/>
        <v>0</v>
      </c>
      <c r="E418" t="b">
        <f t="shared" si="377"/>
        <v>0</v>
      </c>
      <c r="F418" t="b">
        <f t="shared" si="378"/>
        <v>1</v>
      </c>
      <c r="G418" t="s">
        <v>122</v>
      </c>
      <c r="H418">
        <f t="shared" ref="H418" si="414">COUNTIF(F413:F422,TRUE)</f>
        <v>10</v>
      </c>
    </row>
    <row r="419" spans="1:8" x14ac:dyDescent="0.25">
      <c r="A419" t="s">
        <v>23</v>
      </c>
      <c r="B419" t="s">
        <v>14</v>
      </c>
      <c r="C419">
        <v>2</v>
      </c>
      <c r="D419" t="b">
        <f t="shared" si="376"/>
        <v>0</v>
      </c>
      <c r="E419" t="b">
        <f t="shared" si="377"/>
        <v>0</v>
      </c>
      <c r="F419" t="b">
        <f t="shared" si="378"/>
        <v>1</v>
      </c>
      <c r="G419" s="2" t="s">
        <v>127</v>
      </c>
      <c r="H419">
        <f t="shared" ref="H419" si="415">H415/(H415+H418)</f>
        <v>0</v>
      </c>
    </row>
    <row r="420" spans="1:8" x14ac:dyDescent="0.25">
      <c r="A420" t="s">
        <v>24</v>
      </c>
      <c r="B420" t="s">
        <v>14</v>
      </c>
      <c r="C420">
        <v>2</v>
      </c>
      <c r="D420" t="b">
        <f t="shared" si="376"/>
        <v>0</v>
      </c>
      <c r="E420" t="b">
        <f t="shared" si="377"/>
        <v>0</v>
      </c>
      <c r="F420" t="b">
        <f t="shared" si="378"/>
        <v>1</v>
      </c>
      <c r="G420" s="2" t="s">
        <v>123</v>
      </c>
      <c r="H420" s="2">
        <f t="shared" ref="H420" si="416">SUM(H415:H416)/SUM(H415:H418)</f>
        <v>9.0909090909090912E-2</v>
      </c>
    </row>
    <row r="421" spans="1:8" x14ac:dyDescent="0.25">
      <c r="A421" t="s">
        <v>25</v>
      </c>
      <c r="B421" t="s">
        <v>14</v>
      </c>
      <c r="C421">
        <v>2</v>
      </c>
      <c r="D421" t="b">
        <f t="shared" si="376"/>
        <v>0</v>
      </c>
      <c r="E421" t="b">
        <f t="shared" si="377"/>
        <v>0</v>
      </c>
      <c r="F421" t="b">
        <f t="shared" si="378"/>
        <v>1</v>
      </c>
      <c r="G421" s="2" t="s">
        <v>124</v>
      </c>
      <c r="H421" s="2">
        <f t="shared" ref="H421" si="417">2*H415/(2*H415+H417+H418)</f>
        <v>0</v>
      </c>
    </row>
    <row r="422" spans="1:8" x14ac:dyDescent="0.25">
      <c r="A422" t="s">
        <v>26</v>
      </c>
      <c r="B422" t="s">
        <v>14</v>
      </c>
      <c r="C422">
        <v>2</v>
      </c>
      <c r="D422" t="b">
        <f t="shared" si="376"/>
        <v>0</v>
      </c>
      <c r="E422" t="b">
        <f t="shared" si="377"/>
        <v>0</v>
      </c>
      <c r="F422" t="b">
        <f t="shared" si="378"/>
        <v>1</v>
      </c>
      <c r="G422" t="s">
        <v>126</v>
      </c>
      <c r="H422" s="1" t="str">
        <f t="shared" ref="H422" si="418">B422</f>
        <v>unknown</v>
      </c>
    </row>
    <row r="423" spans="1:8" x14ac:dyDescent="0.25">
      <c r="A423" t="s">
        <v>28</v>
      </c>
      <c r="B423" t="s">
        <v>14</v>
      </c>
      <c r="C423">
        <v>2</v>
      </c>
      <c r="D423" t="b">
        <f t="shared" si="376"/>
        <v>0</v>
      </c>
      <c r="E423" t="b">
        <f t="shared" si="377"/>
        <v>0</v>
      </c>
      <c r="F423" t="b">
        <f t="shared" si="378"/>
        <v>1</v>
      </c>
      <c r="G423" t="s">
        <v>117</v>
      </c>
      <c r="H423">
        <f t="shared" ref="H423" si="419">COUNT(C422:C431)</f>
        <v>10</v>
      </c>
    </row>
    <row r="424" spans="1:8" x14ac:dyDescent="0.25">
      <c r="A424" t="s">
        <v>29</v>
      </c>
      <c r="B424" t="s">
        <v>14</v>
      </c>
      <c r="C424">
        <v>2</v>
      </c>
      <c r="D424" t="b">
        <f t="shared" si="376"/>
        <v>0</v>
      </c>
      <c r="E424" t="b">
        <f t="shared" si="377"/>
        <v>0</v>
      </c>
      <c r="F424" t="b">
        <f t="shared" si="378"/>
        <v>1</v>
      </c>
      <c r="G424" t="s">
        <v>118</v>
      </c>
      <c r="H424">
        <f t="shared" ref="H424" si="420">COUNTIF(D422:D431,TRUE)</f>
        <v>0</v>
      </c>
    </row>
    <row r="425" spans="1:8" x14ac:dyDescent="0.25">
      <c r="A425" t="s">
        <v>30</v>
      </c>
      <c r="B425" t="s">
        <v>14</v>
      </c>
      <c r="C425">
        <v>2</v>
      </c>
      <c r="D425" t="b">
        <f t="shared" si="376"/>
        <v>0</v>
      </c>
      <c r="E425" t="b">
        <f t="shared" si="377"/>
        <v>0</v>
      </c>
      <c r="F425" t="b">
        <f t="shared" si="378"/>
        <v>1</v>
      </c>
      <c r="G425" t="s">
        <v>119</v>
      </c>
      <c r="H425">
        <f t="shared" ref="H425" si="421">H424</f>
        <v>0</v>
      </c>
    </row>
    <row r="426" spans="1:8" x14ac:dyDescent="0.25">
      <c r="A426" t="s">
        <v>31</v>
      </c>
      <c r="B426" t="s">
        <v>14</v>
      </c>
      <c r="C426">
        <v>2</v>
      </c>
      <c r="D426" t="b">
        <f t="shared" si="376"/>
        <v>0</v>
      </c>
      <c r="E426" t="b">
        <f t="shared" si="377"/>
        <v>0</v>
      </c>
      <c r="F426" t="b">
        <f t="shared" si="378"/>
        <v>1</v>
      </c>
      <c r="G426" t="s">
        <v>120</v>
      </c>
      <c r="H426">
        <v>2</v>
      </c>
    </row>
    <row r="427" spans="1:8" x14ac:dyDescent="0.25">
      <c r="A427" t="s">
        <v>32</v>
      </c>
      <c r="B427" t="s">
        <v>14</v>
      </c>
      <c r="C427">
        <v>2</v>
      </c>
      <c r="D427" t="b">
        <f t="shared" si="376"/>
        <v>0</v>
      </c>
      <c r="E427" t="b">
        <f t="shared" si="377"/>
        <v>0</v>
      </c>
      <c r="F427" t="b">
        <f t="shared" si="378"/>
        <v>1</v>
      </c>
      <c r="G427" t="s">
        <v>121</v>
      </c>
      <c r="H427">
        <f t="shared" ref="H427" si="422">COUNTIF(E422:E431,TRUE)</f>
        <v>0</v>
      </c>
    </row>
    <row r="428" spans="1:8" x14ac:dyDescent="0.25">
      <c r="A428" t="s">
        <v>33</v>
      </c>
      <c r="B428" t="s">
        <v>14</v>
      </c>
      <c r="C428">
        <v>2</v>
      </c>
      <c r="D428" t="b">
        <f t="shared" si="376"/>
        <v>0</v>
      </c>
      <c r="E428" t="b">
        <f t="shared" si="377"/>
        <v>0</v>
      </c>
      <c r="F428" t="b">
        <f t="shared" si="378"/>
        <v>1</v>
      </c>
      <c r="G428" t="s">
        <v>122</v>
      </c>
      <c r="H428">
        <f t="shared" ref="H428" si="423">COUNTIF(F423:F432,TRUE)</f>
        <v>10</v>
      </c>
    </row>
    <row r="429" spans="1:8" x14ac:dyDescent="0.25">
      <c r="A429" t="s">
        <v>34</v>
      </c>
      <c r="B429" t="s">
        <v>14</v>
      </c>
      <c r="C429">
        <v>2</v>
      </c>
      <c r="D429" t="b">
        <f t="shared" si="376"/>
        <v>0</v>
      </c>
      <c r="E429" t="b">
        <f t="shared" si="377"/>
        <v>0</v>
      </c>
      <c r="F429" t="b">
        <f t="shared" si="378"/>
        <v>1</v>
      </c>
      <c r="G429" s="2" t="s">
        <v>127</v>
      </c>
      <c r="H429">
        <f t="shared" ref="H429" si="424">H425/(H425+H428)</f>
        <v>0</v>
      </c>
    </row>
    <row r="430" spans="1:8" x14ac:dyDescent="0.25">
      <c r="A430" t="s">
        <v>35</v>
      </c>
      <c r="B430" t="s">
        <v>14</v>
      </c>
      <c r="C430">
        <v>2</v>
      </c>
      <c r="D430" t="b">
        <f t="shared" si="376"/>
        <v>0</v>
      </c>
      <c r="E430" t="b">
        <f t="shared" si="377"/>
        <v>0</v>
      </c>
      <c r="F430" t="b">
        <f t="shared" si="378"/>
        <v>1</v>
      </c>
      <c r="G430" s="2" t="s">
        <v>123</v>
      </c>
      <c r="H430" s="2">
        <f t="shared" ref="H430" si="425">SUM(H425:H426)/SUM(H425:H428)</f>
        <v>0.16666666666666666</v>
      </c>
    </row>
    <row r="431" spans="1:8" x14ac:dyDescent="0.25">
      <c r="A431" t="s">
        <v>36</v>
      </c>
      <c r="B431" t="s">
        <v>14</v>
      </c>
      <c r="C431">
        <v>2</v>
      </c>
      <c r="D431" t="b">
        <f t="shared" si="376"/>
        <v>0</v>
      </c>
      <c r="E431" t="b">
        <f t="shared" si="377"/>
        <v>0</v>
      </c>
      <c r="F431" t="b">
        <f t="shared" si="378"/>
        <v>1</v>
      </c>
      <c r="G431" s="2" t="s">
        <v>124</v>
      </c>
      <c r="H431" s="2">
        <f t="shared" ref="H431" si="426">2*H425/(2*H425+H427+H428)</f>
        <v>0</v>
      </c>
    </row>
    <row r="432" spans="1:8" x14ac:dyDescent="0.25">
      <c r="A432" t="s">
        <v>37</v>
      </c>
      <c r="B432" t="s">
        <v>14</v>
      </c>
      <c r="C432">
        <v>2</v>
      </c>
      <c r="D432" t="b">
        <f t="shared" si="376"/>
        <v>0</v>
      </c>
      <c r="E432" t="b">
        <f t="shared" si="377"/>
        <v>0</v>
      </c>
      <c r="F432" t="b">
        <f t="shared" si="378"/>
        <v>1</v>
      </c>
      <c r="G432" t="s">
        <v>126</v>
      </c>
      <c r="H432" s="1" t="str">
        <f t="shared" ref="H432" si="427">B432</f>
        <v>unknown</v>
      </c>
    </row>
    <row r="433" spans="1:8" x14ac:dyDescent="0.25">
      <c r="A433" t="s">
        <v>40</v>
      </c>
      <c r="B433" t="s">
        <v>14</v>
      </c>
      <c r="C433">
        <v>2</v>
      </c>
      <c r="D433" t="b">
        <f t="shared" si="376"/>
        <v>0</v>
      </c>
      <c r="E433" t="b">
        <f t="shared" si="377"/>
        <v>0</v>
      </c>
      <c r="F433" t="b">
        <f t="shared" si="378"/>
        <v>1</v>
      </c>
      <c r="G433" t="s">
        <v>117</v>
      </c>
      <c r="H433">
        <f t="shared" ref="H433" si="428">COUNT(C432:C441)</f>
        <v>10</v>
      </c>
    </row>
    <row r="434" spans="1:8" x14ac:dyDescent="0.25">
      <c r="A434" t="s">
        <v>41</v>
      </c>
      <c r="B434" t="s">
        <v>14</v>
      </c>
      <c r="C434">
        <v>2</v>
      </c>
      <c r="D434" t="b">
        <f t="shared" si="376"/>
        <v>0</v>
      </c>
      <c r="E434" t="b">
        <f t="shared" si="377"/>
        <v>0</v>
      </c>
      <c r="F434" t="b">
        <f t="shared" si="378"/>
        <v>1</v>
      </c>
      <c r="G434" t="s">
        <v>118</v>
      </c>
      <c r="H434">
        <f t="shared" ref="H434" si="429">COUNTIF(D432:D441,TRUE)</f>
        <v>0</v>
      </c>
    </row>
    <row r="435" spans="1:8" x14ac:dyDescent="0.25">
      <c r="A435" t="s">
        <v>42</v>
      </c>
      <c r="B435" t="s">
        <v>14</v>
      </c>
      <c r="C435">
        <v>2</v>
      </c>
      <c r="D435" t="b">
        <f t="shared" si="376"/>
        <v>0</v>
      </c>
      <c r="E435" t="b">
        <f t="shared" si="377"/>
        <v>0</v>
      </c>
      <c r="F435" t="b">
        <f t="shared" si="378"/>
        <v>1</v>
      </c>
      <c r="G435" t="s">
        <v>119</v>
      </c>
      <c r="H435">
        <f t="shared" ref="H435" si="430">H434</f>
        <v>0</v>
      </c>
    </row>
    <row r="436" spans="1:8" x14ac:dyDescent="0.25">
      <c r="A436" t="s">
        <v>43</v>
      </c>
      <c r="B436" t="s">
        <v>14</v>
      </c>
      <c r="C436">
        <v>2</v>
      </c>
      <c r="D436" t="b">
        <f t="shared" si="376"/>
        <v>0</v>
      </c>
      <c r="E436" t="b">
        <f t="shared" si="377"/>
        <v>0</v>
      </c>
      <c r="F436" t="b">
        <f t="shared" si="378"/>
        <v>1</v>
      </c>
      <c r="G436" t="s">
        <v>120</v>
      </c>
      <c r="H436">
        <v>3</v>
      </c>
    </row>
    <row r="437" spans="1:8" x14ac:dyDescent="0.25">
      <c r="A437" t="s">
        <v>44</v>
      </c>
      <c r="B437" t="s">
        <v>14</v>
      </c>
      <c r="C437">
        <v>2</v>
      </c>
      <c r="D437" t="b">
        <f t="shared" si="376"/>
        <v>0</v>
      </c>
      <c r="E437" t="b">
        <f t="shared" si="377"/>
        <v>0</v>
      </c>
      <c r="F437" t="b">
        <f t="shared" si="378"/>
        <v>1</v>
      </c>
      <c r="G437" t="s">
        <v>121</v>
      </c>
      <c r="H437">
        <f t="shared" ref="H437" si="431">COUNTIF(E432:E441,TRUE)</f>
        <v>0</v>
      </c>
    </row>
    <row r="438" spans="1:8" x14ac:dyDescent="0.25">
      <c r="A438" t="s">
        <v>45</v>
      </c>
      <c r="B438" t="s">
        <v>14</v>
      </c>
      <c r="C438">
        <v>2</v>
      </c>
      <c r="D438" t="b">
        <f t="shared" si="376"/>
        <v>0</v>
      </c>
      <c r="E438" t="b">
        <f t="shared" si="377"/>
        <v>0</v>
      </c>
      <c r="F438" t="b">
        <f t="shared" si="378"/>
        <v>1</v>
      </c>
      <c r="G438" t="s">
        <v>122</v>
      </c>
      <c r="H438">
        <f t="shared" ref="H438" si="432">COUNTIF(F433:F442,TRUE)</f>
        <v>10</v>
      </c>
    </row>
    <row r="439" spans="1:8" x14ac:dyDescent="0.25">
      <c r="A439" t="s">
        <v>46</v>
      </c>
      <c r="B439" t="s">
        <v>14</v>
      </c>
      <c r="C439">
        <v>2</v>
      </c>
      <c r="D439" t="b">
        <f t="shared" si="376"/>
        <v>0</v>
      </c>
      <c r="E439" t="b">
        <f t="shared" si="377"/>
        <v>0</v>
      </c>
      <c r="F439" t="b">
        <f t="shared" si="378"/>
        <v>1</v>
      </c>
      <c r="G439" s="2" t="s">
        <v>127</v>
      </c>
      <c r="H439">
        <f t="shared" ref="H439" si="433">H435/(H435+H438)</f>
        <v>0</v>
      </c>
    </row>
    <row r="440" spans="1:8" x14ac:dyDescent="0.25">
      <c r="A440" t="s">
        <v>47</v>
      </c>
      <c r="B440" t="s">
        <v>14</v>
      </c>
      <c r="C440">
        <v>2</v>
      </c>
      <c r="D440" t="b">
        <f t="shared" si="376"/>
        <v>0</v>
      </c>
      <c r="E440" t="b">
        <f t="shared" si="377"/>
        <v>0</v>
      </c>
      <c r="F440" t="b">
        <f t="shared" si="378"/>
        <v>1</v>
      </c>
      <c r="G440" s="2" t="s">
        <v>123</v>
      </c>
      <c r="H440" s="2">
        <f t="shared" ref="H440" si="434">SUM(H435:H436)/SUM(H435:H438)</f>
        <v>0.23076923076923078</v>
      </c>
    </row>
    <row r="441" spans="1:8" x14ac:dyDescent="0.25">
      <c r="A441" t="s">
        <v>48</v>
      </c>
      <c r="B441" t="s">
        <v>14</v>
      </c>
      <c r="C441">
        <v>2</v>
      </c>
      <c r="D441" t="b">
        <f t="shared" si="376"/>
        <v>0</v>
      </c>
      <c r="E441" t="b">
        <f t="shared" si="377"/>
        <v>0</v>
      </c>
      <c r="F441" t="b">
        <f t="shared" si="378"/>
        <v>1</v>
      </c>
      <c r="G441" s="2" t="s">
        <v>124</v>
      </c>
      <c r="H441" s="2">
        <f t="shared" ref="H441" si="435">2*H435/(2*H435+H437+H438)</f>
        <v>0</v>
      </c>
    </row>
    <row r="442" spans="1:8" x14ac:dyDescent="0.25">
      <c r="A442" t="s">
        <v>49</v>
      </c>
      <c r="B442" t="s">
        <v>14</v>
      </c>
      <c r="C442">
        <v>2</v>
      </c>
      <c r="D442" t="b">
        <f t="shared" si="376"/>
        <v>0</v>
      </c>
      <c r="E442" t="b">
        <f t="shared" si="377"/>
        <v>0</v>
      </c>
      <c r="F442" t="b">
        <f t="shared" si="378"/>
        <v>1</v>
      </c>
      <c r="G442" t="s">
        <v>126</v>
      </c>
      <c r="H442" s="1" t="str">
        <f t="shared" ref="H442" si="436">B442</f>
        <v>unknown</v>
      </c>
    </row>
    <row r="443" spans="1:8" x14ac:dyDescent="0.25">
      <c r="A443" t="s">
        <v>51</v>
      </c>
      <c r="B443" t="s">
        <v>14</v>
      </c>
      <c r="C443">
        <v>2</v>
      </c>
      <c r="D443" t="b">
        <f t="shared" si="376"/>
        <v>0</v>
      </c>
      <c r="E443" t="b">
        <f t="shared" si="377"/>
        <v>0</v>
      </c>
      <c r="F443" t="b">
        <f t="shared" si="378"/>
        <v>1</v>
      </c>
      <c r="G443" t="s">
        <v>117</v>
      </c>
      <c r="H443">
        <f t="shared" ref="H443" si="437">COUNT(C442:C451)</f>
        <v>10</v>
      </c>
    </row>
    <row r="444" spans="1:8" x14ac:dyDescent="0.25">
      <c r="A444" t="s">
        <v>52</v>
      </c>
      <c r="B444" t="s">
        <v>14</v>
      </c>
      <c r="C444">
        <v>2</v>
      </c>
      <c r="D444" t="b">
        <f t="shared" si="376"/>
        <v>0</v>
      </c>
      <c r="E444" t="b">
        <f t="shared" si="377"/>
        <v>0</v>
      </c>
      <c r="F444" t="b">
        <f t="shared" si="378"/>
        <v>1</v>
      </c>
      <c r="G444" t="s">
        <v>118</v>
      </c>
      <c r="H444">
        <f t="shared" ref="H444" si="438">COUNTIF(D442:D451,TRUE)</f>
        <v>0</v>
      </c>
    </row>
    <row r="445" spans="1:8" x14ac:dyDescent="0.25">
      <c r="A445" t="s">
        <v>53</v>
      </c>
      <c r="B445" t="s">
        <v>14</v>
      </c>
      <c r="C445">
        <v>2</v>
      </c>
      <c r="D445" t="b">
        <f t="shared" si="376"/>
        <v>0</v>
      </c>
      <c r="E445" t="b">
        <f t="shared" si="377"/>
        <v>0</v>
      </c>
      <c r="F445" t="b">
        <f t="shared" si="378"/>
        <v>1</v>
      </c>
      <c r="G445" t="s">
        <v>119</v>
      </c>
      <c r="H445">
        <f t="shared" ref="H445" si="439">H444</f>
        <v>0</v>
      </c>
    </row>
    <row r="446" spans="1:8" x14ac:dyDescent="0.25">
      <c r="A446" t="s">
        <v>54</v>
      </c>
      <c r="B446" t="s">
        <v>14</v>
      </c>
      <c r="C446">
        <v>2</v>
      </c>
      <c r="D446" t="b">
        <f t="shared" si="376"/>
        <v>0</v>
      </c>
      <c r="E446" t="b">
        <f t="shared" si="377"/>
        <v>0</v>
      </c>
      <c r="F446" t="b">
        <f t="shared" si="378"/>
        <v>1</v>
      </c>
      <c r="G446" t="s">
        <v>120</v>
      </c>
      <c r="H446">
        <v>4</v>
      </c>
    </row>
    <row r="447" spans="1:8" x14ac:dyDescent="0.25">
      <c r="A447" t="s">
        <v>55</v>
      </c>
      <c r="B447" t="s">
        <v>14</v>
      </c>
      <c r="C447">
        <v>2</v>
      </c>
      <c r="D447" t="b">
        <f t="shared" si="376"/>
        <v>0</v>
      </c>
      <c r="E447" t="b">
        <f t="shared" si="377"/>
        <v>0</v>
      </c>
      <c r="F447" t="b">
        <f t="shared" si="378"/>
        <v>1</v>
      </c>
      <c r="G447" t="s">
        <v>121</v>
      </c>
      <c r="H447">
        <f t="shared" ref="H447" si="440">COUNTIF(E442:E451,TRUE)</f>
        <v>0</v>
      </c>
    </row>
    <row r="448" spans="1:8" x14ac:dyDescent="0.25">
      <c r="A448" t="s">
        <v>56</v>
      </c>
      <c r="B448" t="s">
        <v>14</v>
      </c>
      <c r="C448">
        <v>2</v>
      </c>
      <c r="D448" t="b">
        <f t="shared" si="376"/>
        <v>0</v>
      </c>
      <c r="E448" t="b">
        <f t="shared" si="377"/>
        <v>0</v>
      </c>
      <c r="F448" t="b">
        <f t="shared" si="378"/>
        <v>1</v>
      </c>
      <c r="G448" t="s">
        <v>122</v>
      </c>
      <c r="H448">
        <f t="shared" ref="H448" si="441">COUNTIF(F443:F452,TRUE)</f>
        <v>10</v>
      </c>
    </row>
    <row r="449" spans="1:8" x14ac:dyDescent="0.25">
      <c r="A449" t="s">
        <v>57</v>
      </c>
      <c r="B449" t="s">
        <v>14</v>
      </c>
      <c r="C449">
        <v>2</v>
      </c>
      <c r="D449" t="b">
        <f t="shared" si="376"/>
        <v>0</v>
      </c>
      <c r="E449" t="b">
        <f t="shared" si="377"/>
        <v>0</v>
      </c>
      <c r="F449" t="b">
        <f t="shared" si="378"/>
        <v>1</v>
      </c>
      <c r="G449" s="2" t="s">
        <v>127</v>
      </c>
      <c r="H449">
        <f t="shared" ref="H449" si="442">H445/(H445+H448)</f>
        <v>0</v>
      </c>
    </row>
    <row r="450" spans="1:8" x14ac:dyDescent="0.25">
      <c r="A450" t="s">
        <v>58</v>
      </c>
      <c r="B450" t="s">
        <v>14</v>
      </c>
      <c r="C450">
        <v>2</v>
      </c>
      <c r="D450" t="b">
        <f t="shared" si="376"/>
        <v>0</v>
      </c>
      <c r="E450" t="b">
        <f t="shared" si="377"/>
        <v>0</v>
      </c>
      <c r="F450" t="b">
        <f t="shared" si="378"/>
        <v>1</v>
      </c>
      <c r="G450" s="2" t="s">
        <v>123</v>
      </c>
      <c r="H450" s="2">
        <f t="shared" ref="H450" si="443">SUM(H445:H446)/SUM(H445:H448)</f>
        <v>0.2857142857142857</v>
      </c>
    </row>
    <row r="451" spans="1:8" x14ac:dyDescent="0.25">
      <c r="A451" t="s">
        <v>59</v>
      </c>
      <c r="B451" t="s">
        <v>14</v>
      </c>
      <c r="C451">
        <v>2</v>
      </c>
      <c r="D451" t="b">
        <f t="shared" ref="D451:D514" si="444">ISNUMBER(SEARCH(LEFT(B451,LEN(B451)-1),A451))</f>
        <v>0</v>
      </c>
      <c r="E451" t="b">
        <f t="shared" ref="E451:E514" si="445">AND(NOT(ISNUMBER(SEARCH(B451,"unknown"))),NOT(D451))</f>
        <v>0</v>
      </c>
      <c r="F451" t="b">
        <f t="shared" ref="F451:F514" si="446">ISNUMBER(SEARCH(B451,"unknown"))</f>
        <v>1</v>
      </c>
      <c r="G451" s="2" t="s">
        <v>124</v>
      </c>
      <c r="H451" s="2">
        <f t="shared" ref="H451" si="447">2*H445/(2*H445+H447+H448)</f>
        <v>0</v>
      </c>
    </row>
    <row r="452" spans="1:8" x14ac:dyDescent="0.25">
      <c r="A452" t="s">
        <v>60</v>
      </c>
      <c r="B452" t="s">
        <v>14</v>
      </c>
      <c r="C452">
        <v>2</v>
      </c>
      <c r="D452" t="b">
        <f t="shared" si="444"/>
        <v>0</v>
      </c>
      <c r="E452" t="b">
        <f t="shared" si="445"/>
        <v>0</v>
      </c>
      <c r="F452" t="b">
        <f t="shared" si="446"/>
        <v>1</v>
      </c>
      <c r="G452" t="s">
        <v>126</v>
      </c>
      <c r="H452" s="1" t="str">
        <f t="shared" ref="H452" si="448">B452</f>
        <v>unknown</v>
      </c>
    </row>
    <row r="453" spans="1:8" x14ac:dyDescent="0.25">
      <c r="A453" t="s">
        <v>62</v>
      </c>
      <c r="B453" t="s">
        <v>14</v>
      </c>
      <c r="C453">
        <v>2</v>
      </c>
      <c r="D453" t="b">
        <f t="shared" si="444"/>
        <v>0</v>
      </c>
      <c r="E453" t="b">
        <f t="shared" si="445"/>
        <v>0</v>
      </c>
      <c r="F453" t="b">
        <f t="shared" si="446"/>
        <v>1</v>
      </c>
      <c r="G453" t="s">
        <v>117</v>
      </c>
      <c r="H453">
        <f t="shared" ref="H453" si="449">COUNT(C452:C461)</f>
        <v>10</v>
      </c>
    </row>
    <row r="454" spans="1:8" x14ac:dyDescent="0.25">
      <c r="A454" t="s">
        <v>64</v>
      </c>
      <c r="B454" t="s">
        <v>14</v>
      </c>
      <c r="C454">
        <v>2</v>
      </c>
      <c r="D454" t="b">
        <f t="shared" si="444"/>
        <v>0</v>
      </c>
      <c r="E454" t="b">
        <f t="shared" si="445"/>
        <v>0</v>
      </c>
      <c r="F454" t="b">
        <f t="shared" si="446"/>
        <v>1</v>
      </c>
      <c r="G454" t="s">
        <v>118</v>
      </c>
      <c r="H454">
        <f t="shared" ref="H454" si="450">COUNTIF(D452:D461,TRUE)</f>
        <v>0</v>
      </c>
    </row>
    <row r="455" spans="1:8" x14ac:dyDescent="0.25">
      <c r="A455" t="s">
        <v>65</v>
      </c>
      <c r="B455" t="s">
        <v>14</v>
      </c>
      <c r="C455">
        <v>2</v>
      </c>
      <c r="D455" t="b">
        <f t="shared" si="444"/>
        <v>0</v>
      </c>
      <c r="E455" t="b">
        <f t="shared" si="445"/>
        <v>0</v>
      </c>
      <c r="F455" t="b">
        <f t="shared" si="446"/>
        <v>1</v>
      </c>
      <c r="G455" t="s">
        <v>119</v>
      </c>
      <c r="H455">
        <f t="shared" ref="H455" si="451">H454</f>
        <v>0</v>
      </c>
    </row>
    <row r="456" spans="1:8" x14ac:dyDescent="0.25">
      <c r="A456" t="s">
        <v>66</v>
      </c>
      <c r="B456" t="s">
        <v>14</v>
      </c>
      <c r="C456">
        <v>2</v>
      </c>
      <c r="D456" t="b">
        <f t="shared" si="444"/>
        <v>0</v>
      </c>
      <c r="E456" t="b">
        <f t="shared" si="445"/>
        <v>0</v>
      </c>
      <c r="F456" t="b">
        <f t="shared" si="446"/>
        <v>1</v>
      </c>
      <c r="G456" t="s">
        <v>120</v>
      </c>
      <c r="H456">
        <v>5</v>
      </c>
    </row>
    <row r="457" spans="1:8" x14ac:dyDescent="0.25">
      <c r="A457" t="s">
        <v>67</v>
      </c>
      <c r="B457" t="s">
        <v>14</v>
      </c>
      <c r="C457">
        <v>2</v>
      </c>
      <c r="D457" t="b">
        <f t="shared" si="444"/>
        <v>0</v>
      </c>
      <c r="E457" t="b">
        <f t="shared" si="445"/>
        <v>0</v>
      </c>
      <c r="F457" t="b">
        <f t="shared" si="446"/>
        <v>1</v>
      </c>
      <c r="G457" t="s">
        <v>121</v>
      </c>
      <c r="H457">
        <f t="shared" ref="H457" si="452">COUNTIF(E452:E461,TRUE)</f>
        <v>0</v>
      </c>
    </row>
    <row r="458" spans="1:8" x14ac:dyDescent="0.25">
      <c r="A458" t="s">
        <v>68</v>
      </c>
      <c r="B458" t="s">
        <v>14</v>
      </c>
      <c r="C458">
        <v>2</v>
      </c>
      <c r="D458" t="b">
        <f t="shared" si="444"/>
        <v>0</v>
      </c>
      <c r="E458" t="b">
        <f t="shared" si="445"/>
        <v>0</v>
      </c>
      <c r="F458" t="b">
        <f t="shared" si="446"/>
        <v>1</v>
      </c>
      <c r="G458" t="s">
        <v>122</v>
      </c>
      <c r="H458">
        <f t="shared" ref="H458" si="453">COUNTIF(F453:F462,TRUE)</f>
        <v>10</v>
      </c>
    </row>
    <row r="459" spans="1:8" x14ac:dyDescent="0.25">
      <c r="A459" t="s">
        <v>69</v>
      </c>
      <c r="B459" t="s">
        <v>14</v>
      </c>
      <c r="C459">
        <v>2</v>
      </c>
      <c r="D459" t="b">
        <f t="shared" si="444"/>
        <v>0</v>
      </c>
      <c r="E459" t="b">
        <f t="shared" si="445"/>
        <v>0</v>
      </c>
      <c r="F459" t="b">
        <f t="shared" si="446"/>
        <v>1</v>
      </c>
      <c r="G459" s="2" t="s">
        <v>127</v>
      </c>
      <c r="H459">
        <f t="shared" ref="H459" si="454">H455/(H455+H458)</f>
        <v>0</v>
      </c>
    </row>
    <row r="460" spans="1:8" x14ac:dyDescent="0.25">
      <c r="A460" t="s">
        <v>70</v>
      </c>
      <c r="B460" t="s">
        <v>14</v>
      </c>
      <c r="C460">
        <v>2</v>
      </c>
      <c r="D460" t="b">
        <f t="shared" si="444"/>
        <v>0</v>
      </c>
      <c r="E460" t="b">
        <f t="shared" si="445"/>
        <v>0</v>
      </c>
      <c r="F460" t="b">
        <f t="shared" si="446"/>
        <v>1</v>
      </c>
      <c r="G460" s="2" t="s">
        <v>123</v>
      </c>
      <c r="H460" s="2">
        <f t="shared" ref="H460" si="455">SUM(H455:H456)/SUM(H455:H458)</f>
        <v>0.33333333333333331</v>
      </c>
    </row>
    <row r="461" spans="1:8" x14ac:dyDescent="0.25">
      <c r="A461" t="s">
        <v>71</v>
      </c>
      <c r="B461" t="s">
        <v>14</v>
      </c>
      <c r="C461">
        <v>2</v>
      </c>
      <c r="D461" t="b">
        <f t="shared" si="444"/>
        <v>0</v>
      </c>
      <c r="E461" t="b">
        <f t="shared" si="445"/>
        <v>0</v>
      </c>
      <c r="F461" t="b">
        <f t="shared" si="446"/>
        <v>1</v>
      </c>
      <c r="G461" s="2" t="s">
        <v>124</v>
      </c>
      <c r="H461" s="2">
        <f t="shared" ref="H461" si="456">2*H455/(2*H455+H457+H458)</f>
        <v>0</v>
      </c>
    </row>
    <row r="462" spans="1:8" x14ac:dyDescent="0.25">
      <c r="A462" t="s">
        <v>72</v>
      </c>
      <c r="B462" t="s">
        <v>14</v>
      </c>
      <c r="C462">
        <v>2</v>
      </c>
      <c r="D462" t="b">
        <f t="shared" si="444"/>
        <v>0</v>
      </c>
      <c r="E462" t="b">
        <f t="shared" si="445"/>
        <v>0</v>
      </c>
      <c r="F462" t="b">
        <f t="shared" si="446"/>
        <v>1</v>
      </c>
      <c r="G462" t="s">
        <v>126</v>
      </c>
      <c r="H462" s="1" t="str">
        <f t="shared" ref="H462" si="457">B462</f>
        <v>unknown</v>
      </c>
    </row>
    <row r="463" spans="1:8" x14ac:dyDescent="0.25">
      <c r="A463" t="s">
        <v>75</v>
      </c>
      <c r="B463" t="s">
        <v>14</v>
      </c>
      <c r="C463">
        <v>2</v>
      </c>
      <c r="D463" t="b">
        <f t="shared" si="444"/>
        <v>0</v>
      </c>
      <c r="E463" t="b">
        <f t="shared" si="445"/>
        <v>0</v>
      </c>
      <c r="F463" t="b">
        <f t="shared" si="446"/>
        <v>1</v>
      </c>
      <c r="G463" t="s">
        <v>117</v>
      </c>
      <c r="H463">
        <f t="shared" ref="H463" si="458">COUNT(C462:C471)</f>
        <v>10</v>
      </c>
    </row>
    <row r="464" spans="1:8" x14ac:dyDescent="0.25">
      <c r="A464" t="s">
        <v>76</v>
      </c>
      <c r="B464" t="s">
        <v>14</v>
      </c>
      <c r="C464">
        <v>2</v>
      </c>
      <c r="D464" t="b">
        <f t="shared" si="444"/>
        <v>0</v>
      </c>
      <c r="E464" t="b">
        <f t="shared" si="445"/>
        <v>0</v>
      </c>
      <c r="F464" t="b">
        <f t="shared" si="446"/>
        <v>1</v>
      </c>
      <c r="G464" t="s">
        <v>118</v>
      </c>
      <c r="H464">
        <f t="shared" ref="H464" si="459">COUNTIF(D462:D471,TRUE)</f>
        <v>0</v>
      </c>
    </row>
    <row r="465" spans="1:8" x14ac:dyDescent="0.25">
      <c r="A465" t="s">
        <v>77</v>
      </c>
      <c r="B465" t="s">
        <v>14</v>
      </c>
      <c r="C465">
        <v>2</v>
      </c>
      <c r="D465" t="b">
        <f t="shared" si="444"/>
        <v>0</v>
      </c>
      <c r="E465" t="b">
        <f t="shared" si="445"/>
        <v>0</v>
      </c>
      <c r="F465" t="b">
        <f t="shared" si="446"/>
        <v>1</v>
      </c>
      <c r="G465" t="s">
        <v>119</v>
      </c>
      <c r="H465">
        <f t="shared" ref="H465" si="460">H464</f>
        <v>0</v>
      </c>
    </row>
    <row r="466" spans="1:8" x14ac:dyDescent="0.25">
      <c r="A466" t="s">
        <v>78</v>
      </c>
      <c r="B466" t="s">
        <v>14</v>
      </c>
      <c r="C466">
        <v>2</v>
      </c>
      <c r="D466" t="b">
        <f t="shared" si="444"/>
        <v>0</v>
      </c>
      <c r="E466" t="b">
        <f t="shared" si="445"/>
        <v>0</v>
      </c>
      <c r="F466" t="b">
        <f t="shared" si="446"/>
        <v>1</v>
      </c>
      <c r="G466" t="s">
        <v>120</v>
      </c>
      <c r="H466">
        <v>6</v>
      </c>
    </row>
    <row r="467" spans="1:8" x14ac:dyDescent="0.25">
      <c r="A467" t="s">
        <v>79</v>
      </c>
      <c r="B467" t="s">
        <v>14</v>
      </c>
      <c r="C467">
        <v>2</v>
      </c>
      <c r="D467" t="b">
        <f t="shared" si="444"/>
        <v>0</v>
      </c>
      <c r="E467" t="b">
        <f t="shared" si="445"/>
        <v>0</v>
      </c>
      <c r="F467" t="b">
        <f t="shared" si="446"/>
        <v>1</v>
      </c>
      <c r="G467" t="s">
        <v>121</v>
      </c>
      <c r="H467">
        <f t="shared" ref="H467" si="461">COUNTIF(E462:E471,TRUE)</f>
        <v>0</v>
      </c>
    </row>
    <row r="468" spans="1:8" x14ac:dyDescent="0.25">
      <c r="A468" t="s">
        <v>80</v>
      </c>
      <c r="B468" t="s">
        <v>14</v>
      </c>
      <c r="C468">
        <v>2</v>
      </c>
      <c r="D468" t="b">
        <f t="shared" si="444"/>
        <v>0</v>
      </c>
      <c r="E468" t="b">
        <f t="shared" si="445"/>
        <v>0</v>
      </c>
      <c r="F468" t="b">
        <f t="shared" si="446"/>
        <v>1</v>
      </c>
      <c r="G468" t="s">
        <v>122</v>
      </c>
      <c r="H468">
        <f t="shared" ref="H468" si="462">COUNTIF(F463:F472,TRUE)</f>
        <v>10</v>
      </c>
    </row>
    <row r="469" spans="1:8" x14ac:dyDescent="0.25">
      <c r="A469" t="s">
        <v>81</v>
      </c>
      <c r="B469" t="s">
        <v>14</v>
      </c>
      <c r="C469">
        <v>2</v>
      </c>
      <c r="D469" t="b">
        <f t="shared" si="444"/>
        <v>0</v>
      </c>
      <c r="E469" t="b">
        <f t="shared" si="445"/>
        <v>0</v>
      </c>
      <c r="F469" t="b">
        <f t="shared" si="446"/>
        <v>1</v>
      </c>
      <c r="G469" s="2" t="s">
        <v>127</v>
      </c>
      <c r="H469">
        <f t="shared" ref="H469" si="463">H465/(H465+H468)</f>
        <v>0</v>
      </c>
    </row>
    <row r="470" spans="1:8" x14ac:dyDescent="0.25">
      <c r="A470" t="s">
        <v>82</v>
      </c>
      <c r="B470" t="s">
        <v>14</v>
      </c>
      <c r="C470">
        <v>2</v>
      </c>
      <c r="D470" t="b">
        <f t="shared" si="444"/>
        <v>0</v>
      </c>
      <c r="E470" t="b">
        <f t="shared" si="445"/>
        <v>0</v>
      </c>
      <c r="F470" t="b">
        <f t="shared" si="446"/>
        <v>1</v>
      </c>
      <c r="G470" s="2" t="s">
        <v>123</v>
      </c>
      <c r="H470" s="2">
        <f t="shared" ref="H470" si="464">SUM(H465:H466)/SUM(H465:H468)</f>
        <v>0.375</v>
      </c>
    </row>
    <row r="471" spans="1:8" x14ac:dyDescent="0.25">
      <c r="A471" t="s">
        <v>83</v>
      </c>
      <c r="B471" t="s">
        <v>14</v>
      </c>
      <c r="C471">
        <v>2</v>
      </c>
      <c r="D471" t="b">
        <f t="shared" si="444"/>
        <v>0</v>
      </c>
      <c r="E471" t="b">
        <f t="shared" si="445"/>
        <v>0</v>
      </c>
      <c r="F471" t="b">
        <f t="shared" si="446"/>
        <v>1</v>
      </c>
      <c r="G471" s="2" t="s">
        <v>124</v>
      </c>
      <c r="H471" s="2">
        <f t="shared" ref="H471" si="465">2*H465/(2*H465+H467+H468)</f>
        <v>0</v>
      </c>
    </row>
    <row r="472" spans="1:8" x14ac:dyDescent="0.25">
      <c r="A472" t="s">
        <v>84</v>
      </c>
      <c r="B472" t="s">
        <v>14</v>
      </c>
      <c r="C472">
        <v>2</v>
      </c>
      <c r="D472" t="b">
        <f t="shared" si="444"/>
        <v>0</v>
      </c>
      <c r="E472" t="b">
        <f t="shared" si="445"/>
        <v>0</v>
      </c>
      <c r="F472" t="b">
        <f t="shared" si="446"/>
        <v>1</v>
      </c>
      <c r="G472" t="s">
        <v>126</v>
      </c>
      <c r="H472" s="1" t="str">
        <f t="shared" ref="H472" si="466">B472</f>
        <v>unknown</v>
      </c>
    </row>
    <row r="473" spans="1:8" x14ac:dyDescent="0.25">
      <c r="A473" t="s">
        <v>86</v>
      </c>
      <c r="B473" t="s">
        <v>14</v>
      </c>
      <c r="C473">
        <v>2</v>
      </c>
      <c r="D473" t="b">
        <f t="shared" si="444"/>
        <v>0</v>
      </c>
      <c r="E473" t="b">
        <f t="shared" si="445"/>
        <v>0</v>
      </c>
      <c r="F473" t="b">
        <f t="shared" si="446"/>
        <v>1</v>
      </c>
      <c r="G473" t="s">
        <v>117</v>
      </c>
      <c r="H473">
        <f t="shared" ref="H473" si="467">COUNT(C472:C481)</f>
        <v>10</v>
      </c>
    </row>
    <row r="474" spans="1:8" x14ac:dyDescent="0.25">
      <c r="A474" t="s">
        <v>87</v>
      </c>
      <c r="B474" t="s">
        <v>14</v>
      </c>
      <c r="C474">
        <v>2</v>
      </c>
      <c r="D474" t="b">
        <f t="shared" si="444"/>
        <v>0</v>
      </c>
      <c r="E474" t="b">
        <f t="shared" si="445"/>
        <v>0</v>
      </c>
      <c r="F474" t="b">
        <f t="shared" si="446"/>
        <v>1</v>
      </c>
      <c r="G474" t="s">
        <v>118</v>
      </c>
      <c r="H474">
        <f t="shared" ref="H474" si="468">COUNTIF(D472:D481,TRUE)</f>
        <v>0</v>
      </c>
    </row>
    <row r="475" spans="1:8" x14ac:dyDescent="0.25">
      <c r="A475" t="s">
        <v>88</v>
      </c>
      <c r="B475" t="s">
        <v>14</v>
      </c>
      <c r="C475">
        <v>2</v>
      </c>
      <c r="D475" t="b">
        <f t="shared" si="444"/>
        <v>0</v>
      </c>
      <c r="E475" t="b">
        <f t="shared" si="445"/>
        <v>0</v>
      </c>
      <c r="F475" t="b">
        <f t="shared" si="446"/>
        <v>1</v>
      </c>
      <c r="G475" t="s">
        <v>119</v>
      </c>
      <c r="H475">
        <f t="shared" ref="H475" si="469">H474</f>
        <v>0</v>
      </c>
    </row>
    <row r="476" spans="1:8" x14ac:dyDescent="0.25">
      <c r="A476" t="s">
        <v>89</v>
      </c>
      <c r="B476" t="s">
        <v>14</v>
      </c>
      <c r="C476">
        <v>2</v>
      </c>
      <c r="D476" t="b">
        <f t="shared" si="444"/>
        <v>0</v>
      </c>
      <c r="E476" t="b">
        <f t="shared" si="445"/>
        <v>0</v>
      </c>
      <c r="F476" t="b">
        <f t="shared" si="446"/>
        <v>1</v>
      </c>
      <c r="G476" t="s">
        <v>120</v>
      </c>
      <c r="H476">
        <v>7</v>
      </c>
    </row>
    <row r="477" spans="1:8" x14ac:dyDescent="0.25">
      <c r="A477" t="s">
        <v>90</v>
      </c>
      <c r="B477" t="s">
        <v>14</v>
      </c>
      <c r="C477">
        <v>2</v>
      </c>
      <c r="D477" t="b">
        <f t="shared" si="444"/>
        <v>0</v>
      </c>
      <c r="E477" t="b">
        <f t="shared" si="445"/>
        <v>0</v>
      </c>
      <c r="F477" t="b">
        <f t="shared" si="446"/>
        <v>1</v>
      </c>
      <c r="G477" t="s">
        <v>121</v>
      </c>
      <c r="H477">
        <f t="shared" ref="H477" si="470">COUNTIF(E472:E481,TRUE)</f>
        <v>0</v>
      </c>
    </row>
    <row r="478" spans="1:8" x14ac:dyDescent="0.25">
      <c r="A478" t="s">
        <v>91</v>
      </c>
      <c r="B478" t="s">
        <v>14</v>
      </c>
      <c r="C478">
        <v>2</v>
      </c>
      <c r="D478" t="b">
        <f t="shared" si="444"/>
        <v>0</v>
      </c>
      <c r="E478" t="b">
        <f t="shared" si="445"/>
        <v>0</v>
      </c>
      <c r="F478" t="b">
        <f t="shared" si="446"/>
        <v>1</v>
      </c>
      <c r="G478" t="s">
        <v>122</v>
      </c>
      <c r="H478">
        <f t="shared" ref="H478" si="471">COUNTIF(F473:F482,TRUE)</f>
        <v>10</v>
      </c>
    </row>
    <row r="479" spans="1:8" x14ac:dyDescent="0.25">
      <c r="A479" t="s">
        <v>92</v>
      </c>
      <c r="B479" t="s">
        <v>14</v>
      </c>
      <c r="C479">
        <v>2</v>
      </c>
      <c r="D479" t="b">
        <f t="shared" si="444"/>
        <v>0</v>
      </c>
      <c r="E479" t="b">
        <f t="shared" si="445"/>
        <v>0</v>
      </c>
      <c r="F479" t="b">
        <f t="shared" si="446"/>
        <v>1</v>
      </c>
      <c r="G479" s="2" t="s">
        <v>127</v>
      </c>
      <c r="H479">
        <f t="shared" ref="H479" si="472">H475/(H475+H478)</f>
        <v>0</v>
      </c>
    </row>
    <row r="480" spans="1:8" x14ac:dyDescent="0.25">
      <c r="A480" t="s">
        <v>93</v>
      </c>
      <c r="B480" t="s">
        <v>14</v>
      </c>
      <c r="C480">
        <v>2</v>
      </c>
      <c r="D480" t="b">
        <f t="shared" si="444"/>
        <v>0</v>
      </c>
      <c r="E480" t="b">
        <f t="shared" si="445"/>
        <v>0</v>
      </c>
      <c r="F480" t="b">
        <f t="shared" si="446"/>
        <v>1</v>
      </c>
      <c r="G480" s="2" t="s">
        <v>123</v>
      </c>
      <c r="H480" s="2">
        <f t="shared" ref="H480" si="473">SUM(H475:H476)/SUM(H475:H478)</f>
        <v>0.41176470588235292</v>
      </c>
    </row>
    <row r="481" spans="1:8" x14ac:dyDescent="0.25">
      <c r="A481" t="s">
        <v>94</v>
      </c>
      <c r="B481" t="s">
        <v>14</v>
      </c>
      <c r="C481">
        <v>2</v>
      </c>
      <c r="D481" t="b">
        <f t="shared" si="444"/>
        <v>0</v>
      </c>
      <c r="E481" t="b">
        <f t="shared" si="445"/>
        <v>0</v>
      </c>
      <c r="F481" t="b">
        <f t="shared" si="446"/>
        <v>1</v>
      </c>
      <c r="G481" s="2" t="s">
        <v>124</v>
      </c>
      <c r="H481" s="2">
        <f t="shared" ref="H481" si="474">2*H475/(2*H475+H477+H478)</f>
        <v>0</v>
      </c>
    </row>
    <row r="482" spans="1:8" x14ac:dyDescent="0.25">
      <c r="A482" t="s">
        <v>95</v>
      </c>
      <c r="B482" t="s">
        <v>14</v>
      </c>
      <c r="C482">
        <v>2</v>
      </c>
      <c r="D482" t="b">
        <f t="shared" si="444"/>
        <v>0</v>
      </c>
      <c r="E482" t="b">
        <f t="shared" si="445"/>
        <v>0</v>
      </c>
      <c r="F482" t="b">
        <f t="shared" si="446"/>
        <v>1</v>
      </c>
      <c r="G482" t="s">
        <v>126</v>
      </c>
      <c r="H482" s="1" t="str">
        <f t="shared" ref="H482" si="475">B482</f>
        <v>unknown</v>
      </c>
    </row>
    <row r="483" spans="1:8" x14ac:dyDescent="0.25">
      <c r="A483" t="s">
        <v>97</v>
      </c>
      <c r="B483" t="s">
        <v>14</v>
      </c>
      <c r="C483">
        <v>2</v>
      </c>
      <c r="D483" t="b">
        <f t="shared" si="444"/>
        <v>0</v>
      </c>
      <c r="E483" t="b">
        <f t="shared" si="445"/>
        <v>0</v>
      </c>
      <c r="F483" t="b">
        <f t="shared" si="446"/>
        <v>1</v>
      </c>
      <c r="G483" t="s">
        <v>117</v>
      </c>
      <c r="H483">
        <f t="shared" ref="H483" si="476">COUNT(C482:C491)</f>
        <v>10</v>
      </c>
    </row>
    <row r="484" spans="1:8" x14ac:dyDescent="0.25">
      <c r="A484" t="s">
        <v>98</v>
      </c>
      <c r="B484" t="s">
        <v>14</v>
      </c>
      <c r="C484">
        <v>2</v>
      </c>
      <c r="D484" t="b">
        <f t="shared" si="444"/>
        <v>0</v>
      </c>
      <c r="E484" t="b">
        <f t="shared" si="445"/>
        <v>0</v>
      </c>
      <c r="F484" t="b">
        <f t="shared" si="446"/>
        <v>1</v>
      </c>
      <c r="G484" t="s">
        <v>118</v>
      </c>
      <c r="H484">
        <f t="shared" ref="H484" si="477">COUNTIF(D482:D491,TRUE)</f>
        <v>0</v>
      </c>
    </row>
    <row r="485" spans="1:8" x14ac:dyDescent="0.25">
      <c r="A485" t="s">
        <v>99</v>
      </c>
      <c r="B485" t="s">
        <v>14</v>
      </c>
      <c r="C485">
        <v>2</v>
      </c>
      <c r="D485" t="b">
        <f t="shared" si="444"/>
        <v>0</v>
      </c>
      <c r="E485" t="b">
        <f t="shared" si="445"/>
        <v>0</v>
      </c>
      <c r="F485" t="b">
        <f t="shared" si="446"/>
        <v>1</v>
      </c>
      <c r="G485" t="s">
        <v>119</v>
      </c>
      <c r="H485">
        <f t="shared" ref="H485" si="478">H484</f>
        <v>0</v>
      </c>
    </row>
    <row r="486" spans="1:8" x14ac:dyDescent="0.25">
      <c r="A486" t="s">
        <v>100</v>
      </c>
      <c r="B486" t="s">
        <v>14</v>
      </c>
      <c r="C486">
        <v>2</v>
      </c>
      <c r="D486" t="b">
        <f t="shared" si="444"/>
        <v>0</v>
      </c>
      <c r="E486" t="b">
        <f t="shared" si="445"/>
        <v>0</v>
      </c>
      <c r="F486" t="b">
        <f t="shared" si="446"/>
        <v>1</v>
      </c>
      <c r="G486" t="s">
        <v>120</v>
      </c>
      <c r="H486">
        <v>8</v>
      </c>
    </row>
    <row r="487" spans="1:8" x14ac:dyDescent="0.25">
      <c r="A487" t="s">
        <v>101</v>
      </c>
      <c r="B487" t="s">
        <v>14</v>
      </c>
      <c r="C487">
        <v>2</v>
      </c>
      <c r="D487" t="b">
        <f t="shared" si="444"/>
        <v>0</v>
      </c>
      <c r="E487" t="b">
        <f t="shared" si="445"/>
        <v>0</v>
      </c>
      <c r="F487" t="b">
        <f t="shared" si="446"/>
        <v>1</v>
      </c>
      <c r="G487" t="s">
        <v>121</v>
      </c>
      <c r="H487">
        <f t="shared" ref="H487" si="479">COUNTIF(E482:E491,TRUE)</f>
        <v>0</v>
      </c>
    </row>
    <row r="488" spans="1:8" x14ac:dyDescent="0.25">
      <c r="A488" t="s">
        <v>102</v>
      </c>
      <c r="B488" t="s">
        <v>14</v>
      </c>
      <c r="C488">
        <v>2</v>
      </c>
      <c r="D488" t="b">
        <f t="shared" si="444"/>
        <v>0</v>
      </c>
      <c r="E488" t="b">
        <f t="shared" si="445"/>
        <v>0</v>
      </c>
      <c r="F488" t="b">
        <f t="shared" si="446"/>
        <v>1</v>
      </c>
      <c r="G488" t="s">
        <v>122</v>
      </c>
      <c r="H488">
        <f t="shared" ref="H488" si="480">COUNTIF(F483:F492,TRUE)</f>
        <v>10</v>
      </c>
    </row>
    <row r="489" spans="1:8" x14ac:dyDescent="0.25">
      <c r="A489" t="s">
        <v>103</v>
      </c>
      <c r="B489" t="s">
        <v>14</v>
      </c>
      <c r="C489">
        <v>2</v>
      </c>
      <c r="D489" t="b">
        <f t="shared" si="444"/>
        <v>0</v>
      </c>
      <c r="E489" t="b">
        <f t="shared" si="445"/>
        <v>0</v>
      </c>
      <c r="F489" t="b">
        <f t="shared" si="446"/>
        <v>1</v>
      </c>
      <c r="G489" s="2" t="s">
        <v>127</v>
      </c>
      <c r="H489">
        <f t="shared" ref="H489" si="481">H485/(H485+H488)</f>
        <v>0</v>
      </c>
    </row>
    <row r="490" spans="1:8" x14ac:dyDescent="0.25">
      <c r="A490" t="s">
        <v>104</v>
      </c>
      <c r="B490" t="s">
        <v>14</v>
      </c>
      <c r="C490">
        <v>2</v>
      </c>
      <c r="D490" t="b">
        <f t="shared" si="444"/>
        <v>0</v>
      </c>
      <c r="E490" t="b">
        <f t="shared" si="445"/>
        <v>0</v>
      </c>
      <c r="F490" t="b">
        <f t="shared" si="446"/>
        <v>1</v>
      </c>
      <c r="G490" s="2" t="s">
        <v>123</v>
      </c>
      <c r="H490" s="2">
        <f t="shared" ref="H490" si="482">SUM(H485:H486)/SUM(H485:H488)</f>
        <v>0.44444444444444442</v>
      </c>
    </row>
    <row r="491" spans="1:8" x14ac:dyDescent="0.25">
      <c r="A491" t="s">
        <v>105</v>
      </c>
      <c r="B491" t="s">
        <v>14</v>
      </c>
      <c r="C491">
        <v>2</v>
      </c>
      <c r="D491" t="b">
        <f t="shared" si="444"/>
        <v>0</v>
      </c>
      <c r="E491" t="b">
        <f t="shared" si="445"/>
        <v>0</v>
      </c>
      <c r="F491" t="b">
        <f t="shared" si="446"/>
        <v>1</v>
      </c>
      <c r="G491" s="2" t="s">
        <v>124</v>
      </c>
      <c r="H491" s="2">
        <f t="shared" ref="H491" si="483">2*H485/(2*H485+H487+H488)</f>
        <v>0</v>
      </c>
    </row>
    <row r="492" spans="1:8" x14ac:dyDescent="0.25">
      <c r="A492" t="s">
        <v>106</v>
      </c>
      <c r="B492" t="s">
        <v>14</v>
      </c>
      <c r="C492">
        <v>2</v>
      </c>
      <c r="D492" t="b">
        <f t="shared" si="444"/>
        <v>0</v>
      </c>
      <c r="E492" t="b">
        <f t="shared" si="445"/>
        <v>0</v>
      </c>
      <c r="F492" t="b">
        <f t="shared" si="446"/>
        <v>1</v>
      </c>
      <c r="G492" t="s">
        <v>126</v>
      </c>
      <c r="H492" s="1" t="str">
        <f t="shared" ref="H492" si="484">B492</f>
        <v>unknown</v>
      </c>
    </row>
    <row r="493" spans="1:8" x14ac:dyDescent="0.25">
      <c r="A493" t="s">
        <v>108</v>
      </c>
      <c r="B493" t="s">
        <v>14</v>
      </c>
      <c r="C493">
        <v>2</v>
      </c>
      <c r="D493" t="b">
        <f t="shared" si="444"/>
        <v>0</v>
      </c>
      <c r="E493" t="b">
        <f t="shared" si="445"/>
        <v>0</v>
      </c>
      <c r="F493" t="b">
        <f t="shared" si="446"/>
        <v>1</v>
      </c>
      <c r="G493" t="s">
        <v>117</v>
      </c>
      <c r="H493">
        <f t="shared" ref="H493" si="485">COUNT(C492:C501)</f>
        <v>10</v>
      </c>
    </row>
    <row r="494" spans="1:8" x14ac:dyDescent="0.25">
      <c r="A494" t="s">
        <v>109</v>
      </c>
      <c r="B494" t="s">
        <v>14</v>
      </c>
      <c r="C494">
        <v>2</v>
      </c>
      <c r="D494" t="b">
        <f t="shared" si="444"/>
        <v>0</v>
      </c>
      <c r="E494" t="b">
        <f t="shared" si="445"/>
        <v>0</v>
      </c>
      <c r="F494" t="b">
        <f t="shared" si="446"/>
        <v>1</v>
      </c>
      <c r="G494" t="s">
        <v>118</v>
      </c>
      <c r="H494">
        <f t="shared" ref="H494" si="486">COUNTIF(D492:D501,TRUE)</f>
        <v>0</v>
      </c>
    </row>
    <row r="495" spans="1:8" x14ac:dyDescent="0.25">
      <c r="A495" t="s">
        <v>110</v>
      </c>
      <c r="B495" t="s">
        <v>14</v>
      </c>
      <c r="C495">
        <v>2</v>
      </c>
      <c r="D495" t="b">
        <f t="shared" si="444"/>
        <v>0</v>
      </c>
      <c r="E495" t="b">
        <f t="shared" si="445"/>
        <v>0</v>
      </c>
      <c r="F495" t="b">
        <f t="shared" si="446"/>
        <v>1</v>
      </c>
      <c r="G495" t="s">
        <v>119</v>
      </c>
      <c r="H495">
        <f t="shared" ref="H495" si="487">H494</f>
        <v>0</v>
      </c>
    </row>
    <row r="496" spans="1:8" x14ac:dyDescent="0.25">
      <c r="A496" t="s">
        <v>111</v>
      </c>
      <c r="B496" t="s">
        <v>14</v>
      </c>
      <c r="C496">
        <v>2</v>
      </c>
      <c r="D496" t="b">
        <f t="shared" si="444"/>
        <v>0</v>
      </c>
      <c r="E496" t="b">
        <f t="shared" si="445"/>
        <v>0</v>
      </c>
      <c r="F496" t="b">
        <f t="shared" si="446"/>
        <v>1</v>
      </c>
      <c r="G496" t="s">
        <v>120</v>
      </c>
      <c r="H496">
        <v>9</v>
      </c>
    </row>
    <row r="497" spans="1:10" x14ac:dyDescent="0.25">
      <c r="A497" t="s">
        <v>112</v>
      </c>
      <c r="B497" t="s">
        <v>14</v>
      </c>
      <c r="C497">
        <v>2</v>
      </c>
      <c r="D497" t="b">
        <f t="shared" si="444"/>
        <v>0</v>
      </c>
      <c r="E497" t="b">
        <f t="shared" si="445"/>
        <v>0</v>
      </c>
      <c r="F497" t="b">
        <f t="shared" si="446"/>
        <v>1</v>
      </c>
      <c r="G497" t="s">
        <v>121</v>
      </c>
      <c r="H497">
        <f t="shared" ref="H497" si="488">COUNTIF(E492:E501,TRUE)</f>
        <v>0</v>
      </c>
    </row>
    <row r="498" spans="1:10" x14ac:dyDescent="0.25">
      <c r="A498" t="s">
        <v>113</v>
      </c>
      <c r="B498" t="s">
        <v>14</v>
      </c>
      <c r="C498">
        <v>2</v>
      </c>
      <c r="D498" t="b">
        <f t="shared" si="444"/>
        <v>0</v>
      </c>
      <c r="E498" t="b">
        <f t="shared" si="445"/>
        <v>0</v>
      </c>
      <c r="F498" t="b">
        <f t="shared" si="446"/>
        <v>1</v>
      </c>
      <c r="G498" t="s">
        <v>122</v>
      </c>
      <c r="H498">
        <f t="shared" ref="H498" si="489">COUNTIF(F493:F502,TRUE)</f>
        <v>10</v>
      </c>
    </row>
    <row r="499" spans="1:10" x14ac:dyDescent="0.25">
      <c r="A499" t="s">
        <v>114</v>
      </c>
      <c r="B499" t="s">
        <v>14</v>
      </c>
      <c r="C499">
        <v>2</v>
      </c>
      <c r="D499" t="b">
        <f t="shared" si="444"/>
        <v>0</v>
      </c>
      <c r="E499" t="b">
        <f t="shared" si="445"/>
        <v>0</v>
      </c>
      <c r="F499" t="b">
        <f t="shared" si="446"/>
        <v>1</v>
      </c>
      <c r="G499" s="2" t="s">
        <v>127</v>
      </c>
      <c r="H499">
        <f t="shared" ref="H499" si="490">H495/(H495+H498)</f>
        <v>0</v>
      </c>
    </row>
    <row r="500" spans="1:10" x14ac:dyDescent="0.25">
      <c r="A500" t="s">
        <v>115</v>
      </c>
      <c r="B500" t="s">
        <v>14</v>
      </c>
      <c r="C500">
        <v>2</v>
      </c>
      <c r="D500" t="b">
        <f t="shared" si="444"/>
        <v>0</v>
      </c>
      <c r="E500" t="b">
        <f t="shared" si="445"/>
        <v>0</v>
      </c>
      <c r="F500" t="b">
        <f t="shared" si="446"/>
        <v>1</v>
      </c>
      <c r="G500" s="2" t="s">
        <v>123</v>
      </c>
      <c r="H500" s="2">
        <f t="shared" ref="H500" si="491">SUM(H495:H496)/SUM(H495:H498)</f>
        <v>0.47368421052631576</v>
      </c>
    </row>
    <row r="501" spans="1:10" x14ac:dyDescent="0.25">
      <c r="A501" t="s">
        <v>116</v>
      </c>
      <c r="B501" t="s">
        <v>14</v>
      </c>
      <c r="C501">
        <v>2</v>
      </c>
      <c r="D501" t="b">
        <f t="shared" si="444"/>
        <v>0</v>
      </c>
      <c r="E501" t="b">
        <f t="shared" si="445"/>
        <v>0</v>
      </c>
      <c r="F501" t="b">
        <f t="shared" si="446"/>
        <v>1</v>
      </c>
      <c r="G501" s="2" t="s">
        <v>124</v>
      </c>
      <c r="H501" s="2">
        <f t="shared" ref="H501" si="492">2*H495/(2*H495+H497+H498)</f>
        <v>0</v>
      </c>
    </row>
    <row r="502" spans="1:10" x14ac:dyDescent="0.25">
      <c r="A502" t="s">
        <v>3</v>
      </c>
      <c r="B502" t="s">
        <v>14</v>
      </c>
      <c r="C502">
        <v>2.5</v>
      </c>
      <c r="D502" t="b">
        <f t="shared" si="444"/>
        <v>0</v>
      </c>
      <c r="E502" t="b">
        <f t="shared" si="445"/>
        <v>0</v>
      </c>
      <c r="F502" t="b">
        <f t="shared" si="446"/>
        <v>1</v>
      </c>
      <c r="G502" t="s">
        <v>126</v>
      </c>
      <c r="H502" s="1" t="str">
        <f t="shared" ref="H502" si="493">B502</f>
        <v>unknown</v>
      </c>
      <c r="I502" t="s">
        <v>128</v>
      </c>
      <c r="J502">
        <f t="shared" ref="J502" si="494">C502</f>
        <v>2.5</v>
      </c>
    </row>
    <row r="503" spans="1:10" x14ac:dyDescent="0.25">
      <c r="A503" t="s">
        <v>5</v>
      </c>
      <c r="B503" t="s">
        <v>14</v>
      </c>
      <c r="C503">
        <v>2.5</v>
      </c>
      <c r="D503" t="b">
        <f t="shared" si="444"/>
        <v>0</v>
      </c>
      <c r="E503" t="b">
        <f t="shared" si="445"/>
        <v>0</v>
      </c>
      <c r="F503" t="b">
        <f t="shared" si="446"/>
        <v>1</v>
      </c>
      <c r="G503" t="s">
        <v>117</v>
      </c>
      <c r="H503">
        <f t="shared" ref="H503" si="495">COUNT(C502:C511)</f>
        <v>10</v>
      </c>
      <c r="I503" t="s">
        <v>119</v>
      </c>
      <c r="J503">
        <f t="shared" ref="J503" si="496">COUNTIF(D502:D601,TRUE)</f>
        <v>0</v>
      </c>
    </row>
    <row r="504" spans="1:10" x14ac:dyDescent="0.25">
      <c r="A504" t="s">
        <v>6</v>
      </c>
      <c r="B504" t="s">
        <v>14</v>
      </c>
      <c r="C504">
        <v>2.5</v>
      </c>
      <c r="D504" t="b">
        <f t="shared" si="444"/>
        <v>0</v>
      </c>
      <c r="E504" t="b">
        <f t="shared" si="445"/>
        <v>0</v>
      </c>
      <c r="F504" t="b">
        <f t="shared" si="446"/>
        <v>1</v>
      </c>
      <c r="G504" t="s">
        <v>118</v>
      </c>
      <c r="H504">
        <f t="shared" ref="H504" si="497">COUNTIF(D502:D511,TRUE)</f>
        <v>0</v>
      </c>
      <c r="I504" t="s">
        <v>120</v>
      </c>
      <c r="J504">
        <v>0</v>
      </c>
    </row>
    <row r="505" spans="1:10" x14ac:dyDescent="0.25">
      <c r="A505" t="s">
        <v>7</v>
      </c>
      <c r="B505" t="s">
        <v>14</v>
      </c>
      <c r="C505">
        <v>2.5</v>
      </c>
      <c r="D505" t="b">
        <f t="shared" si="444"/>
        <v>0</v>
      </c>
      <c r="E505" t="b">
        <f t="shared" si="445"/>
        <v>0</v>
      </c>
      <c r="F505" t="b">
        <f t="shared" si="446"/>
        <v>1</v>
      </c>
      <c r="G505" t="s">
        <v>119</v>
      </c>
      <c r="H505">
        <f t="shared" ref="H505" si="498">H504</f>
        <v>0</v>
      </c>
      <c r="I505" t="s">
        <v>121</v>
      </c>
      <c r="J505">
        <f t="shared" ref="J505" si="499">COUNTIF(E502:E601,TRUE)</f>
        <v>0</v>
      </c>
    </row>
    <row r="506" spans="1:10" x14ac:dyDescent="0.25">
      <c r="A506" t="s">
        <v>8</v>
      </c>
      <c r="B506" t="s">
        <v>14</v>
      </c>
      <c r="C506">
        <v>2.5</v>
      </c>
      <c r="D506" t="b">
        <f t="shared" si="444"/>
        <v>0</v>
      </c>
      <c r="E506" t="b">
        <f t="shared" si="445"/>
        <v>0</v>
      </c>
      <c r="F506" t="b">
        <f t="shared" si="446"/>
        <v>1</v>
      </c>
      <c r="G506" t="s">
        <v>120</v>
      </c>
      <c r="H506">
        <v>0</v>
      </c>
      <c r="I506" t="s">
        <v>122</v>
      </c>
      <c r="J506">
        <f t="shared" ref="J506" si="500">COUNTIF(F502:F601,TRUE)</f>
        <v>100</v>
      </c>
    </row>
    <row r="507" spans="1:10" x14ac:dyDescent="0.25">
      <c r="A507" t="s">
        <v>9</v>
      </c>
      <c r="B507" t="s">
        <v>14</v>
      </c>
      <c r="C507">
        <v>2.5</v>
      </c>
      <c r="D507" t="b">
        <f t="shared" si="444"/>
        <v>0</v>
      </c>
      <c r="E507" t="b">
        <f t="shared" si="445"/>
        <v>0</v>
      </c>
      <c r="F507" t="b">
        <f t="shared" si="446"/>
        <v>1</v>
      </c>
      <c r="G507" t="s">
        <v>121</v>
      </c>
      <c r="H507">
        <f t="shared" ref="H507" si="501">COUNTIF(E502:E511,TRUE)</f>
        <v>0</v>
      </c>
      <c r="I507" s="2" t="s">
        <v>127</v>
      </c>
      <c r="J507">
        <f t="shared" ref="J507" si="502">J503/(J503+J506)</f>
        <v>0</v>
      </c>
    </row>
    <row r="508" spans="1:10" x14ac:dyDescent="0.25">
      <c r="A508" t="s">
        <v>10</v>
      </c>
      <c r="B508" t="s">
        <v>14</v>
      </c>
      <c r="C508">
        <v>2.5</v>
      </c>
      <c r="D508" t="b">
        <f t="shared" si="444"/>
        <v>0</v>
      </c>
      <c r="E508" t="b">
        <f t="shared" si="445"/>
        <v>0</v>
      </c>
      <c r="F508" t="b">
        <f t="shared" si="446"/>
        <v>1</v>
      </c>
      <c r="G508" t="s">
        <v>122</v>
      </c>
      <c r="H508">
        <f t="shared" ref="H508" si="503">COUNTIF(F503:F512,TRUE)</f>
        <v>10</v>
      </c>
      <c r="I508" s="2" t="s">
        <v>123</v>
      </c>
      <c r="J508">
        <f t="shared" ref="J508" si="504">SUM(J503:J504)/SUM(J503:J506)</f>
        <v>0</v>
      </c>
    </row>
    <row r="509" spans="1:10" x14ac:dyDescent="0.25">
      <c r="A509" t="s">
        <v>11</v>
      </c>
      <c r="B509" t="s">
        <v>14</v>
      </c>
      <c r="C509">
        <v>2.5</v>
      </c>
      <c r="D509" t="b">
        <f t="shared" si="444"/>
        <v>0</v>
      </c>
      <c r="E509" t="b">
        <f t="shared" si="445"/>
        <v>0</v>
      </c>
      <c r="F509" t="b">
        <f t="shared" si="446"/>
        <v>1</v>
      </c>
      <c r="G509" s="2" t="s">
        <v>127</v>
      </c>
      <c r="H509">
        <f t="shared" ref="H509" si="505">H505/(H505+H508)</f>
        <v>0</v>
      </c>
      <c r="I509" s="2" t="s">
        <v>124</v>
      </c>
      <c r="J509">
        <f t="shared" ref="J509" si="506">2*J503/(2*J503+J505+J506)</f>
        <v>0</v>
      </c>
    </row>
    <row r="510" spans="1:10" x14ac:dyDescent="0.25">
      <c r="A510" t="s">
        <v>12</v>
      </c>
      <c r="B510" t="s">
        <v>14</v>
      </c>
      <c r="C510">
        <v>2.5</v>
      </c>
      <c r="D510" t="b">
        <f t="shared" si="444"/>
        <v>0</v>
      </c>
      <c r="E510" t="b">
        <f t="shared" si="445"/>
        <v>0</v>
      </c>
      <c r="F510" t="b">
        <f t="shared" si="446"/>
        <v>1</v>
      </c>
      <c r="G510" s="2" t="s">
        <v>123</v>
      </c>
      <c r="H510" s="2">
        <f t="shared" ref="H510" si="507">SUM(H505:H506)/SUM(H505:H508)</f>
        <v>0</v>
      </c>
    </row>
    <row r="511" spans="1:10" x14ac:dyDescent="0.25">
      <c r="A511" t="s">
        <v>13</v>
      </c>
      <c r="B511" t="s">
        <v>14</v>
      </c>
      <c r="C511">
        <v>2.5</v>
      </c>
      <c r="D511" t="b">
        <f t="shared" si="444"/>
        <v>0</v>
      </c>
      <c r="E511" t="b">
        <f t="shared" si="445"/>
        <v>0</v>
      </c>
      <c r="F511" t="b">
        <f t="shared" si="446"/>
        <v>1</v>
      </c>
      <c r="G511" s="2" t="s">
        <v>124</v>
      </c>
      <c r="H511" s="2">
        <f t="shared" ref="H511" si="508">2*H505/(2*H505+H507+H508)</f>
        <v>0</v>
      </c>
    </row>
    <row r="512" spans="1:10" x14ac:dyDescent="0.25">
      <c r="A512" t="s">
        <v>15</v>
      </c>
      <c r="B512" t="s">
        <v>14</v>
      </c>
      <c r="C512">
        <v>2.5</v>
      </c>
      <c r="D512" t="b">
        <f t="shared" si="444"/>
        <v>0</v>
      </c>
      <c r="E512" t="b">
        <f t="shared" si="445"/>
        <v>0</v>
      </c>
      <c r="F512" t="b">
        <f t="shared" si="446"/>
        <v>1</v>
      </c>
      <c r="G512" t="s">
        <v>126</v>
      </c>
      <c r="H512" s="1" t="str">
        <f t="shared" ref="H512" si="509">B512</f>
        <v>unknown</v>
      </c>
    </row>
    <row r="513" spans="1:8" x14ac:dyDescent="0.25">
      <c r="A513" t="s">
        <v>17</v>
      </c>
      <c r="B513" t="s">
        <v>14</v>
      </c>
      <c r="C513">
        <v>2.5</v>
      </c>
      <c r="D513" t="b">
        <f t="shared" si="444"/>
        <v>0</v>
      </c>
      <c r="E513" t="b">
        <f t="shared" si="445"/>
        <v>0</v>
      </c>
      <c r="F513" t="b">
        <f t="shared" si="446"/>
        <v>1</v>
      </c>
      <c r="G513" t="s">
        <v>117</v>
      </c>
      <c r="H513">
        <f t="shared" ref="H513" si="510">COUNT(C512:C521)</f>
        <v>10</v>
      </c>
    </row>
    <row r="514" spans="1:8" x14ac:dyDescent="0.25">
      <c r="A514" t="s">
        <v>18</v>
      </c>
      <c r="B514" t="s">
        <v>14</v>
      </c>
      <c r="C514">
        <v>2.5</v>
      </c>
      <c r="D514" t="b">
        <f t="shared" si="444"/>
        <v>0</v>
      </c>
      <c r="E514" t="b">
        <f t="shared" si="445"/>
        <v>0</v>
      </c>
      <c r="F514" t="b">
        <f t="shared" si="446"/>
        <v>1</v>
      </c>
      <c r="G514" t="s">
        <v>118</v>
      </c>
      <c r="H514">
        <f t="shared" ref="H514" si="511">COUNTIF(D512:D521,TRUE)</f>
        <v>0</v>
      </c>
    </row>
    <row r="515" spans="1:8" x14ac:dyDescent="0.25">
      <c r="A515" t="s">
        <v>19</v>
      </c>
      <c r="B515" t="s">
        <v>14</v>
      </c>
      <c r="C515">
        <v>2.5</v>
      </c>
      <c r="D515" t="b">
        <f t="shared" ref="D515:D578" si="512">ISNUMBER(SEARCH(LEFT(B515,LEN(B515)-1),A515))</f>
        <v>0</v>
      </c>
      <c r="E515" t="b">
        <f t="shared" ref="E515:E578" si="513">AND(NOT(ISNUMBER(SEARCH(B515,"unknown"))),NOT(D515))</f>
        <v>0</v>
      </c>
      <c r="F515" t="b">
        <f t="shared" ref="F515:F578" si="514">ISNUMBER(SEARCH(B515,"unknown"))</f>
        <v>1</v>
      </c>
      <c r="G515" t="s">
        <v>119</v>
      </c>
      <c r="H515">
        <f t="shared" ref="H515" si="515">H514</f>
        <v>0</v>
      </c>
    </row>
    <row r="516" spans="1:8" x14ac:dyDescent="0.25">
      <c r="A516" t="s">
        <v>20</v>
      </c>
      <c r="B516" t="s">
        <v>14</v>
      </c>
      <c r="C516">
        <v>2.5</v>
      </c>
      <c r="D516" t="b">
        <f t="shared" si="512"/>
        <v>0</v>
      </c>
      <c r="E516" t="b">
        <f t="shared" si="513"/>
        <v>0</v>
      </c>
      <c r="F516" t="b">
        <f t="shared" si="514"/>
        <v>1</v>
      </c>
      <c r="G516" t="s">
        <v>120</v>
      </c>
      <c r="H516">
        <v>1</v>
      </c>
    </row>
    <row r="517" spans="1:8" x14ac:dyDescent="0.25">
      <c r="A517" t="s">
        <v>21</v>
      </c>
      <c r="B517" t="s">
        <v>14</v>
      </c>
      <c r="C517">
        <v>2.5</v>
      </c>
      <c r="D517" t="b">
        <f t="shared" si="512"/>
        <v>0</v>
      </c>
      <c r="E517" t="b">
        <f t="shared" si="513"/>
        <v>0</v>
      </c>
      <c r="F517" t="b">
        <f t="shared" si="514"/>
        <v>1</v>
      </c>
      <c r="G517" t="s">
        <v>121</v>
      </c>
      <c r="H517">
        <f t="shared" ref="H517" si="516">COUNTIF(E512:E521,TRUE)</f>
        <v>0</v>
      </c>
    </row>
    <row r="518" spans="1:8" x14ac:dyDescent="0.25">
      <c r="A518" t="s">
        <v>22</v>
      </c>
      <c r="B518" t="s">
        <v>14</v>
      </c>
      <c r="C518">
        <v>2.5</v>
      </c>
      <c r="D518" t="b">
        <f t="shared" si="512"/>
        <v>0</v>
      </c>
      <c r="E518" t="b">
        <f t="shared" si="513"/>
        <v>0</v>
      </c>
      <c r="F518" t="b">
        <f t="shared" si="514"/>
        <v>1</v>
      </c>
      <c r="G518" t="s">
        <v>122</v>
      </c>
      <c r="H518">
        <f t="shared" ref="H518" si="517">COUNTIF(F513:F522,TRUE)</f>
        <v>10</v>
      </c>
    </row>
    <row r="519" spans="1:8" x14ac:dyDescent="0.25">
      <c r="A519" t="s">
        <v>23</v>
      </c>
      <c r="B519" t="s">
        <v>14</v>
      </c>
      <c r="C519">
        <v>2.5</v>
      </c>
      <c r="D519" t="b">
        <f t="shared" si="512"/>
        <v>0</v>
      </c>
      <c r="E519" t="b">
        <f t="shared" si="513"/>
        <v>0</v>
      </c>
      <c r="F519" t="b">
        <f t="shared" si="514"/>
        <v>1</v>
      </c>
      <c r="G519" s="2" t="s">
        <v>127</v>
      </c>
      <c r="H519">
        <f t="shared" ref="H519" si="518">H515/(H515+H518)</f>
        <v>0</v>
      </c>
    </row>
    <row r="520" spans="1:8" x14ac:dyDescent="0.25">
      <c r="A520" t="s">
        <v>24</v>
      </c>
      <c r="B520" t="s">
        <v>14</v>
      </c>
      <c r="C520">
        <v>2.5</v>
      </c>
      <c r="D520" t="b">
        <f t="shared" si="512"/>
        <v>0</v>
      </c>
      <c r="E520" t="b">
        <f t="shared" si="513"/>
        <v>0</v>
      </c>
      <c r="F520" t="b">
        <f t="shared" si="514"/>
        <v>1</v>
      </c>
      <c r="G520" s="2" t="s">
        <v>123</v>
      </c>
      <c r="H520" s="2">
        <f t="shared" ref="H520" si="519">SUM(H515:H516)/SUM(H515:H518)</f>
        <v>9.0909090909090912E-2</v>
      </c>
    </row>
    <row r="521" spans="1:8" x14ac:dyDescent="0.25">
      <c r="A521" t="s">
        <v>25</v>
      </c>
      <c r="B521" t="s">
        <v>14</v>
      </c>
      <c r="C521">
        <v>2.5</v>
      </c>
      <c r="D521" t="b">
        <f t="shared" si="512"/>
        <v>0</v>
      </c>
      <c r="E521" t="b">
        <f t="shared" si="513"/>
        <v>0</v>
      </c>
      <c r="F521" t="b">
        <f t="shared" si="514"/>
        <v>1</v>
      </c>
      <c r="G521" s="2" t="s">
        <v>124</v>
      </c>
      <c r="H521" s="2">
        <f t="shared" ref="H521" si="520">2*H515/(2*H515+H517+H518)</f>
        <v>0</v>
      </c>
    </row>
    <row r="522" spans="1:8" x14ac:dyDescent="0.25">
      <c r="A522" t="s">
        <v>26</v>
      </c>
      <c r="B522" t="s">
        <v>14</v>
      </c>
      <c r="C522">
        <v>2.5</v>
      </c>
      <c r="D522" t="b">
        <f t="shared" si="512"/>
        <v>0</v>
      </c>
      <c r="E522" t="b">
        <f t="shared" si="513"/>
        <v>0</v>
      </c>
      <c r="F522" t="b">
        <f t="shared" si="514"/>
        <v>1</v>
      </c>
      <c r="G522" t="s">
        <v>126</v>
      </c>
      <c r="H522" s="1" t="str">
        <f t="shared" ref="H522" si="521">B522</f>
        <v>unknown</v>
      </c>
    </row>
    <row r="523" spans="1:8" x14ac:dyDescent="0.25">
      <c r="A523" t="s">
        <v>28</v>
      </c>
      <c r="B523" t="s">
        <v>14</v>
      </c>
      <c r="C523">
        <v>2.5</v>
      </c>
      <c r="D523" t="b">
        <f t="shared" si="512"/>
        <v>0</v>
      </c>
      <c r="E523" t="b">
        <f t="shared" si="513"/>
        <v>0</v>
      </c>
      <c r="F523" t="b">
        <f t="shared" si="514"/>
        <v>1</v>
      </c>
      <c r="G523" t="s">
        <v>117</v>
      </c>
      <c r="H523">
        <f t="shared" ref="H523" si="522">COUNT(C522:C531)</f>
        <v>10</v>
      </c>
    </row>
    <row r="524" spans="1:8" x14ac:dyDescent="0.25">
      <c r="A524" t="s">
        <v>29</v>
      </c>
      <c r="B524" t="s">
        <v>14</v>
      </c>
      <c r="C524">
        <v>2.5</v>
      </c>
      <c r="D524" t="b">
        <f t="shared" si="512"/>
        <v>0</v>
      </c>
      <c r="E524" t="b">
        <f t="shared" si="513"/>
        <v>0</v>
      </c>
      <c r="F524" t="b">
        <f t="shared" si="514"/>
        <v>1</v>
      </c>
      <c r="G524" t="s">
        <v>118</v>
      </c>
      <c r="H524">
        <f t="shared" ref="H524" si="523">COUNTIF(D522:D531,TRUE)</f>
        <v>0</v>
      </c>
    </row>
    <row r="525" spans="1:8" x14ac:dyDescent="0.25">
      <c r="A525" t="s">
        <v>30</v>
      </c>
      <c r="B525" t="s">
        <v>14</v>
      </c>
      <c r="C525">
        <v>2.5</v>
      </c>
      <c r="D525" t="b">
        <f t="shared" si="512"/>
        <v>0</v>
      </c>
      <c r="E525" t="b">
        <f t="shared" si="513"/>
        <v>0</v>
      </c>
      <c r="F525" t="b">
        <f t="shared" si="514"/>
        <v>1</v>
      </c>
      <c r="G525" t="s">
        <v>119</v>
      </c>
      <c r="H525">
        <f t="shared" ref="H525" si="524">H524</f>
        <v>0</v>
      </c>
    </row>
    <row r="526" spans="1:8" x14ac:dyDescent="0.25">
      <c r="A526" t="s">
        <v>31</v>
      </c>
      <c r="B526" t="s">
        <v>14</v>
      </c>
      <c r="C526">
        <v>2.5</v>
      </c>
      <c r="D526" t="b">
        <f t="shared" si="512"/>
        <v>0</v>
      </c>
      <c r="E526" t="b">
        <f t="shared" si="513"/>
        <v>0</v>
      </c>
      <c r="F526" t="b">
        <f t="shared" si="514"/>
        <v>1</v>
      </c>
      <c r="G526" t="s">
        <v>120</v>
      </c>
      <c r="H526">
        <v>2</v>
      </c>
    </row>
    <row r="527" spans="1:8" x14ac:dyDescent="0.25">
      <c r="A527" t="s">
        <v>32</v>
      </c>
      <c r="B527" t="s">
        <v>14</v>
      </c>
      <c r="C527">
        <v>2.5</v>
      </c>
      <c r="D527" t="b">
        <f t="shared" si="512"/>
        <v>0</v>
      </c>
      <c r="E527" t="b">
        <f t="shared" si="513"/>
        <v>0</v>
      </c>
      <c r="F527" t="b">
        <f t="shared" si="514"/>
        <v>1</v>
      </c>
      <c r="G527" t="s">
        <v>121</v>
      </c>
      <c r="H527">
        <f t="shared" ref="H527" si="525">COUNTIF(E522:E531,TRUE)</f>
        <v>0</v>
      </c>
    </row>
    <row r="528" spans="1:8" x14ac:dyDescent="0.25">
      <c r="A528" t="s">
        <v>33</v>
      </c>
      <c r="B528" t="s">
        <v>14</v>
      </c>
      <c r="C528">
        <v>2.5</v>
      </c>
      <c r="D528" t="b">
        <f t="shared" si="512"/>
        <v>0</v>
      </c>
      <c r="E528" t="b">
        <f t="shared" si="513"/>
        <v>0</v>
      </c>
      <c r="F528" t="b">
        <f t="shared" si="514"/>
        <v>1</v>
      </c>
      <c r="G528" t="s">
        <v>122</v>
      </c>
      <c r="H528">
        <f t="shared" ref="H528" si="526">COUNTIF(F523:F532,TRUE)</f>
        <v>10</v>
      </c>
    </row>
    <row r="529" spans="1:8" x14ac:dyDescent="0.25">
      <c r="A529" t="s">
        <v>34</v>
      </c>
      <c r="B529" t="s">
        <v>14</v>
      </c>
      <c r="C529">
        <v>2.5</v>
      </c>
      <c r="D529" t="b">
        <f t="shared" si="512"/>
        <v>0</v>
      </c>
      <c r="E529" t="b">
        <f t="shared" si="513"/>
        <v>0</v>
      </c>
      <c r="F529" t="b">
        <f t="shared" si="514"/>
        <v>1</v>
      </c>
      <c r="G529" s="2" t="s">
        <v>127</v>
      </c>
      <c r="H529">
        <f t="shared" ref="H529" si="527">H525/(H525+H528)</f>
        <v>0</v>
      </c>
    </row>
    <row r="530" spans="1:8" x14ac:dyDescent="0.25">
      <c r="A530" t="s">
        <v>35</v>
      </c>
      <c r="B530" t="s">
        <v>14</v>
      </c>
      <c r="C530">
        <v>2.5</v>
      </c>
      <c r="D530" t="b">
        <f t="shared" si="512"/>
        <v>0</v>
      </c>
      <c r="E530" t="b">
        <f t="shared" si="513"/>
        <v>0</v>
      </c>
      <c r="F530" t="b">
        <f t="shared" si="514"/>
        <v>1</v>
      </c>
      <c r="G530" s="2" t="s">
        <v>123</v>
      </c>
      <c r="H530" s="2">
        <f t="shared" ref="H530" si="528">SUM(H525:H526)/SUM(H525:H528)</f>
        <v>0.16666666666666666</v>
      </c>
    </row>
    <row r="531" spans="1:8" x14ac:dyDescent="0.25">
      <c r="A531" t="s">
        <v>36</v>
      </c>
      <c r="B531" t="s">
        <v>14</v>
      </c>
      <c r="C531">
        <v>2.5</v>
      </c>
      <c r="D531" t="b">
        <f t="shared" si="512"/>
        <v>0</v>
      </c>
      <c r="E531" t="b">
        <f t="shared" si="513"/>
        <v>0</v>
      </c>
      <c r="F531" t="b">
        <f t="shared" si="514"/>
        <v>1</v>
      </c>
      <c r="G531" s="2" t="s">
        <v>124</v>
      </c>
      <c r="H531" s="2">
        <f t="shared" ref="H531" si="529">2*H525/(2*H525+H527+H528)</f>
        <v>0</v>
      </c>
    </row>
    <row r="532" spans="1:8" x14ac:dyDescent="0.25">
      <c r="A532" t="s">
        <v>37</v>
      </c>
      <c r="B532" t="s">
        <v>14</v>
      </c>
      <c r="C532">
        <v>2.5</v>
      </c>
      <c r="D532" t="b">
        <f t="shared" si="512"/>
        <v>0</v>
      </c>
      <c r="E532" t="b">
        <f t="shared" si="513"/>
        <v>0</v>
      </c>
      <c r="F532" t="b">
        <f t="shared" si="514"/>
        <v>1</v>
      </c>
      <c r="G532" t="s">
        <v>126</v>
      </c>
      <c r="H532" s="1" t="str">
        <f t="shared" ref="H532" si="530">B532</f>
        <v>unknown</v>
      </c>
    </row>
    <row r="533" spans="1:8" x14ac:dyDescent="0.25">
      <c r="A533" t="s">
        <v>40</v>
      </c>
      <c r="B533" t="s">
        <v>14</v>
      </c>
      <c r="C533">
        <v>2.5</v>
      </c>
      <c r="D533" t="b">
        <f t="shared" si="512"/>
        <v>0</v>
      </c>
      <c r="E533" t="b">
        <f t="shared" si="513"/>
        <v>0</v>
      </c>
      <c r="F533" t="b">
        <f t="shared" si="514"/>
        <v>1</v>
      </c>
      <c r="G533" t="s">
        <v>117</v>
      </c>
      <c r="H533">
        <f t="shared" ref="H533" si="531">COUNT(C532:C541)</f>
        <v>10</v>
      </c>
    </row>
    <row r="534" spans="1:8" x14ac:dyDescent="0.25">
      <c r="A534" t="s">
        <v>41</v>
      </c>
      <c r="B534" t="s">
        <v>14</v>
      </c>
      <c r="C534">
        <v>2.5</v>
      </c>
      <c r="D534" t="b">
        <f t="shared" si="512"/>
        <v>0</v>
      </c>
      <c r="E534" t="b">
        <f t="shared" si="513"/>
        <v>0</v>
      </c>
      <c r="F534" t="b">
        <f t="shared" si="514"/>
        <v>1</v>
      </c>
      <c r="G534" t="s">
        <v>118</v>
      </c>
      <c r="H534">
        <f t="shared" ref="H534" si="532">COUNTIF(D532:D541,TRUE)</f>
        <v>0</v>
      </c>
    </row>
    <row r="535" spans="1:8" x14ac:dyDescent="0.25">
      <c r="A535" t="s">
        <v>42</v>
      </c>
      <c r="B535" t="s">
        <v>14</v>
      </c>
      <c r="C535">
        <v>2.5</v>
      </c>
      <c r="D535" t="b">
        <f t="shared" si="512"/>
        <v>0</v>
      </c>
      <c r="E535" t="b">
        <f t="shared" si="513"/>
        <v>0</v>
      </c>
      <c r="F535" t="b">
        <f t="shared" si="514"/>
        <v>1</v>
      </c>
      <c r="G535" t="s">
        <v>119</v>
      </c>
      <c r="H535">
        <f t="shared" ref="H535" si="533">H534</f>
        <v>0</v>
      </c>
    </row>
    <row r="536" spans="1:8" x14ac:dyDescent="0.25">
      <c r="A536" t="s">
        <v>43</v>
      </c>
      <c r="B536" t="s">
        <v>14</v>
      </c>
      <c r="C536">
        <v>2.5</v>
      </c>
      <c r="D536" t="b">
        <f t="shared" si="512"/>
        <v>0</v>
      </c>
      <c r="E536" t="b">
        <f t="shared" si="513"/>
        <v>0</v>
      </c>
      <c r="F536" t="b">
        <f t="shared" si="514"/>
        <v>1</v>
      </c>
      <c r="G536" t="s">
        <v>120</v>
      </c>
      <c r="H536">
        <v>3</v>
      </c>
    </row>
    <row r="537" spans="1:8" x14ac:dyDescent="0.25">
      <c r="A537" t="s">
        <v>44</v>
      </c>
      <c r="B537" t="s">
        <v>14</v>
      </c>
      <c r="C537">
        <v>2.5</v>
      </c>
      <c r="D537" t="b">
        <f t="shared" si="512"/>
        <v>0</v>
      </c>
      <c r="E537" t="b">
        <f t="shared" si="513"/>
        <v>0</v>
      </c>
      <c r="F537" t="b">
        <f t="shared" si="514"/>
        <v>1</v>
      </c>
      <c r="G537" t="s">
        <v>121</v>
      </c>
      <c r="H537">
        <f t="shared" ref="H537" si="534">COUNTIF(E532:E541,TRUE)</f>
        <v>0</v>
      </c>
    </row>
    <row r="538" spans="1:8" x14ac:dyDescent="0.25">
      <c r="A538" t="s">
        <v>45</v>
      </c>
      <c r="B538" t="s">
        <v>14</v>
      </c>
      <c r="C538">
        <v>2.5</v>
      </c>
      <c r="D538" t="b">
        <f t="shared" si="512"/>
        <v>0</v>
      </c>
      <c r="E538" t="b">
        <f t="shared" si="513"/>
        <v>0</v>
      </c>
      <c r="F538" t="b">
        <f t="shared" si="514"/>
        <v>1</v>
      </c>
      <c r="G538" t="s">
        <v>122</v>
      </c>
      <c r="H538">
        <f t="shared" ref="H538" si="535">COUNTIF(F533:F542,TRUE)</f>
        <v>10</v>
      </c>
    </row>
    <row r="539" spans="1:8" x14ac:dyDescent="0.25">
      <c r="A539" t="s">
        <v>46</v>
      </c>
      <c r="B539" t="s">
        <v>14</v>
      </c>
      <c r="C539">
        <v>2.5</v>
      </c>
      <c r="D539" t="b">
        <f t="shared" si="512"/>
        <v>0</v>
      </c>
      <c r="E539" t="b">
        <f t="shared" si="513"/>
        <v>0</v>
      </c>
      <c r="F539" t="b">
        <f t="shared" si="514"/>
        <v>1</v>
      </c>
      <c r="G539" s="2" t="s">
        <v>127</v>
      </c>
      <c r="H539">
        <f t="shared" ref="H539" si="536">H535/(H535+H538)</f>
        <v>0</v>
      </c>
    </row>
    <row r="540" spans="1:8" x14ac:dyDescent="0.25">
      <c r="A540" t="s">
        <v>47</v>
      </c>
      <c r="B540" t="s">
        <v>14</v>
      </c>
      <c r="C540">
        <v>2.5</v>
      </c>
      <c r="D540" t="b">
        <f t="shared" si="512"/>
        <v>0</v>
      </c>
      <c r="E540" t="b">
        <f t="shared" si="513"/>
        <v>0</v>
      </c>
      <c r="F540" t="b">
        <f t="shared" si="514"/>
        <v>1</v>
      </c>
      <c r="G540" s="2" t="s">
        <v>123</v>
      </c>
      <c r="H540" s="2">
        <f t="shared" ref="H540" si="537">SUM(H535:H536)/SUM(H535:H538)</f>
        <v>0.23076923076923078</v>
      </c>
    </row>
    <row r="541" spans="1:8" x14ac:dyDescent="0.25">
      <c r="A541" t="s">
        <v>48</v>
      </c>
      <c r="B541" t="s">
        <v>14</v>
      </c>
      <c r="C541">
        <v>2.5</v>
      </c>
      <c r="D541" t="b">
        <f t="shared" si="512"/>
        <v>0</v>
      </c>
      <c r="E541" t="b">
        <f t="shared" si="513"/>
        <v>0</v>
      </c>
      <c r="F541" t="b">
        <f t="shared" si="514"/>
        <v>1</v>
      </c>
      <c r="G541" s="2" t="s">
        <v>124</v>
      </c>
      <c r="H541" s="2">
        <f t="shared" ref="H541" si="538">2*H535/(2*H535+H537+H538)</f>
        <v>0</v>
      </c>
    </row>
    <row r="542" spans="1:8" x14ac:dyDescent="0.25">
      <c r="A542" t="s">
        <v>49</v>
      </c>
      <c r="B542" t="s">
        <v>14</v>
      </c>
      <c r="C542">
        <v>2.5</v>
      </c>
      <c r="D542" t="b">
        <f t="shared" si="512"/>
        <v>0</v>
      </c>
      <c r="E542" t="b">
        <f t="shared" si="513"/>
        <v>0</v>
      </c>
      <c r="F542" t="b">
        <f t="shared" si="514"/>
        <v>1</v>
      </c>
      <c r="G542" t="s">
        <v>126</v>
      </c>
      <c r="H542" s="1" t="str">
        <f t="shared" ref="H542" si="539">B542</f>
        <v>unknown</v>
      </c>
    </row>
    <row r="543" spans="1:8" x14ac:dyDescent="0.25">
      <c r="A543" t="s">
        <v>51</v>
      </c>
      <c r="B543" t="s">
        <v>14</v>
      </c>
      <c r="C543">
        <v>2.5</v>
      </c>
      <c r="D543" t="b">
        <f t="shared" si="512"/>
        <v>0</v>
      </c>
      <c r="E543" t="b">
        <f t="shared" si="513"/>
        <v>0</v>
      </c>
      <c r="F543" t="b">
        <f t="shared" si="514"/>
        <v>1</v>
      </c>
      <c r="G543" t="s">
        <v>117</v>
      </c>
      <c r="H543">
        <f t="shared" ref="H543" si="540">COUNT(C542:C551)</f>
        <v>10</v>
      </c>
    </row>
    <row r="544" spans="1:8" x14ac:dyDescent="0.25">
      <c r="A544" t="s">
        <v>52</v>
      </c>
      <c r="B544" t="s">
        <v>14</v>
      </c>
      <c r="C544">
        <v>2.5</v>
      </c>
      <c r="D544" t="b">
        <f t="shared" si="512"/>
        <v>0</v>
      </c>
      <c r="E544" t="b">
        <f t="shared" si="513"/>
        <v>0</v>
      </c>
      <c r="F544" t="b">
        <f t="shared" si="514"/>
        <v>1</v>
      </c>
      <c r="G544" t="s">
        <v>118</v>
      </c>
      <c r="H544">
        <f t="shared" ref="H544" si="541">COUNTIF(D542:D551,TRUE)</f>
        <v>0</v>
      </c>
    </row>
    <row r="545" spans="1:8" x14ac:dyDescent="0.25">
      <c r="A545" t="s">
        <v>53</v>
      </c>
      <c r="B545" t="s">
        <v>14</v>
      </c>
      <c r="C545">
        <v>2.5</v>
      </c>
      <c r="D545" t="b">
        <f t="shared" si="512"/>
        <v>0</v>
      </c>
      <c r="E545" t="b">
        <f t="shared" si="513"/>
        <v>0</v>
      </c>
      <c r="F545" t="b">
        <f t="shared" si="514"/>
        <v>1</v>
      </c>
      <c r="G545" t="s">
        <v>119</v>
      </c>
      <c r="H545">
        <f t="shared" ref="H545" si="542">H544</f>
        <v>0</v>
      </c>
    </row>
    <row r="546" spans="1:8" x14ac:dyDescent="0.25">
      <c r="A546" t="s">
        <v>54</v>
      </c>
      <c r="B546" t="s">
        <v>14</v>
      </c>
      <c r="C546">
        <v>2.5</v>
      </c>
      <c r="D546" t="b">
        <f t="shared" si="512"/>
        <v>0</v>
      </c>
      <c r="E546" t="b">
        <f t="shared" si="513"/>
        <v>0</v>
      </c>
      <c r="F546" t="b">
        <f t="shared" si="514"/>
        <v>1</v>
      </c>
      <c r="G546" t="s">
        <v>120</v>
      </c>
      <c r="H546">
        <v>4</v>
      </c>
    </row>
    <row r="547" spans="1:8" x14ac:dyDescent="0.25">
      <c r="A547" t="s">
        <v>55</v>
      </c>
      <c r="B547" t="s">
        <v>14</v>
      </c>
      <c r="C547">
        <v>2.5</v>
      </c>
      <c r="D547" t="b">
        <f t="shared" si="512"/>
        <v>0</v>
      </c>
      <c r="E547" t="b">
        <f t="shared" si="513"/>
        <v>0</v>
      </c>
      <c r="F547" t="b">
        <f t="shared" si="514"/>
        <v>1</v>
      </c>
      <c r="G547" t="s">
        <v>121</v>
      </c>
      <c r="H547">
        <f t="shared" ref="H547" si="543">COUNTIF(E542:E551,TRUE)</f>
        <v>0</v>
      </c>
    </row>
    <row r="548" spans="1:8" x14ac:dyDescent="0.25">
      <c r="A548" t="s">
        <v>56</v>
      </c>
      <c r="B548" t="s">
        <v>14</v>
      </c>
      <c r="C548">
        <v>2.5</v>
      </c>
      <c r="D548" t="b">
        <f t="shared" si="512"/>
        <v>0</v>
      </c>
      <c r="E548" t="b">
        <f t="shared" si="513"/>
        <v>0</v>
      </c>
      <c r="F548" t="b">
        <f t="shared" si="514"/>
        <v>1</v>
      </c>
      <c r="G548" t="s">
        <v>122</v>
      </c>
      <c r="H548">
        <f t="shared" ref="H548" si="544">COUNTIF(F543:F552,TRUE)</f>
        <v>10</v>
      </c>
    </row>
    <row r="549" spans="1:8" x14ac:dyDescent="0.25">
      <c r="A549" t="s">
        <v>57</v>
      </c>
      <c r="B549" t="s">
        <v>14</v>
      </c>
      <c r="C549">
        <v>2.5</v>
      </c>
      <c r="D549" t="b">
        <f t="shared" si="512"/>
        <v>0</v>
      </c>
      <c r="E549" t="b">
        <f t="shared" si="513"/>
        <v>0</v>
      </c>
      <c r="F549" t="b">
        <f t="shared" si="514"/>
        <v>1</v>
      </c>
      <c r="G549" s="2" t="s">
        <v>127</v>
      </c>
      <c r="H549">
        <f t="shared" ref="H549" si="545">H545/(H545+H548)</f>
        <v>0</v>
      </c>
    </row>
    <row r="550" spans="1:8" x14ac:dyDescent="0.25">
      <c r="A550" t="s">
        <v>58</v>
      </c>
      <c r="B550" t="s">
        <v>14</v>
      </c>
      <c r="C550">
        <v>2.5</v>
      </c>
      <c r="D550" t="b">
        <f t="shared" si="512"/>
        <v>0</v>
      </c>
      <c r="E550" t="b">
        <f t="shared" si="513"/>
        <v>0</v>
      </c>
      <c r="F550" t="b">
        <f t="shared" si="514"/>
        <v>1</v>
      </c>
      <c r="G550" s="2" t="s">
        <v>123</v>
      </c>
      <c r="H550" s="2">
        <f t="shared" ref="H550" si="546">SUM(H545:H546)/SUM(H545:H548)</f>
        <v>0.2857142857142857</v>
      </c>
    </row>
    <row r="551" spans="1:8" x14ac:dyDescent="0.25">
      <c r="A551" t="s">
        <v>59</v>
      </c>
      <c r="B551" t="s">
        <v>14</v>
      </c>
      <c r="C551">
        <v>2.5</v>
      </c>
      <c r="D551" t="b">
        <f t="shared" si="512"/>
        <v>0</v>
      </c>
      <c r="E551" t="b">
        <f t="shared" si="513"/>
        <v>0</v>
      </c>
      <c r="F551" t="b">
        <f t="shared" si="514"/>
        <v>1</v>
      </c>
      <c r="G551" s="2" t="s">
        <v>124</v>
      </c>
      <c r="H551" s="2">
        <f t="shared" ref="H551" si="547">2*H545/(2*H545+H547+H548)</f>
        <v>0</v>
      </c>
    </row>
    <row r="552" spans="1:8" x14ac:dyDescent="0.25">
      <c r="A552" t="s">
        <v>60</v>
      </c>
      <c r="B552" t="s">
        <v>14</v>
      </c>
      <c r="C552">
        <v>2.5</v>
      </c>
      <c r="D552" t="b">
        <f t="shared" si="512"/>
        <v>0</v>
      </c>
      <c r="E552" t="b">
        <f t="shared" si="513"/>
        <v>0</v>
      </c>
      <c r="F552" t="b">
        <f t="shared" si="514"/>
        <v>1</v>
      </c>
      <c r="G552" t="s">
        <v>126</v>
      </c>
      <c r="H552" s="1" t="str">
        <f t="shared" ref="H552" si="548">B552</f>
        <v>unknown</v>
      </c>
    </row>
    <row r="553" spans="1:8" x14ac:dyDescent="0.25">
      <c r="A553" t="s">
        <v>62</v>
      </c>
      <c r="B553" t="s">
        <v>14</v>
      </c>
      <c r="C553">
        <v>2.5</v>
      </c>
      <c r="D553" t="b">
        <f t="shared" si="512"/>
        <v>0</v>
      </c>
      <c r="E553" t="b">
        <f t="shared" si="513"/>
        <v>0</v>
      </c>
      <c r="F553" t="b">
        <f t="shared" si="514"/>
        <v>1</v>
      </c>
      <c r="G553" t="s">
        <v>117</v>
      </c>
      <c r="H553">
        <f t="shared" ref="H553" si="549">COUNT(C552:C561)</f>
        <v>10</v>
      </c>
    </row>
    <row r="554" spans="1:8" x14ac:dyDescent="0.25">
      <c r="A554" t="s">
        <v>64</v>
      </c>
      <c r="B554" t="s">
        <v>14</v>
      </c>
      <c r="C554">
        <v>2.5</v>
      </c>
      <c r="D554" t="b">
        <f t="shared" si="512"/>
        <v>0</v>
      </c>
      <c r="E554" t="b">
        <f t="shared" si="513"/>
        <v>0</v>
      </c>
      <c r="F554" t="b">
        <f t="shared" si="514"/>
        <v>1</v>
      </c>
      <c r="G554" t="s">
        <v>118</v>
      </c>
      <c r="H554">
        <f t="shared" ref="H554" si="550">COUNTIF(D552:D561,TRUE)</f>
        <v>0</v>
      </c>
    </row>
    <row r="555" spans="1:8" x14ac:dyDescent="0.25">
      <c r="A555" t="s">
        <v>65</v>
      </c>
      <c r="B555" t="s">
        <v>14</v>
      </c>
      <c r="C555">
        <v>2.5</v>
      </c>
      <c r="D555" t="b">
        <f t="shared" si="512"/>
        <v>0</v>
      </c>
      <c r="E555" t="b">
        <f t="shared" si="513"/>
        <v>0</v>
      </c>
      <c r="F555" t="b">
        <f t="shared" si="514"/>
        <v>1</v>
      </c>
      <c r="G555" t="s">
        <v>119</v>
      </c>
      <c r="H555">
        <f t="shared" ref="H555" si="551">H554</f>
        <v>0</v>
      </c>
    </row>
    <row r="556" spans="1:8" x14ac:dyDescent="0.25">
      <c r="A556" t="s">
        <v>66</v>
      </c>
      <c r="B556" t="s">
        <v>14</v>
      </c>
      <c r="C556">
        <v>2.5</v>
      </c>
      <c r="D556" t="b">
        <f t="shared" si="512"/>
        <v>0</v>
      </c>
      <c r="E556" t="b">
        <f t="shared" si="513"/>
        <v>0</v>
      </c>
      <c r="F556" t="b">
        <f t="shared" si="514"/>
        <v>1</v>
      </c>
      <c r="G556" t="s">
        <v>120</v>
      </c>
      <c r="H556">
        <v>5</v>
      </c>
    </row>
    <row r="557" spans="1:8" x14ac:dyDescent="0.25">
      <c r="A557" t="s">
        <v>67</v>
      </c>
      <c r="B557" t="s">
        <v>14</v>
      </c>
      <c r="C557">
        <v>2.5</v>
      </c>
      <c r="D557" t="b">
        <f t="shared" si="512"/>
        <v>0</v>
      </c>
      <c r="E557" t="b">
        <f t="shared" si="513"/>
        <v>0</v>
      </c>
      <c r="F557" t="b">
        <f t="shared" si="514"/>
        <v>1</v>
      </c>
      <c r="G557" t="s">
        <v>121</v>
      </c>
      <c r="H557">
        <f t="shared" ref="H557" si="552">COUNTIF(E552:E561,TRUE)</f>
        <v>0</v>
      </c>
    </row>
    <row r="558" spans="1:8" x14ac:dyDescent="0.25">
      <c r="A558" t="s">
        <v>68</v>
      </c>
      <c r="B558" t="s">
        <v>14</v>
      </c>
      <c r="C558">
        <v>2.5</v>
      </c>
      <c r="D558" t="b">
        <f t="shared" si="512"/>
        <v>0</v>
      </c>
      <c r="E558" t="b">
        <f t="shared" si="513"/>
        <v>0</v>
      </c>
      <c r="F558" t="b">
        <f t="shared" si="514"/>
        <v>1</v>
      </c>
      <c r="G558" t="s">
        <v>122</v>
      </c>
      <c r="H558">
        <f t="shared" ref="H558" si="553">COUNTIF(F553:F562,TRUE)</f>
        <v>10</v>
      </c>
    </row>
    <row r="559" spans="1:8" x14ac:dyDescent="0.25">
      <c r="A559" t="s">
        <v>69</v>
      </c>
      <c r="B559" t="s">
        <v>14</v>
      </c>
      <c r="C559">
        <v>2.5</v>
      </c>
      <c r="D559" t="b">
        <f t="shared" si="512"/>
        <v>0</v>
      </c>
      <c r="E559" t="b">
        <f t="shared" si="513"/>
        <v>0</v>
      </c>
      <c r="F559" t="b">
        <f t="shared" si="514"/>
        <v>1</v>
      </c>
      <c r="G559" s="2" t="s">
        <v>127</v>
      </c>
      <c r="H559">
        <f t="shared" ref="H559" si="554">H555/(H555+H558)</f>
        <v>0</v>
      </c>
    </row>
    <row r="560" spans="1:8" x14ac:dyDescent="0.25">
      <c r="A560" t="s">
        <v>70</v>
      </c>
      <c r="B560" t="s">
        <v>14</v>
      </c>
      <c r="C560">
        <v>2.5</v>
      </c>
      <c r="D560" t="b">
        <f t="shared" si="512"/>
        <v>0</v>
      </c>
      <c r="E560" t="b">
        <f t="shared" si="513"/>
        <v>0</v>
      </c>
      <c r="F560" t="b">
        <f t="shared" si="514"/>
        <v>1</v>
      </c>
      <c r="G560" s="2" t="s">
        <v>123</v>
      </c>
      <c r="H560" s="2">
        <f t="shared" ref="H560" si="555">SUM(H555:H556)/SUM(H555:H558)</f>
        <v>0.33333333333333331</v>
      </c>
    </row>
    <row r="561" spans="1:8" x14ac:dyDescent="0.25">
      <c r="A561" t="s">
        <v>71</v>
      </c>
      <c r="B561" t="s">
        <v>14</v>
      </c>
      <c r="C561">
        <v>2.5</v>
      </c>
      <c r="D561" t="b">
        <f t="shared" si="512"/>
        <v>0</v>
      </c>
      <c r="E561" t="b">
        <f t="shared" si="513"/>
        <v>0</v>
      </c>
      <c r="F561" t="b">
        <f t="shared" si="514"/>
        <v>1</v>
      </c>
      <c r="G561" s="2" t="s">
        <v>124</v>
      </c>
      <c r="H561" s="2">
        <f t="shared" ref="H561" si="556">2*H555/(2*H555+H557+H558)</f>
        <v>0</v>
      </c>
    </row>
    <row r="562" spans="1:8" x14ac:dyDescent="0.25">
      <c r="A562" t="s">
        <v>72</v>
      </c>
      <c r="B562" t="s">
        <v>14</v>
      </c>
      <c r="C562">
        <v>2.5</v>
      </c>
      <c r="D562" t="b">
        <f t="shared" si="512"/>
        <v>0</v>
      </c>
      <c r="E562" t="b">
        <f t="shared" si="513"/>
        <v>0</v>
      </c>
      <c r="F562" t="b">
        <f t="shared" si="514"/>
        <v>1</v>
      </c>
      <c r="G562" t="s">
        <v>126</v>
      </c>
      <c r="H562" s="1" t="str">
        <f t="shared" ref="H562" si="557">B562</f>
        <v>unknown</v>
      </c>
    </row>
    <row r="563" spans="1:8" x14ac:dyDescent="0.25">
      <c r="A563" t="s">
        <v>75</v>
      </c>
      <c r="B563" t="s">
        <v>14</v>
      </c>
      <c r="C563">
        <v>2.5</v>
      </c>
      <c r="D563" t="b">
        <f t="shared" si="512"/>
        <v>0</v>
      </c>
      <c r="E563" t="b">
        <f t="shared" si="513"/>
        <v>0</v>
      </c>
      <c r="F563" t="b">
        <f t="shared" si="514"/>
        <v>1</v>
      </c>
      <c r="G563" t="s">
        <v>117</v>
      </c>
      <c r="H563">
        <f t="shared" ref="H563" si="558">COUNT(C562:C571)</f>
        <v>10</v>
      </c>
    </row>
    <row r="564" spans="1:8" x14ac:dyDescent="0.25">
      <c r="A564" t="s">
        <v>76</v>
      </c>
      <c r="B564" t="s">
        <v>14</v>
      </c>
      <c r="C564">
        <v>2.5</v>
      </c>
      <c r="D564" t="b">
        <f t="shared" si="512"/>
        <v>0</v>
      </c>
      <c r="E564" t="b">
        <f t="shared" si="513"/>
        <v>0</v>
      </c>
      <c r="F564" t="b">
        <f t="shared" si="514"/>
        <v>1</v>
      </c>
      <c r="G564" t="s">
        <v>118</v>
      </c>
      <c r="H564">
        <f t="shared" ref="H564" si="559">COUNTIF(D562:D571,TRUE)</f>
        <v>0</v>
      </c>
    </row>
    <row r="565" spans="1:8" x14ac:dyDescent="0.25">
      <c r="A565" t="s">
        <v>77</v>
      </c>
      <c r="B565" t="s">
        <v>14</v>
      </c>
      <c r="C565">
        <v>2.5</v>
      </c>
      <c r="D565" t="b">
        <f t="shared" si="512"/>
        <v>0</v>
      </c>
      <c r="E565" t="b">
        <f t="shared" si="513"/>
        <v>0</v>
      </c>
      <c r="F565" t="b">
        <f t="shared" si="514"/>
        <v>1</v>
      </c>
      <c r="G565" t="s">
        <v>119</v>
      </c>
      <c r="H565">
        <f t="shared" ref="H565" si="560">H564</f>
        <v>0</v>
      </c>
    </row>
    <row r="566" spans="1:8" x14ac:dyDescent="0.25">
      <c r="A566" t="s">
        <v>78</v>
      </c>
      <c r="B566" t="s">
        <v>14</v>
      </c>
      <c r="C566">
        <v>2.5</v>
      </c>
      <c r="D566" t="b">
        <f t="shared" si="512"/>
        <v>0</v>
      </c>
      <c r="E566" t="b">
        <f t="shared" si="513"/>
        <v>0</v>
      </c>
      <c r="F566" t="b">
        <f t="shared" si="514"/>
        <v>1</v>
      </c>
      <c r="G566" t="s">
        <v>120</v>
      </c>
      <c r="H566">
        <v>6</v>
      </c>
    </row>
    <row r="567" spans="1:8" x14ac:dyDescent="0.25">
      <c r="A567" t="s">
        <v>79</v>
      </c>
      <c r="B567" t="s">
        <v>14</v>
      </c>
      <c r="C567">
        <v>2.5</v>
      </c>
      <c r="D567" t="b">
        <f t="shared" si="512"/>
        <v>0</v>
      </c>
      <c r="E567" t="b">
        <f t="shared" si="513"/>
        <v>0</v>
      </c>
      <c r="F567" t="b">
        <f t="shared" si="514"/>
        <v>1</v>
      </c>
      <c r="G567" t="s">
        <v>121</v>
      </c>
      <c r="H567">
        <f t="shared" ref="H567" si="561">COUNTIF(E562:E571,TRUE)</f>
        <v>0</v>
      </c>
    </row>
    <row r="568" spans="1:8" x14ac:dyDescent="0.25">
      <c r="A568" t="s">
        <v>80</v>
      </c>
      <c r="B568" t="s">
        <v>14</v>
      </c>
      <c r="C568">
        <v>2.5</v>
      </c>
      <c r="D568" t="b">
        <f t="shared" si="512"/>
        <v>0</v>
      </c>
      <c r="E568" t="b">
        <f t="shared" si="513"/>
        <v>0</v>
      </c>
      <c r="F568" t="b">
        <f t="shared" si="514"/>
        <v>1</v>
      </c>
      <c r="G568" t="s">
        <v>122</v>
      </c>
      <c r="H568">
        <f t="shared" ref="H568" si="562">COUNTIF(F563:F572,TRUE)</f>
        <v>10</v>
      </c>
    </row>
    <row r="569" spans="1:8" x14ac:dyDescent="0.25">
      <c r="A569" t="s">
        <v>81</v>
      </c>
      <c r="B569" t="s">
        <v>14</v>
      </c>
      <c r="C569">
        <v>2.5</v>
      </c>
      <c r="D569" t="b">
        <f t="shared" si="512"/>
        <v>0</v>
      </c>
      <c r="E569" t="b">
        <f t="shared" si="513"/>
        <v>0</v>
      </c>
      <c r="F569" t="b">
        <f t="shared" si="514"/>
        <v>1</v>
      </c>
      <c r="G569" s="2" t="s">
        <v>127</v>
      </c>
      <c r="H569">
        <f t="shared" ref="H569" si="563">H565/(H565+H568)</f>
        <v>0</v>
      </c>
    </row>
    <row r="570" spans="1:8" x14ac:dyDescent="0.25">
      <c r="A570" t="s">
        <v>82</v>
      </c>
      <c r="B570" t="s">
        <v>14</v>
      </c>
      <c r="C570">
        <v>2.5</v>
      </c>
      <c r="D570" t="b">
        <f t="shared" si="512"/>
        <v>0</v>
      </c>
      <c r="E570" t="b">
        <f t="shared" si="513"/>
        <v>0</v>
      </c>
      <c r="F570" t="b">
        <f t="shared" si="514"/>
        <v>1</v>
      </c>
      <c r="G570" s="2" t="s">
        <v>123</v>
      </c>
      <c r="H570" s="2">
        <f t="shared" ref="H570" si="564">SUM(H565:H566)/SUM(H565:H568)</f>
        <v>0.375</v>
      </c>
    </row>
    <row r="571" spans="1:8" x14ac:dyDescent="0.25">
      <c r="A571" t="s">
        <v>83</v>
      </c>
      <c r="B571" t="s">
        <v>14</v>
      </c>
      <c r="C571">
        <v>2.5</v>
      </c>
      <c r="D571" t="b">
        <f t="shared" si="512"/>
        <v>0</v>
      </c>
      <c r="E571" t="b">
        <f t="shared" si="513"/>
        <v>0</v>
      </c>
      <c r="F571" t="b">
        <f t="shared" si="514"/>
        <v>1</v>
      </c>
      <c r="G571" s="2" t="s">
        <v>124</v>
      </c>
      <c r="H571" s="2">
        <f t="shared" ref="H571" si="565">2*H565/(2*H565+H567+H568)</f>
        <v>0</v>
      </c>
    </row>
    <row r="572" spans="1:8" x14ac:dyDescent="0.25">
      <c r="A572" t="s">
        <v>84</v>
      </c>
      <c r="B572" t="s">
        <v>14</v>
      </c>
      <c r="C572">
        <v>2.5</v>
      </c>
      <c r="D572" t="b">
        <f t="shared" si="512"/>
        <v>0</v>
      </c>
      <c r="E572" t="b">
        <f t="shared" si="513"/>
        <v>0</v>
      </c>
      <c r="F572" t="b">
        <f t="shared" si="514"/>
        <v>1</v>
      </c>
      <c r="G572" t="s">
        <v>126</v>
      </c>
      <c r="H572" s="1" t="str">
        <f t="shared" ref="H572" si="566">B572</f>
        <v>unknown</v>
      </c>
    </row>
    <row r="573" spans="1:8" x14ac:dyDescent="0.25">
      <c r="A573" t="s">
        <v>86</v>
      </c>
      <c r="B573" t="s">
        <v>14</v>
      </c>
      <c r="C573">
        <v>2.5</v>
      </c>
      <c r="D573" t="b">
        <f t="shared" si="512"/>
        <v>0</v>
      </c>
      <c r="E573" t="b">
        <f t="shared" si="513"/>
        <v>0</v>
      </c>
      <c r="F573" t="b">
        <f t="shared" si="514"/>
        <v>1</v>
      </c>
      <c r="G573" t="s">
        <v>117</v>
      </c>
      <c r="H573">
        <f t="shared" ref="H573" si="567">COUNT(C572:C581)</f>
        <v>10</v>
      </c>
    </row>
    <row r="574" spans="1:8" x14ac:dyDescent="0.25">
      <c r="A574" t="s">
        <v>87</v>
      </c>
      <c r="B574" t="s">
        <v>14</v>
      </c>
      <c r="C574">
        <v>2.5</v>
      </c>
      <c r="D574" t="b">
        <f t="shared" si="512"/>
        <v>0</v>
      </c>
      <c r="E574" t="b">
        <f t="shared" si="513"/>
        <v>0</v>
      </c>
      <c r="F574" t="b">
        <f t="shared" si="514"/>
        <v>1</v>
      </c>
      <c r="G574" t="s">
        <v>118</v>
      </c>
      <c r="H574">
        <f t="shared" ref="H574" si="568">COUNTIF(D572:D581,TRUE)</f>
        <v>0</v>
      </c>
    </row>
    <row r="575" spans="1:8" x14ac:dyDescent="0.25">
      <c r="A575" t="s">
        <v>88</v>
      </c>
      <c r="B575" t="s">
        <v>14</v>
      </c>
      <c r="C575">
        <v>2.5</v>
      </c>
      <c r="D575" t="b">
        <f t="shared" si="512"/>
        <v>0</v>
      </c>
      <c r="E575" t="b">
        <f t="shared" si="513"/>
        <v>0</v>
      </c>
      <c r="F575" t="b">
        <f t="shared" si="514"/>
        <v>1</v>
      </c>
      <c r="G575" t="s">
        <v>119</v>
      </c>
      <c r="H575">
        <f t="shared" ref="H575" si="569">H574</f>
        <v>0</v>
      </c>
    </row>
    <row r="576" spans="1:8" x14ac:dyDescent="0.25">
      <c r="A576" t="s">
        <v>89</v>
      </c>
      <c r="B576" t="s">
        <v>14</v>
      </c>
      <c r="C576">
        <v>2.5</v>
      </c>
      <c r="D576" t="b">
        <f t="shared" si="512"/>
        <v>0</v>
      </c>
      <c r="E576" t="b">
        <f t="shared" si="513"/>
        <v>0</v>
      </c>
      <c r="F576" t="b">
        <f t="shared" si="514"/>
        <v>1</v>
      </c>
      <c r="G576" t="s">
        <v>120</v>
      </c>
      <c r="H576">
        <v>7</v>
      </c>
    </row>
    <row r="577" spans="1:8" x14ac:dyDescent="0.25">
      <c r="A577" t="s">
        <v>90</v>
      </c>
      <c r="B577" t="s">
        <v>14</v>
      </c>
      <c r="C577">
        <v>2.5</v>
      </c>
      <c r="D577" t="b">
        <f t="shared" si="512"/>
        <v>0</v>
      </c>
      <c r="E577" t="b">
        <f t="shared" si="513"/>
        <v>0</v>
      </c>
      <c r="F577" t="b">
        <f t="shared" si="514"/>
        <v>1</v>
      </c>
      <c r="G577" t="s">
        <v>121</v>
      </c>
      <c r="H577">
        <f t="shared" ref="H577" si="570">COUNTIF(E572:E581,TRUE)</f>
        <v>0</v>
      </c>
    </row>
    <row r="578" spans="1:8" x14ac:dyDescent="0.25">
      <c r="A578" t="s">
        <v>91</v>
      </c>
      <c r="B578" t="s">
        <v>14</v>
      </c>
      <c r="C578">
        <v>2.5</v>
      </c>
      <c r="D578" t="b">
        <f t="shared" si="512"/>
        <v>0</v>
      </c>
      <c r="E578" t="b">
        <f t="shared" si="513"/>
        <v>0</v>
      </c>
      <c r="F578" t="b">
        <f t="shared" si="514"/>
        <v>1</v>
      </c>
      <c r="G578" t="s">
        <v>122</v>
      </c>
      <c r="H578">
        <f t="shared" ref="H578" si="571">COUNTIF(F573:F582,TRUE)</f>
        <v>10</v>
      </c>
    </row>
    <row r="579" spans="1:8" x14ac:dyDescent="0.25">
      <c r="A579" t="s">
        <v>92</v>
      </c>
      <c r="B579" t="s">
        <v>14</v>
      </c>
      <c r="C579">
        <v>2.5</v>
      </c>
      <c r="D579" t="b">
        <f t="shared" ref="D579:D642" si="572">ISNUMBER(SEARCH(LEFT(B579,LEN(B579)-1),A579))</f>
        <v>0</v>
      </c>
      <c r="E579" t="b">
        <f t="shared" ref="E579:E642" si="573">AND(NOT(ISNUMBER(SEARCH(B579,"unknown"))),NOT(D579))</f>
        <v>0</v>
      </c>
      <c r="F579" t="b">
        <f t="shared" ref="F579:F642" si="574">ISNUMBER(SEARCH(B579,"unknown"))</f>
        <v>1</v>
      </c>
      <c r="G579" s="2" t="s">
        <v>127</v>
      </c>
      <c r="H579">
        <f t="shared" ref="H579" si="575">H575/(H575+H578)</f>
        <v>0</v>
      </c>
    </row>
    <row r="580" spans="1:8" x14ac:dyDescent="0.25">
      <c r="A580" t="s">
        <v>93</v>
      </c>
      <c r="B580" t="s">
        <v>14</v>
      </c>
      <c r="C580">
        <v>2.5</v>
      </c>
      <c r="D580" t="b">
        <f t="shared" si="572"/>
        <v>0</v>
      </c>
      <c r="E580" t="b">
        <f t="shared" si="573"/>
        <v>0</v>
      </c>
      <c r="F580" t="b">
        <f t="shared" si="574"/>
        <v>1</v>
      </c>
      <c r="G580" s="2" t="s">
        <v>123</v>
      </c>
      <c r="H580" s="2">
        <f t="shared" ref="H580" si="576">SUM(H575:H576)/SUM(H575:H578)</f>
        <v>0.41176470588235292</v>
      </c>
    </row>
    <row r="581" spans="1:8" x14ac:dyDescent="0.25">
      <c r="A581" t="s">
        <v>94</v>
      </c>
      <c r="B581" t="s">
        <v>14</v>
      </c>
      <c r="C581">
        <v>2.5</v>
      </c>
      <c r="D581" t="b">
        <f t="shared" si="572"/>
        <v>0</v>
      </c>
      <c r="E581" t="b">
        <f t="shared" si="573"/>
        <v>0</v>
      </c>
      <c r="F581" t="b">
        <f t="shared" si="574"/>
        <v>1</v>
      </c>
      <c r="G581" s="2" t="s">
        <v>124</v>
      </c>
      <c r="H581" s="2">
        <f t="shared" ref="H581" si="577">2*H575/(2*H575+H577+H578)</f>
        <v>0</v>
      </c>
    </row>
    <row r="582" spans="1:8" x14ac:dyDescent="0.25">
      <c r="A582" t="s">
        <v>95</v>
      </c>
      <c r="B582" t="s">
        <v>14</v>
      </c>
      <c r="C582">
        <v>2.5</v>
      </c>
      <c r="D582" t="b">
        <f t="shared" si="572"/>
        <v>0</v>
      </c>
      <c r="E582" t="b">
        <f t="shared" si="573"/>
        <v>0</v>
      </c>
      <c r="F582" t="b">
        <f t="shared" si="574"/>
        <v>1</v>
      </c>
      <c r="G582" t="s">
        <v>126</v>
      </c>
      <c r="H582" s="1" t="str">
        <f t="shared" ref="H582" si="578">B582</f>
        <v>unknown</v>
      </c>
    </row>
    <row r="583" spans="1:8" x14ac:dyDescent="0.25">
      <c r="A583" t="s">
        <v>97</v>
      </c>
      <c r="B583" t="s">
        <v>14</v>
      </c>
      <c r="C583">
        <v>2.5</v>
      </c>
      <c r="D583" t="b">
        <f t="shared" si="572"/>
        <v>0</v>
      </c>
      <c r="E583" t="b">
        <f t="shared" si="573"/>
        <v>0</v>
      </c>
      <c r="F583" t="b">
        <f t="shared" si="574"/>
        <v>1</v>
      </c>
      <c r="G583" t="s">
        <v>117</v>
      </c>
      <c r="H583">
        <f t="shared" ref="H583" si="579">COUNT(C582:C591)</f>
        <v>10</v>
      </c>
    </row>
    <row r="584" spans="1:8" x14ac:dyDescent="0.25">
      <c r="A584" t="s">
        <v>98</v>
      </c>
      <c r="B584" t="s">
        <v>14</v>
      </c>
      <c r="C584">
        <v>2.5</v>
      </c>
      <c r="D584" t="b">
        <f t="shared" si="572"/>
        <v>0</v>
      </c>
      <c r="E584" t="b">
        <f t="shared" si="573"/>
        <v>0</v>
      </c>
      <c r="F584" t="b">
        <f t="shared" si="574"/>
        <v>1</v>
      </c>
      <c r="G584" t="s">
        <v>118</v>
      </c>
      <c r="H584">
        <f t="shared" ref="H584" si="580">COUNTIF(D582:D591,TRUE)</f>
        <v>0</v>
      </c>
    </row>
    <row r="585" spans="1:8" x14ac:dyDescent="0.25">
      <c r="A585" t="s">
        <v>99</v>
      </c>
      <c r="B585" t="s">
        <v>14</v>
      </c>
      <c r="C585">
        <v>2.5</v>
      </c>
      <c r="D585" t="b">
        <f t="shared" si="572"/>
        <v>0</v>
      </c>
      <c r="E585" t="b">
        <f t="shared" si="573"/>
        <v>0</v>
      </c>
      <c r="F585" t="b">
        <f t="shared" si="574"/>
        <v>1</v>
      </c>
      <c r="G585" t="s">
        <v>119</v>
      </c>
      <c r="H585">
        <f t="shared" ref="H585" si="581">H584</f>
        <v>0</v>
      </c>
    </row>
    <row r="586" spans="1:8" x14ac:dyDescent="0.25">
      <c r="A586" t="s">
        <v>100</v>
      </c>
      <c r="B586" t="s">
        <v>14</v>
      </c>
      <c r="C586">
        <v>2.5</v>
      </c>
      <c r="D586" t="b">
        <f t="shared" si="572"/>
        <v>0</v>
      </c>
      <c r="E586" t="b">
        <f t="shared" si="573"/>
        <v>0</v>
      </c>
      <c r="F586" t="b">
        <f t="shared" si="574"/>
        <v>1</v>
      </c>
      <c r="G586" t="s">
        <v>120</v>
      </c>
      <c r="H586">
        <v>8</v>
      </c>
    </row>
    <row r="587" spans="1:8" x14ac:dyDescent="0.25">
      <c r="A587" t="s">
        <v>101</v>
      </c>
      <c r="B587" t="s">
        <v>14</v>
      </c>
      <c r="C587">
        <v>2.5</v>
      </c>
      <c r="D587" t="b">
        <f t="shared" si="572"/>
        <v>0</v>
      </c>
      <c r="E587" t="b">
        <f t="shared" si="573"/>
        <v>0</v>
      </c>
      <c r="F587" t="b">
        <f t="shared" si="574"/>
        <v>1</v>
      </c>
      <c r="G587" t="s">
        <v>121</v>
      </c>
      <c r="H587">
        <f t="shared" ref="H587" si="582">COUNTIF(E582:E591,TRUE)</f>
        <v>0</v>
      </c>
    </row>
    <row r="588" spans="1:8" x14ac:dyDescent="0.25">
      <c r="A588" t="s">
        <v>102</v>
      </c>
      <c r="B588" t="s">
        <v>14</v>
      </c>
      <c r="C588">
        <v>2.5</v>
      </c>
      <c r="D588" t="b">
        <f t="shared" si="572"/>
        <v>0</v>
      </c>
      <c r="E588" t="b">
        <f t="shared" si="573"/>
        <v>0</v>
      </c>
      <c r="F588" t="b">
        <f t="shared" si="574"/>
        <v>1</v>
      </c>
      <c r="G588" t="s">
        <v>122</v>
      </c>
      <c r="H588">
        <f t="shared" ref="H588" si="583">COUNTIF(F583:F592,TRUE)</f>
        <v>10</v>
      </c>
    </row>
    <row r="589" spans="1:8" x14ac:dyDescent="0.25">
      <c r="A589" t="s">
        <v>103</v>
      </c>
      <c r="B589" t="s">
        <v>14</v>
      </c>
      <c r="C589">
        <v>2.5</v>
      </c>
      <c r="D589" t="b">
        <f t="shared" si="572"/>
        <v>0</v>
      </c>
      <c r="E589" t="b">
        <f t="shared" si="573"/>
        <v>0</v>
      </c>
      <c r="F589" t="b">
        <f t="shared" si="574"/>
        <v>1</v>
      </c>
      <c r="G589" s="2" t="s">
        <v>127</v>
      </c>
      <c r="H589">
        <f t="shared" ref="H589" si="584">H585/(H585+H588)</f>
        <v>0</v>
      </c>
    </row>
    <row r="590" spans="1:8" x14ac:dyDescent="0.25">
      <c r="A590" t="s">
        <v>104</v>
      </c>
      <c r="B590" t="s">
        <v>14</v>
      </c>
      <c r="C590">
        <v>2.5</v>
      </c>
      <c r="D590" t="b">
        <f t="shared" si="572"/>
        <v>0</v>
      </c>
      <c r="E590" t="b">
        <f t="shared" si="573"/>
        <v>0</v>
      </c>
      <c r="F590" t="b">
        <f t="shared" si="574"/>
        <v>1</v>
      </c>
      <c r="G590" s="2" t="s">
        <v>123</v>
      </c>
      <c r="H590" s="2">
        <f t="shared" ref="H590" si="585">SUM(H585:H586)/SUM(H585:H588)</f>
        <v>0.44444444444444442</v>
      </c>
    </row>
    <row r="591" spans="1:8" x14ac:dyDescent="0.25">
      <c r="A591" t="s">
        <v>105</v>
      </c>
      <c r="B591" t="s">
        <v>14</v>
      </c>
      <c r="C591">
        <v>2.5</v>
      </c>
      <c r="D591" t="b">
        <f t="shared" si="572"/>
        <v>0</v>
      </c>
      <c r="E591" t="b">
        <f t="shared" si="573"/>
        <v>0</v>
      </c>
      <c r="F591" t="b">
        <f t="shared" si="574"/>
        <v>1</v>
      </c>
      <c r="G591" s="2" t="s">
        <v>124</v>
      </c>
      <c r="H591" s="2">
        <f t="shared" ref="H591" si="586">2*H585/(2*H585+H587+H588)</f>
        <v>0</v>
      </c>
    </row>
    <row r="592" spans="1:8" x14ac:dyDescent="0.25">
      <c r="A592" t="s">
        <v>106</v>
      </c>
      <c r="B592" t="s">
        <v>14</v>
      </c>
      <c r="C592">
        <v>2.5</v>
      </c>
      <c r="D592" t="b">
        <f t="shared" si="572"/>
        <v>0</v>
      </c>
      <c r="E592" t="b">
        <f t="shared" si="573"/>
        <v>0</v>
      </c>
      <c r="F592" t="b">
        <f t="shared" si="574"/>
        <v>1</v>
      </c>
      <c r="G592" t="s">
        <v>126</v>
      </c>
      <c r="H592" s="1" t="str">
        <f t="shared" ref="H592" si="587">B592</f>
        <v>unknown</v>
      </c>
    </row>
    <row r="593" spans="1:10" x14ac:dyDescent="0.25">
      <c r="A593" t="s">
        <v>108</v>
      </c>
      <c r="B593" t="s">
        <v>14</v>
      </c>
      <c r="C593">
        <v>2.5</v>
      </c>
      <c r="D593" t="b">
        <f t="shared" si="572"/>
        <v>0</v>
      </c>
      <c r="E593" t="b">
        <f t="shared" si="573"/>
        <v>0</v>
      </c>
      <c r="F593" t="b">
        <f t="shared" si="574"/>
        <v>1</v>
      </c>
      <c r="G593" t="s">
        <v>117</v>
      </c>
      <c r="H593">
        <f t="shared" ref="H593" si="588">COUNT(C592:C601)</f>
        <v>10</v>
      </c>
    </row>
    <row r="594" spans="1:10" x14ac:dyDescent="0.25">
      <c r="A594" t="s">
        <v>109</v>
      </c>
      <c r="B594" t="s">
        <v>14</v>
      </c>
      <c r="C594">
        <v>2.5</v>
      </c>
      <c r="D594" t="b">
        <f t="shared" si="572"/>
        <v>0</v>
      </c>
      <c r="E594" t="b">
        <f t="shared" si="573"/>
        <v>0</v>
      </c>
      <c r="F594" t="b">
        <f t="shared" si="574"/>
        <v>1</v>
      </c>
      <c r="G594" t="s">
        <v>118</v>
      </c>
      <c r="H594">
        <f t="shared" ref="H594" si="589">COUNTIF(D592:D601,TRUE)</f>
        <v>0</v>
      </c>
    </row>
    <row r="595" spans="1:10" x14ac:dyDescent="0.25">
      <c r="A595" t="s">
        <v>110</v>
      </c>
      <c r="B595" t="s">
        <v>14</v>
      </c>
      <c r="C595">
        <v>2.5</v>
      </c>
      <c r="D595" t="b">
        <f t="shared" si="572"/>
        <v>0</v>
      </c>
      <c r="E595" t="b">
        <f t="shared" si="573"/>
        <v>0</v>
      </c>
      <c r="F595" t="b">
        <f t="shared" si="574"/>
        <v>1</v>
      </c>
      <c r="G595" t="s">
        <v>119</v>
      </c>
      <c r="H595">
        <f t="shared" ref="H595" si="590">H594</f>
        <v>0</v>
      </c>
    </row>
    <row r="596" spans="1:10" x14ac:dyDescent="0.25">
      <c r="A596" t="s">
        <v>111</v>
      </c>
      <c r="B596" t="s">
        <v>14</v>
      </c>
      <c r="C596">
        <v>2.5</v>
      </c>
      <c r="D596" t="b">
        <f t="shared" si="572"/>
        <v>0</v>
      </c>
      <c r="E596" t="b">
        <f t="shared" si="573"/>
        <v>0</v>
      </c>
      <c r="F596" t="b">
        <f t="shared" si="574"/>
        <v>1</v>
      </c>
      <c r="G596" t="s">
        <v>120</v>
      </c>
      <c r="H596">
        <v>9</v>
      </c>
    </row>
    <row r="597" spans="1:10" x14ac:dyDescent="0.25">
      <c r="A597" t="s">
        <v>112</v>
      </c>
      <c r="B597" t="s">
        <v>14</v>
      </c>
      <c r="C597">
        <v>2.5</v>
      </c>
      <c r="D597" t="b">
        <f t="shared" si="572"/>
        <v>0</v>
      </c>
      <c r="E597" t="b">
        <f t="shared" si="573"/>
        <v>0</v>
      </c>
      <c r="F597" t="b">
        <f t="shared" si="574"/>
        <v>1</v>
      </c>
      <c r="G597" t="s">
        <v>121</v>
      </c>
      <c r="H597">
        <f t="shared" ref="H597" si="591">COUNTIF(E592:E601,TRUE)</f>
        <v>0</v>
      </c>
    </row>
    <row r="598" spans="1:10" x14ac:dyDescent="0.25">
      <c r="A598" t="s">
        <v>113</v>
      </c>
      <c r="B598" t="s">
        <v>14</v>
      </c>
      <c r="C598">
        <v>2.5</v>
      </c>
      <c r="D598" t="b">
        <f t="shared" si="572"/>
        <v>0</v>
      </c>
      <c r="E598" t="b">
        <f t="shared" si="573"/>
        <v>0</v>
      </c>
      <c r="F598" t="b">
        <f t="shared" si="574"/>
        <v>1</v>
      </c>
      <c r="G598" t="s">
        <v>122</v>
      </c>
      <c r="H598">
        <f t="shared" ref="H598" si="592">COUNTIF(F593:F602,TRUE)</f>
        <v>10</v>
      </c>
    </row>
    <row r="599" spans="1:10" x14ac:dyDescent="0.25">
      <c r="A599" t="s">
        <v>114</v>
      </c>
      <c r="B599" t="s">
        <v>14</v>
      </c>
      <c r="C599">
        <v>2.5</v>
      </c>
      <c r="D599" t="b">
        <f t="shared" si="572"/>
        <v>0</v>
      </c>
      <c r="E599" t="b">
        <f t="shared" si="573"/>
        <v>0</v>
      </c>
      <c r="F599" t="b">
        <f t="shared" si="574"/>
        <v>1</v>
      </c>
      <c r="G599" s="2" t="s">
        <v>127</v>
      </c>
      <c r="H599">
        <f t="shared" ref="H599" si="593">H595/(H595+H598)</f>
        <v>0</v>
      </c>
    </row>
    <row r="600" spans="1:10" x14ac:dyDescent="0.25">
      <c r="A600" t="s">
        <v>115</v>
      </c>
      <c r="B600" t="s">
        <v>14</v>
      </c>
      <c r="C600">
        <v>2.5</v>
      </c>
      <c r="D600" t="b">
        <f t="shared" si="572"/>
        <v>0</v>
      </c>
      <c r="E600" t="b">
        <f t="shared" si="573"/>
        <v>0</v>
      </c>
      <c r="F600" t="b">
        <f t="shared" si="574"/>
        <v>1</v>
      </c>
      <c r="G600" s="2" t="s">
        <v>123</v>
      </c>
      <c r="H600" s="2">
        <f t="shared" ref="H600" si="594">SUM(H595:H596)/SUM(H595:H598)</f>
        <v>0.47368421052631576</v>
      </c>
    </row>
    <row r="601" spans="1:10" x14ac:dyDescent="0.25">
      <c r="A601" t="s">
        <v>116</v>
      </c>
      <c r="B601" t="s">
        <v>14</v>
      </c>
      <c r="C601">
        <v>2.5</v>
      </c>
      <c r="D601" t="b">
        <f t="shared" si="572"/>
        <v>0</v>
      </c>
      <c r="E601" t="b">
        <f t="shared" si="573"/>
        <v>0</v>
      </c>
      <c r="F601" t="b">
        <f t="shared" si="574"/>
        <v>1</v>
      </c>
      <c r="G601" s="2" t="s">
        <v>124</v>
      </c>
      <c r="H601" s="2">
        <f t="shared" ref="H601" si="595">2*H595/(2*H595+H597+H598)</f>
        <v>0</v>
      </c>
    </row>
    <row r="602" spans="1:10" x14ac:dyDescent="0.25">
      <c r="A602" t="s">
        <v>3</v>
      </c>
      <c r="B602" t="s">
        <v>14</v>
      </c>
      <c r="C602">
        <v>3</v>
      </c>
      <c r="D602" t="b">
        <f t="shared" si="572"/>
        <v>0</v>
      </c>
      <c r="E602" t="b">
        <f t="shared" si="573"/>
        <v>0</v>
      </c>
      <c r="F602" t="b">
        <f t="shared" si="574"/>
        <v>1</v>
      </c>
      <c r="G602" t="s">
        <v>126</v>
      </c>
      <c r="H602" s="1" t="str">
        <f t="shared" ref="H602" si="596">B602</f>
        <v>unknown</v>
      </c>
      <c r="I602" t="s">
        <v>128</v>
      </c>
      <c r="J602">
        <f t="shared" ref="J602" si="597">C602</f>
        <v>3</v>
      </c>
    </row>
    <row r="603" spans="1:10" x14ac:dyDescent="0.25">
      <c r="A603" t="s">
        <v>5</v>
      </c>
      <c r="B603" t="s">
        <v>14</v>
      </c>
      <c r="C603">
        <v>3</v>
      </c>
      <c r="D603" t="b">
        <f t="shared" si="572"/>
        <v>0</v>
      </c>
      <c r="E603" t="b">
        <f t="shared" si="573"/>
        <v>0</v>
      </c>
      <c r="F603" t="b">
        <f t="shared" si="574"/>
        <v>1</v>
      </c>
      <c r="G603" t="s">
        <v>117</v>
      </c>
      <c r="H603">
        <f t="shared" ref="H603" si="598">COUNT(C602:C611)</f>
        <v>10</v>
      </c>
      <c r="I603" t="s">
        <v>119</v>
      </c>
      <c r="J603">
        <f t="shared" ref="J603" si="599">COUNTIF(D602:D701,TRUE)</f>
        <v>1</v>
      </c>
    </row>
    <row r="604" spans="1:10" x14ac:dyDescent="0.25">
      <c r="A604" t="s">
        <v>6</v>
      </c>
      <c r="B604" t="s">
        <v>14</v>
      </c>
      <c r="C604">
        <v>3</v>
      </c>
      <c r="D604" t="b">
        <f t="shared" si="572"/>
        <v>0</v>
      </c>
      <c r="E604" t="b">
        <f t="shared" si="573"/>
        <v>0</v>
      </c>
      <c r="F604" t="b">
        <f t="shared" si="574"/>
        <v>1</v>
      </c>
      <c r="G604" t="s">
        <v>118</v>
      </c>
      <c r="H604">
        <f t="shared" ref="H604" si="600">COUNTIF(D602:D611,TRUE)</f>
        <v>0</v>
      </c>
      <c r="I604" t="s">
        <v>120</v>
      </c>
      <c r="J604">
        <v>0</v>
      </c>
    </row>
    <row r="605" spans="1:10" x14ac:dyDescent="0.25">
      <c r="A605" t="s">
        <v>7</v>
      </c>
      <c r="B605" t="s">
        <v>14</v>
      </c>
      <c r="C605">
        <v>3</v>
      </c>
      <c r="D605" t="b">
        <f t="shared" si="572"/>
        <v>0</v>
      </c>
      <c r="E605" t="b">
        <f t="shared" si="573"/>
        <v>0</v>
      </c>
      <c r="F605" t="b">
        <f t="shared" si="574"/>
        <v>1</v>
      </c>
      <c r="G605" t="s">
        <v>119</v>
      </c>
      <c r="H605">
        <f t="shared" ref="H605" si="601">H604</f>
        <v>0</v>
      </c>
      <c r="I605" t="s">
        <v>121</v>
      </c>
      <c r="J605">
        <f t="shared" ref="J605" si="602">COUNTIF(E602:E701,TRUE)</f>
        <v>0</v>
      </c>
    </row>
    <row r="606" spans="1:10" x14ac:dyDescent="0.25">
      <c r="A606" t="s">
        <v>8</v>
      </c>
      <c r="B606" t="s">
        <v>14</v>
      </c>
      <c r="C606">
        <v>3</v>
      </c>
      <c r="D606" t="b">
        <f t="shared" si="572"/>
        <v>0</v>
      </c>
      <c r="E606" t="b">
        <f t="shared" si="573"/>
        <v>0</v>
      </c>
      <c r="F606" t="b">
        <f t="shared" si="574"/>
        <v>1</v>
      </c>
      <c r="G606" t="s">
        <v>120</v>
      </c>
      <c r="H606">
        <v>0</v>
      </c>
      <c r="I606" t="s">
        <v>122</v>
      </c>
      <c r="J606">
        <f t="shared" ref="J606" si="603">COUNTIF(F602:F701,TRUE)</f>
        <v>99</v>
      </c>
    </row>
    <row r="607" spans="1:10" x14ac:dyDescent="0.25">
      <c r="A607" t="s">
        <v>9</v>
      </c>
      <c r="B607" t="s">
        <v>14</v>
      </c>
      <c r="C607">
        <v>3</v>
      </c>
      <c r="D607" t="b">
        <f t="shared" si="572"/>
        <v>0</v>
      </c>
      <c r="E607" t="b">
        <f t="shared" si="573"/>
        <v>0</v>
      </c>
      <c r="F607" t="b">
        <f t="shared" si="574"/>
        <v>1</v>
      </c>
      <c r="G607" t="s">
        <v>121</v>
      </c>
      <c r="H607">
        <f t="shared" ref="H607" si="604">COUNTIF(E602:E611,TRUE)</f>
        <v>0</v>
      </c>
      <c r="I607" s="2" t="s">
        <v>127</v>
      </c>
      <c r="J607">
        <f t="shared" ref="J607" si="605">J603/(J603+J606)</f>
        <v>0.01</v>
      </c>
    </row>
    <row r="608" spans="1:10" x14ac:dyDescent="0.25">
      <c r="A608" t="s">
        <v>10</v>
      </c>
      <c r="B608" t="s">
        <v>14</v>
      </c>
      <c r="C608">
        <v>3</v>
      </c>
      <c r="D608" t="b">
        <f t="shared" si="572"/>
        <v>0</v>
      </c>
      <c r="E608" t="b">
        <f t="shared" si="573"/>
        <v>0</v>
      </c>
      <c r="F608" t="b">
        <f t="shared" si="574"/>
        <v>1</v>
      </c>
      <c r="G608" t="s">
        <v>122</v>
      </c>
      <c r="H608">
        <f t="shared" ref="H608" si="606">COUNTIF(F603:F612,TRUE)</f>
        <v>10</v>
      </c>
      <c r="I608" s="2" t="s">
        <v>123</v>
      </c>
      <c r="J608">
        <f t="shared" ref="J608" si="607">SUM(J603:J604)/SUM(J603:J606)</f>
        <v>0.01</v>
      </c>
    </row>
    <row r="609" spans="1:10" x14ac:dyDescent="0.25">
      <c r="A609" t="s">
        <v>11</v>
      </c>
      <c r="B609" t="s">
        <v>14</v>
      </c>
      <c r="C609">
        <v>3</v>
      </c>
      <c r="D609" t="b">
        <f t="shared" si="572"/>
        <v>0</v>
      </c>
      <c r="E609" t="b">
        <f t="shared" si="573"/>
        <v>0</v>
      </c>
      <c r="F609" t="b">
        <f t="shared" si="574"/>
        <v>1</v>
      </c>
      <c r="G609" s="2" t="s">
        <v>127</v>
      </c>
      <c r="H609">
        <f t="shared" ref="H609" si="608">H605/(H605+H608)</f>
        <v>0</v>
      </c>
      <c r="I609" s="2" t="s">
        <v>124</v>
      </c>
      <c r="J609">
        <f t="shared" ref="J609" si="609">2*J603/(2*J603+J605+J606)</f>
        <v>1.9801980198019802E-2</v>
      </c>
    </row>
    <row r="610" spans="1:10" x14ac:dyDescent="0.25">
      <c r="A610" t="s">
        <v>12</v>
      </c>
      <c r="B610" t="s">
        <v>14</v>
      </c>
      <c r="C610">
        <v>3</v>
      </c>
      <c r="D610" t="b">
        <f t="shared" si="572"/>
        <v>0</v>
      </c>
      <c r="E610" t="b">
        <f t="shared" si="573"/>
        <v>0</v>
      </c>
      <c r="F610" t="b">
        <f t="shared" si="574"/>
        <v>1</v>
      </c>
      <c r="G610" s="2" t="s">
        <v>123</v>
      </c>
      <c r="H610" s="2">
        <f t="shared" ref="H610" si="610">SUM(H605:H606)/SUM(H605:H608)</f>
        <v>0</v>
      </c>
    </row>
    <row r="611" spans="1:10" x14ac:dyDescent="0.25">
      <c r="A611" t="s">
        <v>13</v>
      </c>
      <c r="B611" t="s">
        <v>14</v>
      </c>
      <c r="C611">
        <v>3</v>
      </c>
      <c r="D611" t="b">
        <f t="shared" si="572"/>
        <v>0</v>
      </c>
      <c r="E611" t="b">
        <f t="shared" si="573"/>
        <v>0</v>
      </c>
      <c r="F611" t="b">
        <f t="shared" si="574"/>
        <v>1</v>
      </c>
      <c r="G611" s="2" t="s">
        <v>124</v>
      </c>
      <c r="H611" s="2">
        <f t="shared" ref="H611" si="611">2*H605/(2*H605+H607+H608)</f>
        <v>0</v>
      </c>
    </row>
    <row r="612" spans="1:10" x14ac:dyDescent="0.25">
      <c r="A612" t="s">
        <v>15</v>
      </c>
      <c r="B612" t="s">
        <v>14</v>
      </c>
      <c r="C612">
        <v>3</v>
      </c>
      <c r="D612" t="b">
        <f t="shared" si="572"/>
        <v>0</v>
      </c>
      <c r="E612" t="b">
        <f t="shared" si="573"/>
        <v>0</v>
      </c>
      <c r="F612" t="b">
        <f t="shared" si="574"/>
        <v>1</v>
      </c>
      <c r="G612" t="s">
        <v>126</v>
      </c>
      <c r="H612" s="1" t="str">
        <f t="shared" ref="H612" si="612">B612</f>
        <v>unknown</v>
      </c>
    </row>
    <row r="613" spans="1:10" x14ac:dyDescent="0.25">
      <c r="A613" t="s">
        <v>17</v>
      </c>
      <c r="B613" t="s">
        <v>14</v>
      </c>
      <c r="C613">
        <v>3</v>
      </c>
      <c r="D613" t="b">
        <f t="shared" si="572"/>
        <v>0</v>
      </c>
      <c r="E613" t="b">
        <f t="shared" si="573"/>
        <v>0</v>
      </c>
      <c r="F613" t="b">
        <f t="shared" si="574"/>
        <v>1</v>
      </c>
      <c r="G613" t="s">
        <v>117</v>
      </c>
      <c r="H613">
        <f t="shared" ref="H613" si="613">COUNT(C612:C621)</f>
        <v>10</v>
      </c>
    </row>
    <row r="614" spans="1:10" x14ac:dyDescent="0.25">
      <c r="A614" t="s">
        <v>18</v>
      </c>
      <c r="B614" t="s">
        <v>14</v>
      </c>
      <c r="C614">
        <v>3</v>
      </c>
      <c r="D614" t="b">
        <f t="shared" si="572"/>
        <v>0</v>
      </c>
      <c r="E614" t="b">
        <f t="shared" si="573"/>
        <v>0</v>
      </c>
      <c r="F614" t="b">
        <f t="shared" si="574"/>
        <v>1</v>
      </c>
      <c r="G614" t="s">
        <v>118</v>
      </c>
      <c r="H614">
        <f t="shared" ref="H614" si="614">COUNTIF(D612:D621,TRUE)</f>
        <v>0</v>
      </c>
    </row>
    <row r="615" spans="1:10" x14ac:dyDescent="0.25">
      <c r="A615" t="s">
        <v>19</v>
      </c>
      <c r="B615" t="s">
        <v>14</v>
      </c>
      <c r="C615">
        <v>3</v>
      </c>
      <c r="D615" t="b">
        <f t="shared" si="572"/>
        <v>0</v>
      </c>
      <c r="E615" t="b">
        <f t="shared" si="573"/>
        <v>0</v>
      </c>
      <c r="F615" t="b">
        <f t="shared" si="574"/>
        <v>1</v>
      </c>
      <c r="G615" t="s">
        <v>119</v>
      </c>
      <c r="H615">
        <f t="shared" ref="H615" si="615">H614</f>
        <v>0</v>
      </c>
    </row>
    <row r="616" spans="1:10" x14ac:dyDescent="0.25">
      <c r="A616" t="s">
        <v>20</v>
      </c>
      <c r="B616" t="s">
        <v>14</v>
      </c>
      <c r="C616">
        <v>3</v>
      </c>
      <c r="D616" t="b">
        <f t="shared" si="572"/>
        <v>0</v>
      </c>
      <c r="E616" t="b">
        <f t="shared" si="573"/>
        <v>0</v>
      </c>
      <c r="F616" t="b">
        <f t="shared" si="574"/>
        <v>1</v>
      </c>
      <c r="G616" t="s">
        <v>120</v>
      </c>
      <c r="H616">
        <v>1</v>
      </c>
    </row>
    <row r="617" spans="1:10" x14ac:dyDescent="0.25">
      <c r="A617" t="s">
        <v>21</v>
      </c>
      <c r="B617" t="s">
        <v>14</v>
      </c>
      <c r="C617">
        <v>3</v>
      </c>
      <c r="D617" t="b">
        <f t="shared" si="572"/>
        <v>0</v>
      </c>
      <c r="E617" t="b">
        <f t="shared" si="573"/>
        <v>0</v>
      </c>
      <c r="F617" t="b">
        <f t="shared" si="574"/>
        <v>1</v>
      </c>
      <c r="G617" t="s">
        <v>121</v>
      </c>
      <c r="H617">
        <f t="shared" ref="H617" si="616">COUNTIF(E612:E621,TRUE)</f>
        <v>0</v>
      </c>
    </row>
    <row r="618" spans="1:10" x14ac:dyDescent="0.25">
      <c r="A618" t="s">
        <v>22</v>
      </c>
      <c r="B618" t="s">
        <v>14</v>
      </c>
      <c r="C618">
        <v>3</v>
      </c>
      <c r="D618" t="b">
        <f t="shared" si="572"/>
        <v>0</v>
      </c>
      <c r="E618" t="b">
        <f t="shared" si="573"/>
        <v>0</v>
      </c>
      <c r="F618" t="b">
        <f t="shared" si="574"/>
        <v>1</v>
      </c>
      <c r="G618" t="s">
        <v>122</v>
      </c>
      <c r="H618">
        <f t="shared" ref="H618" si="617">COUNTIF(F613:F622,TRUE)</f>
        <v>10</v>
      </c>
    </row>
    <row r="619" spans="1:10" x14ac:dyDescent="0.25">
      <c r="A619" t="s">
        <v>23</v>
      </c>
      <c r="B619" t="s">
        <v>14</v>
      </c>
      <c r="C619">
        <v>3</v>
      </c>
      <c r="D619" t="b">
        <f t="shared" si="572"/>
        <v>0</v>
      </c>
      <c r="E619" t="b">
        <f t="shared" si="573"/>
        <v>0</v>
      </c>
      <c r="F619" t="b">
        <f t="shared" si="574"/>
        <v>1</v>
      </c>
      <c r="G619" s="2" t="s">
        <v>127</v>
      </c>
      <c r="H619">
        <f t="shared" ref="H619" si="618">H615/(H615+H618)</f>
        <v>0</v>
      </c>
    </row>
    <row r="620" spans="1:10" x14ac:dyDescent="0.25">
      <c r="A620" t="s">
        <v>24</v>
      </c>
      <c r="B620" t="s">
        <v>14</v>
      </c>
      <c r="C620">
        <v>3</v>
      </c>
      <c r="D620" t="b">
        <f t="shared" si="572"/>
        <v>0</v>
      </c>
      <c r="E620" t="b">
        <f t="shared" si="573"/>
        <v>0</v>
      </c>
      <c r="F620" t="b">
        <f t="shared" si="574"/>
        <v>1</v>
      </c>
      <c r="G620" s="2" t="s">
        <v>123</v>
      </c>
      <c r="H620" s="2">
        <f t="shared" ref="H620" si="619">SUM(H615:H616)/SUM(H615:H618)</f>
        <v>9.0909090909090912E-2</v>
      </c>
    </row>
    <row r="621" spans="1:10" x14ac:dyDescent="0.25">
      <c r="A621" t="s">
        <v>25</v>
      </c>
      <c r="B621" t="s">
        <v>14</v>
      </c>
      <c r="C621">
        <v>3</v>
      </c>
      <c r="D621" t="b">
        <f t="shared" si="572"/>
        <v>0</v>
      </c>
      <c r="E621" t="b">
        <f t="shared" si="573"/>
        <v>0</v>
      </c>
      <c r="F621" t="b">
        <f t="shared" si="574"/>
        <v>1</v>
      </c>
      <c r="G621" s="2" t="s">
        <v>124</v>
      </c>
      <c r="H621" s="2">
        <f t="shared" ref="H621" si="620">2*H615/(2*H615+H617+H618)</f>
        <v>0</v>
      </c>
    </row>
    <row r="622" spans="1:10" x14ac:dyDescent="0.25">
      <c r="A622" t="s">
        <v>26</v>
      </c>
      <c r="B622" t="s">
        <v>14</v>
      </c>
      <c r="C622">
        <v>3</v>
      </c>
      <c r="D622" t="b">
        <f t="shared" si="572"/>
        <v>0</v>
      </c>
      <c r="E622" t="b">
        <f t="shared" si="573"/>
        <v>0</v>
      </c>
      <c r="F622" t="b">
        <f t="shared" si="574"/>
        <v>1</v>
      </c>
      <c r="G622" t="s">
        <v>126</v>
      </c>
      <c r="H622" s="1" t="str">
        <f t="shared" ref="H622" si="621">B622</f>
        <v>unknown</v>
      </c>
    </row>
    <row r="623" spans="1:10" x14ac:dyDescent="0.25">
      <c r="A623" t="s">
        <v>28</v>
      </c>
      <c r="B623" t="s">
        <v>14</v>
      </c>
      <c r="C623">
        <v>3</v>
      </c>
      <c r="D623" t="b">
        <f t="shared" si="572"/>
        <v>0</v>
      </c>
      <c r="E623" t="b">
        <f t="shared" si="573"/>
        <v>0</v>
      </c>
      <c r="F623" t="b">
        <f t="shared" si="574"/>
        <v>1</v>
      </c>
      <c r="G623" t="s">
        <v>117</v>
      </c>
      <c r="H623">
        <f t="shared" ref="H623" si="622">COUNT(C622:C631)</f>
        <v>10</v>
      </c>
    </row>
    <row r="624" spans="1:10" x14ac:dyDescent="0.25">
      <c r="A624" t="s">
        <v>29</v>
      </c>
      <c r="B624" t="s">
        <v>14</v>
      </c>
      <c r="C624">
        <v>3</v>
      </c>
      <c r="D624" t="b">
        <f t="shared" si="572"/>
        <v>0</v>
      </c>
      <c r="E624" t="b">
        <f t="shared" si="573"/>
        <v>0</v>
      </c>
      <c r="F624" t="b">
        <f t="shared" si="574"/>
        <v>1</v>
      </c>
      <c r="G624" t="s">
        <v>118</v>
      </c>
      <c r="H624">
        <f t="shared" ref="H624" si="623">COUNTIF(D622:D631,TRUE)</f>
        <v>0</v>
      </c>
    </row>
    <row r="625" spans="1:8" x14ac:dyDescent="0.25">
      <c r="A625" t="s">
        <v>30</v>
      </c>
      <c r="B625" t="s">
        <v>14</v>
      </c>
      <c r="C625">
        <v>3</v>
      </c>
      <c r="D625" t="b">
        <f t="shared" si="572"/>
        <v>0</v>
      </c>
      <c r="E625" t="b">
        <f t="shared" si="573"/>
        <v>0</v>
      </c>
      <c r="F625" t="b">
        <f t="shared" si="574"/>
        <v>1</v>
      </c>
      <c r="G625" t="s">
        <v>119</v>
      </c>
      <c r="H625">
        <f t="shared" ref="H625" si="624">H624</f>
        <v>0</v>
      </c>
    </row>
    <row r="626" spans="1:8" x14ac:dyDescent="0.25">
      <c r="A626" t="s">
        <v>31</v>
      </c>
      <c r="B626" t="s">
        <v>14</v>
      </c>
      <c r="C626">
        <v>3</v>
      </c>
      <c r="D626" t="b">
        <f t="shared" si="572"/>
        <v>0</v>
      </c>
      <c r="E626" t="b">
        <f t="shared" si="573"/>
        <v>0</v>
      </c>
      <c r="F626" t="b">
        <f t="shared" si="574"/>
        <v>1</v>
      </c>
      <c r="G626" t="s">
        <v>120</v>
      </c>
      <c r="H626">
        <v>2</v>
      </c>
    </row>
    <row r="627" spans="1:8" x14ac:dyDescent="0.25">
      <c r="A627" t="s">
        <v>32</v>
      </c>
      <c r="B627" t="s">
        <v>14</v>
      </c>
      <c r="C627">
        <v>3</v>
      </c>
      <c r="D627" t="b">
        <f t="shared" si="572"/>
        <v>0</v>
      </c>
      <c r="E627" t="b">
        <f t="shared" si="573"/>
        <v>0</v>
      </c>
      <c r="F627" t="b">
        <f t="shared" si="574"/>
        <v>1</v>
      </c>
      <c r="G627" t="s">
        <v>121</v>
      </c>
      <c r="H627">
        <f t="shared" ref="H627" si="625">COUNTIF(E622:E631,TRUE)</f>
        <v>0</v>
      </c>
    </row>
    <row r="628" spans="1:8" x14ac:dyDescent="0.25">
      <c r="A628" t="s">
        <v>33</v>
      </c>
      <c r="B628" t="s">
        <v>14</v>
      </c>
      <c r="C628">
        <v>3</v>
      </c>
      <c r="D628" t="b">
        <f t="shared" si="572"/>
        <v>0</v>
      </c>
      <c r="E628" t="b">
        <f t="shared" si="573"/>
        <v>0</v>
      </c>
      <c r="F628" t="b">
        <f t="shared" si="574"/>
        <v>1</v>
      </c>
      <c r="G628" t="s">
        <v>122</v>
      </c>
      <c r="H628">
        <f t="shared" ref="H628" si="626">COUNTIF(F623:F632,TRUE)</f>
        <v>10</v>
      </c>
    </row>
    <row r="629" spans="1:8" x14ac:dyDescent="0.25">
      <c r="A629" t="s">
        <v>34</v>
      </c>
      <c r="B629" t="s">
        <v>14</v>
      </c>
      <c r="C629">
        <v>3</v>
      </c>
      <c r="D629" t="b">
        <f t="shared" si="572"/>
        <v>0</v>
      </c>
      <c r="E629" t="b">
        <f t="shared" si="573"/>
        <v>0</v>
      </c>
      <c r="F629" t="b">
        <f t="shared" si="574"/>
        <v>1</v>
      </c>
      <c r="G629" s="2" t="s">
        <v>127</v>
      </c>
      <c r="H629">
        <f t="shared" ref="H629" si="627">H625/(H625+H628)</f>
        <v>0</v>
      </c>
    </row>
    <row r="630" spans="1:8" x14ac:dyDescent="0.25">
      <c r="A630" t="s">
        <v>35</v>
      </c>
      <c r="B630" t="s">
        <v>14</v>
      </c>
      <c r="C630">
        <v>3</v>
      </c>
      <c r="D630" t="b">
        <f t="shared" si="572"/>
        <v>0</v>
      </c>
      <c r="E630" t="b">
        <f t="shared" si="573"/>
        <v>0</v>
      </c>
      <c r="F630" t="b">
        <f t="shared" si="574"/>
        <v>1</v>
      </c>
      <c r="G630" s="2" t="s">
        <v>123</v>
      </c>
      <c r="H630" s="2">
        <f t="shared" ref="H630" si="628">SUM(H625:H626)/SUM(H625:H628)</f>
        <v>0.16666666666666666</v>
      </c>
    </row>
    <row r="631" spans="1:8" x14ac:dyDescent="0.25">
      <c r="A631" t="s">
        <v>36</v>
      </c>
      <c r="B631" t="s">
        <v>14</v>
      </c>
      <c r="C631">
        <v>3</v>
      </c>
      <c r="D631" t="b">
        <f t="shared" si="572"/>
        <v>0</v>
      </c>
      <c r="E631" t="b">
        <f t="shared" si="573"/>
        <v>0</v>
      </c>
      <c r="F631" t="b">
        <f t="shared" si="574"/>
        <v>1</v>
      </c>
      <c r="G631" s="2" t="s">
        <v>124</v>
      </c>
      <c r="H631" s="2">
        <f t="shared" ref="H631" si="629">2*H625/(2*H625+H627+H628)</f>
        <v>0</v>
      </c>
    </row>
    <row r="632" spans="1:8" x14ac:dyDescent="0.25">
      <c r="A632" t="s">
        <v>37</v>
      </c>
      <c r="B632" t="s">
        <v>14</v>
      </c>
      <c r="C632">
        <v>3</v>
      </c>
      <c r="D632" t="b">
        <f t="shared" si="572"/>
        <v>0</v>
      </c>
      <c r="E632" t="b">
        <f t="shared" si="573"/>
        <v>0</v>
      </c>
      <c r="F632" t="b">
        <f t="shared" si="574"/>
        <v>1</v>
      </c>
      <c r="G632" t="s">
        <v>126</v>
      </c>
      <c r="H632" s="1" t="str">
        <f t="shared" ref="H632" si="630">B632</f>
        <v>unknown</v>
      </c>
    </row>
    <row r="633" spans="1:8" x14ac:dyDescent="0.25">
      <c r="A633" t="s">
        <v>40</v>
      </c>
      <c r="B633" t="s">
        <v>14</v>
      </c>
      <c r="C633">
        <v>3</v>
      </c>
      <c r="D633" t="b">
        <f t="shared" si="572"/>
        <v>0</v>
      </c>
      <c r="E633" t="b">
        <f t="shared" si="573"/>
        <v>0</v>
      </c>
      <c r="F633" t="b">
        <f t="shared" si="574"/>
        <v>1</v>
      </c>
      <c r="G633" t="s">
        <v>117</v>
      </c>
      <c r="H633">
        <f t="shared" ref="H633" si="631">COUNT(C632:C641)</f>
        <v>10</v>
      </c>
    </row>
    <row r="634" spans="1:8" x14ac:dyDescent="0.25">
      <c r="A634" t="s">
        <v>41</v>
      </c>
      <c r="B634" t="s">
        <v>14</v>
      </c>
      <c r="C634">
        <v>3</v>
      </c>
      <c r="D634" t="b">
        <f t="shared" si="572"/>
        <v>0</v>
      </c>
      <c r="E634" t="b">
        <f t="shared" si="573"/>
        <v>0</v>
      </c>
      <c r="F634" t="b">
        <f t="shared" si="574"/>
        <v>1</v>
      </c>
      <c r="G634" t="s">
        <v>118</v>
      </c>
      <c r="H634">
        <f t="shared" ref="H634" si="632">COUNTIF(D632:D641,TRUE)</f>
        <v>0</v>
      </c>
    </row>
    <row r="635" spans="1:8" x14ac:dyDescent="0.25">
      <c r="A635" t="s">
        <v>42</v>
      </c>
      <c r="B635" t="s">
        <v>14</v>
      </c>
      <c r="C635">
        <v>3</v>
      </c>
      <c r="D635" t="b">
        <f t="shared" si="572"/>
        <v>0</v>
      </c>
      <c r="E635" t="b">
        <f t="shared" si="573"/>
        <v>0</v>
      </c>
      <c r="F635" t="b">
        <f t="shared" si="574"/>
        <v>1</v>
      </c>
      <c r="G635" t="s">
        <v>119</v>
      </c>
      <c r="H635">
        <f t="shared" ref="H635" si="633">H634</f>
        <v>0</v>
      </c>
    </row>
    <row r="636" spans="1:8" x14ac:dyDescent="0.25">
      <c r="A636" t="s">
        <v>43</v>
      </c>
      <c r="B636" t="s">
        <v>14</v>
      </c>
      <c r="C636">
        <v>3</v>
      </c>
      <c r="D636" t="b">
        <f t="shared" si="572"/>
        <v>0</v>
      </c>
      <c r="E636" t="b">
        <f t="shared" si="573"/>
        <v>0</v>
      </c>
      <c r="F636" t="b">
        <f t="shared" si="574"/>
        <v>1</v>
      </c>
      <c r="G636" t="s">
        <v>120</v>
      </c>
      <c r="H636">
        <v>3</v>
      </c>
    </row>
    <row r="637" spans="1:8" x14ac:dyDescent="0.25">
      <c r="A637" t="s">
        <v>44</v>
      </c>
      <c r="B637" t="s">
        <v>14</v>
      </c>
      <c r="C637">
        <v>3</v>
      </c>
      <c r="D637" t="b">
        <f t="shared" si="572"/>
        <v>0</v>
      </c>
      <c r="E637" t="b">
        <f t="shared" si="573"/>
        <v>0</v>
      </c>
      <c r="F637" t="b">
        <f t="shared" si="574"/>
        <v>1</v>
      </c>
      <c r="G637" t="s">
        <v>121</v>
      </c>
      <c r="H637">
        <f t="shared" ref="H637" si="634">COUNTIF(E632:E641,TRUE)</f>
        <v>0</v>
      </c>
    </row>
    <row r="638" spans="1:8" x14ac:dyDescent="0.25">
      <c r="A638" t="s">
        <v>45</v>
      </c>
      <c r="B638" t="s">
        <v>14</v>
      </c>
      <c r="C638">
        <v>3</v>
      </c>
      <c r="D638" t="b">
        <f t="shared" si="572"/>
        <v>0</v>
      </c>
      <c r="E638" t="b">
        <f t="shared" si="573"/>
        <v>0</v>
      </c>
      <c r="F638" t="b">
        <f t="shared" si="574"/>
        <v>1</v>
      </c>
      <c r="G638" t="s">
        <v>122</v>
      </c>
      <c r="H638">
        <f t="shared" ref="H638" si="635">COUNTIF(F633:F642,TRUE)</f>
        <v>10</v>
      </c>
    </row>
    <row r="639" spans="1:8" x14ac:dyDescent="0.25">
      <c r="A639" t="s">
        <v>46</v>
      </c>
      <c r="B639" t="s">
        <v>14</v>
      </c>
      <c r="C639">
        <v>3</v>
      </c>
      <c r="D639" t="b">
        <f t="shared" si="572"/>
        <v>0</v>
      </c>
      <c r="E639" t="b">
        <f t="shared" si="573"/>
        <v>0</v>
      </c>
      <c r="F639" t="b">
        <f t="shared" si="574"/>
        <v>1</v>
      </c>
      <c r="G639" s="2" t="s">
        <v>127</v>
      </c>
      <c r="H639">
        <f t="shared" ref="H639" si="636">H635/(H635+H638)</f>
        <v>0</v>
      </c>
    </row>
    <row r="640" spans="1:8" x14ac:dyDescent="0.25">
      <c r="A640" t="s">
        <v>47</v>
      </c>
      <c r="B640" t="s">
        <v>14</v>
      </c>
      <c r="C640">
        <v>3</v>
      </c>
      <c r="D640" t="b">
        <f t="shared" si="572"/>
        <v>0</v>
      </c>
      <c r="E640" t="b">
        <f t="shared" si="573"/>
        <v>0</v>
      </c>
      <c r="F640" t="b">
        <f t="shared" si="574"/>
        <v>1</v>
      </c>
      <c r="G640" s="2" t="s">
        <v>123</v>
      </c>
      <c r="H640" s="2">
        <f t="shared" ref="H640" si="637">SUM(H635:H636)/SUM(H635:H638)</f>
        <v>0.23076923076923078</v>
      </c>
    </row>
    <row r="641" spans="1:8" x14ac:dyDescent="0.25">
      <c r="A641" t="s">
        <v>48</v>
      </c>
      <c r="B641" t="s">
        <v>14</v>
      </c>
      <c r="C641">
        <v>3</v>
      </c>
      <c r="D641" t="b">
        <f t="shared" si="572"/>
        <v>0</v>
      </c>
      <c r="E641" t="b">
        <f t="shared" si="573"/>
        <v>0</v>
      </c>
      <c r="F641" t="b">
        <f t="shared" si="574"/>
        <v>1</v>
      </c>
      <c r="G641" s="2" t="s">
        <v>124</v>
      </c>
      <c r="H641" s="2">
        <f t="shared" ref="H641" si="638">2*H635/(2*H635+H637+H638)</f>
        <v>0</v>
      </c>
    </row>
    <row r="642" spans="1:8" x14ac:dyDescent="0.25">
      <c r="A642" t="s">
        <v>49</v>
      </c>
      <c r="B642" t="s">
        <v>14</v>
      </c>
      <c r="C642">
        <v>3</v>
      </c>
      <c r="D642" t="b">
        <f t="shared" si="572"/>
        <v>0</v>
      </c>
      <c r="E642" t="b">
        <f t="shared" si="573"/>
        <v>0</v>
      </c>
      <c r="F642" t="b">
        <f t="shared" si="574"/>
        <v>1</v>
      </c>
      <c r="G642" t="s">
        <v>126</v>
      </c>
      <c r="H642" s="1" t="str">
        <f t="shared" ref="H642" si="639">B642</f>
        <v>unknown</v>
      </c>
    </row>
    <row r="643" spans="1:8" x14ac:dyDescent="0.25">
      <c r="A643" t="s">
        <v>51</v>
      </c>
      <c r="B643" t="s">
        <v>14</v>
      </c>
      <c r="C643">
        <v>3</v>
      </c>
      <c r="D643" t="b">
        <f t="shared" ref="D643:D701" si="640">ISNUMBER(SEARCH(LEFT(B643,LEN(B643)-1),A643))</f>
        <v>0</v>
      </c>
      <c r="E643" t="b">
        <f t="shared" ref="E643:E701" si="641">AND(NOT(ISNUMBER(SEARCH(B643,"unknown"))),NOT(D643))</f>
        <v>0</v>
      </c>
      <c r="F643" t="b">
        <f t="shared" ref="F643:F701" si="642">ISNUMBER(SEARCH(B643,"unknown"))</f>
        <v>1</v>
      </c>
      <c r="G643" t="s">
        <v>117</v>
      </c>
      <c r="H643">
        <f t="shared" ref="H643" si="643">COUNT(C642:C651)</f>
        <v>10</v>
      </c>
    </row>
    <row r="644" spans="1:8" x14ac:dyDescent="0.25">
      <c r="A644" t="s">
        <v>52</v>
      </c>
      <c r="B644" t="s">
        <v>14</v>
      </c>
      <c r="C644">
        <v>3</v>
      </c>
      <c r="D644" t="b">
        <f t="shared" si="640"/>
        <v>0</v>
      </c>
      <c r="E644" t="b">
        <f t="shared" si="641"/>
        <v>0</v>
      </c>
      <c r="F644" t="b">
        <f t="shared" si="642"/>
        <v>1</v>
      </c>
      <c r="G644" t="s">
        <v>118</v>
      </c>
      <c r="H644">
        <f t="shared" ref="H644" si="644">COUNTIF(D642:D651,TRUE)</f>
        <v>0</v>
      </c>
    </row>
    <row r="645" spans="1:8" x14ac:dyDescent="0.25">
      <c r="A645" t="s">
        <v>53</v>
      </c>
      <c r="B645" t="s">
        <v>14</v>
      </c>
      <c r="C645">
        <v>3</v>
      </c>
      <c r="D645" t="b">
        <f t="shared" si="640"/>
        <v>0</v>
      </c>
      <c r="E645" t="b">
        <f t="shared" si="641"/>
        <v>0</v>
      </c>
      <c r="F645" t="b">
        <f t="shared" si="642"/>
        <v>1</v>
      </c>
      <c r="G645" t="s">
        <v>119</v>
      </c>
      <c r="H645">
        <f t="shared" ref="H645" si="645">H644</f>
        <v>0</v>
      </c>
    </row>
    <row r="646" spans="1:8" x14ac:dyDescent="0.25">
      <c r="A646" t="s">
        <v>54</v>
      </c>
      <c r="B646" t="s">
        <v>14</v>
      </c>
      <c r="C646">
        <v>3</v>
      </c>
      <c r="D646" t="b">
        <f t="shared" si="640"/>
        <v>0</v>
      </c>
      <c r="E646" t="b">
        <f t="shared" si="641"/>
        <v>0</v>
      </c>
      <c r="F646" t="b">
        <f t="shared" si="642"/>
        <v>1</v>
      </c>
      <c r="G646" t="s">
        <v>120</v>
      </c>
      <c r="H646">
        <v>4</v>
      </c>
    </row>
    <row r="647" spans="1:8" x14ac:dyDescent="0.25">
      <c r="A647" t="s">
        <v>55</v>
      </c>
      <c r="B647" t="s">
        <v>14</v>
      </c>
      <c r="C647">
        <v>3</v>
      </c>
      <c r="D647" t="b">
        <f t="shared" si="640"/>
        <v>0</v>
      </c>
      <c r="E647" t="b">
        <f t="shared" si="641"/>
        <v>0</v>
      </c>
      <c r="F647" t="b">
        <f t="shared" si="642"/>
        <v>1</v>
      </c>
      <c r="G647" t="s">
        <v>121</v>
      </c>
      <c r="H647">
        <f t="shared" ref="H647" si="646">COUNTIF(E642:E651,TRUE)</f>
        <v>0</v>
      </c>
    </row>
    <row r="648" spans="1:8" x14ac:dyDescent="0.25">
      <c r="A648" t="s">
        <v>56</v>
      </c>
      <c r="B648" t="s">
        <v>14</v>
      </c>
      <c r="C648">
        <v>3</v>
      </c>
      <c r="D648" t="b">
        <f t="shared" si="640"/>
        <v>0</v>
      </c>
      <c r="E648" t="b">
        <f t="shared" si="641"/>
        <v>0</v>
      </c>
      <c r="F648" t="b">
        <f t="shared" si="642"/>
        <v>1</v>
      </c>
      <c r="G648" t="s">
        <v>122</v>
      </c>
      <c r="H648">
        <f t="shared" ref="H648" si="647">COUNTIF(F643:F652,TRUE)</f>
        <v>10</v>
      </c>
    </row>
    <row r="649" spans="1:8" x14ac:dyDescent="0.25">
      <c r="A649" t="s">
        <v>57</v>
      </c>
      <c r="B649" t="s">
        <v>14</v>
      </c>
      <c r="C649">
        <v>3</v>
      </c>
      <c r="D649" t="b">
        <f t="shared" si="640"/>
        <v>0</v>
      </c>
      <c r="E649" t="b">
        <f t="shared" si="641"/>
        <v>0</v>
      </c>
      <c r="F649" t="b">
        <f t="shared" si="642"/>
        <v>1</v>
      </c>
      <c r="G649" s="2" t="s">
        <v>127</v>
      </c>
      <c r="H649">
        <f t="shared" ref="H649" si="648">H645/(H645+H648)</f>
        <v>0</v>
      </c>
    </row>
    <row r="650" spans="1:8" x14ac:dyDescent="0.25">
      <c r="A650" t="s">
        <v>58</v>
      </c>
      <c r="B650" t="s">
        <v>14</v>
      </c>
      <c r="C650">
        <v>3</v>
      </c>
      <c r="D650" t="b">
        <f t="shared" si="640"/>
        <v>0</v>
      </c>
      <c r="E650" t="b">
        <f t="shared" si="641"/>
        <v>0</v>
      </c>
      <c r="F650" t="b">
        <f t="shared" si="642"/>
        <v>1</v>
      </c>
      <c r="G650" s="2" t="s">
        <v>123</v>
      </c>
      <c r="H650" s="2">
        <f t="shared" ref="H650" si="649">SUM(H645:H646)/SUM(H645:H648)</f>
        <v>0.2857142857142857</v>
      </c>
    </row>
    <row r="651" spans="1:8" x14ac:dyDescent="0.25">
      <c r="A651" t="s">
        <v>59</v>
      </c>
      <c r="B651" t="s">
        <v>14</v>
      </c>
      <c r="C651">
        <v>3</v>
      </c>
      <c r="D651" t="b">
        <f t="shared" si="640"/>
        <v>0</v>
      </c>
      <c r="E651" t="b">
        <f t="shared" si="641"/>
        <v>0</v>
      </c>
      <c r="F651" t="b">
        <f t="shared" si="642"/>
        <v>1</v>
      </c>
      <c r="G651" s="2" t="s">
        <v>124</v>
      </c>
      <c r="H651" s="2">
        <f t="shared" ref="H651" si="650">2*H645/(2*H645+H647+H648)</f>
        <v>0</v>
      </c>
    </row>
    <row r="652" spans="1:8" x14ac:dyDescent="0.25">
      <c r="A652" t="s">
        <v>60</v>
      </c>
      <c r="B652" t="s">
        <v>14</v>
      </c>
      <c r="C652">
        <v>3</v>
      </c>
      <c r="D652" t="b">
        <f t="shared" si="640"/>
        <v>0</v>
      </c>
      <c r="E652" t="b">
        <f t="shared" si="641"/>
        <v>0</v>
      </c>
      <c r="F652" t="b">
        <f t="shared" si="642"/>
        <v>1</v>
      </c>
      <c r="G652" t="s">
        <v>126</v>
      </c>
      <c r="H652" s="1" t="str">
        <f t="shared" ref="H652" si="651">B652</f>
        <v>unknown</v>
      </c>
    </row>
    <row r="653" spans="1:8" x14ac:dyDescent="0.25">
      <c r="A653" t="s">
        <v>62</v>
      </c>
      <c r="B653" t="s">
        <v>14</v>
      </c>
      <c r="C653">
        <v>3</v>
      </c>
      <c r="D653" t="b">
        <f t="shared" si="640"/>
        <v>0</v>
      </c>
      <c r="E653" t="b">
        <f t="shared" si="641"/>
        <v>0</v>
      </c>
      <c r="F653" t="b">
        <f t="shared" si="642"/>
        <v>1</v>
      </c>
      <c r="G653" t="s">
        <v>117</v>
      </c>
      <c r="H653">
        <f t="shared" ref="H653" si="652">COUNT(C652:C661)</f>
        <v>10</v>
      </c>
    </row>
    <row r="654" spans="1:8" x14ac:dyDescent="0.25">
      <c r="A654" t="s">
        <v>64</v>
      </c>
      <c r="B654" t="s">
        <v>14</v>
      </c>
      <c r="C654">
        <v>3</v>
      </c>
      <c r="D654" t="b">
        <f t="shared" si="640"/>
        <v>0</v>
      </c>
      <c r="E654" t="b">
        <f t="shared" si="641"/>
        <v>0</v>
      </c>
      <c r="F654" t="b">
        <f t="shared" si="642"/>
        <v>1</v>
      </c>
      <c r="G654" t="s">
        <v>118</v>
      </c>
      <c r="H654">
        <f t="shared" ref="H654" si="653">COUNTIF(D652:D661,TRUE)</f>
        <v>0</v>
      </c>
    </row>
    <row r="655" spans="1:8" x14ac:dyDescent="0.25">
      <c r="A655" t="s">
        <v>65</v>
      </c>
      <c r="B655" t="s">
        <v>14</v>
      </c>
      <c r="C655">
        <v>3</v>
      </c>
      <c r="D655" t="b">
        <f t="shared" si="640"/>
        <v>0</v>
      </c>
      <c r="E655" t="b">
        <f t="shared" si="641"/>
        <v>0</v>
      </c>
      <c r="F655" t="b">
        <f t="shared" si="642"/>
        <v>1</v>
      </c>
      <c r="G655" t="s">
        <v>119</v>
      </c>
      <c r="H655">
        <f t="shared" ref="H655" si="654">H654</f>
        <v>0</v>
      </c>
    </row>
    <row r="656" spans="1:8" x14ac:dyDescent="0.25">
      <c r="A656" t="s">
        <v>66</v>
      </c>
      <c r="B656" t="s">
        <v>14</v>
      </c>
      <c r="C656">
        <v>3</v>
      </c>
      <c r="D656" t="b">
        <f t="shared" si="640"/>
        <v>0</v>
      </c>
      <c r="E656" t="b">
        <f t="shared" si="641"/>
        <v>0</v>
      </c>
      <c r="F656" t="b">
        <f t="shared" si="642"/>
        <v>1</v>
      </c>
      <c r="G656" t="s">
        <v>120</v>
      </c>
      <c r="H656">
        <v>5</v>
      </c>
    </row>
    <row r="657" spans="1:8" x14ac:dyDescent="0.25">
      <c r="A657" t="s">
        <v>67</v>
      </c>
      <c r="B657" t="s">
        <v>14</v>
      </c>
      <c r="C657">
        <v>3</v>
      </c>
      <c r="D657" t="b">
        <f t="shared" si="640"/>
        <v>0</v>
      </c>
      <c r="E657" t="b">
        <f t="shared" si="641"/>
        <v>0</v>
      </c>
      <c r="F657" t="b">
        <f t="shared" si="642"/>
        <v>1</v>
      </c>
      <c r="G657" t="s">
        <v>121</v>
      </c>
      <c r="H657">
        <f t="shared" ref="H657" si="655">COUNTIF(E652:E661,TRUE)</f>
        <v>0</v>
      </c>
    </row>
    <row r="658" spans="1:8" x14ac:dyDescent="0.25">
      <c r="A658" t="s">
        <v>68</v>
      </c>
      <c r="B658" t="s">
        <v>14</v>
      </c>
      <c r="C658">
        <v>3</v>
      </c>
      <c r="D658" t="b">
        <f t="shared" si="640"/>
        <v>0</v>
      </c>
      <c r="E658" t="b">
        <f t="shared" si="641"/>
        <v>0</v>
      </c>
      <c r="F658" t="b">
        <f t="shared" si="642"/>
        <v>1</v>
      </c>
      <c r="G658" t="s">
        <v>122</v>
      </c>
      <c r="H658">
        <f t="shared" ref="H658" si="656">COUNTIF(F653:F662,TRUE)</f>
        <v>9</v>
      </c>
    </row>
    <row r="659" spans="1:8" x14ac:dyDescent="0.25">
      <c r="A659" t="s">
        <v>69</v>
      </c>
      <c r="B659" t="s">
        <v>14</v>
      </c>
      <c r="C659">
        <v>3</v>
      </c>
      <c r="D659" t="b">
        <f t="shared" si="640"/>
        <v>0</v>
      </c>
      <c r="E659" t="b">
        <f t="shared" si="641"/>
        <v>0</v>
      </c>
      <c r="F659" t="b">
        <f t="shared" si="642"/>
        <v>1</v>
      </c>
      <c r="G659" s="2" t="s">
        <v>127</v>
      </c>
      <c r="H659">
        <f t="shared" ref="H659" si="657">H655/(H655+H658)</f>
        <v>0</v>
      </c>
    </row>
    <row r="660" spans="1:8" x14ac:dyDescent="0.25">
      <c r="A660" t="s">
        <v>70</v>
      </c>
      <c r="B660" t="s">
        <v>14</v>
      </c>
      <c r="C660">
        <v>3</v>
      </c>
      <c r="D660" t="b">
        <f t="shared" si="640"/>
        <v>0</v>
      </c>
      <c r="E660" t="b">
        <f t="shared" si="641"/>
        <v>0</v>
      </c>
      <c r="F660" t="b">
        <f t="shared" si="642"/>
        <v>1</v>
      </c>
      <c r="G660" s="2" t="s">
        <v>123</v>
      </c>
      <c r="H660" s="2">
        <f t="shared" ref="H660" si="658">SUM(H655:H656)/SUM(H655:H658)</f>
        <v>0.35714285714285715</v>
      </c>
    </row>
    <row r="661" spans="1:8" x14ac:dyDescent="0.25">
      <c r="A661" t="s">
        <v>71</v>
      </c>
      <c r="B661" t="s">
        <v>14</v>
      </c>
      <c r="C661">
        <v>3</v>
      </c>
      <c r="D661" t="b">
        <f t="shared" si="640"/>
        <v>0</v>
      </c>
      <c r="E661" t="b">
        <f t="shared" si="641"/>
        <v>0</v>
      </c>
      <c r="F661" t="b">
        <f t="shared" si="642"/>
        <v>1</v>
      </c>
      <c r="G661" s="2" t="s">
        <v>124</v>
      </c>
      <c r="H661" s="2">
        <f t="shared" ref="H661" si="659">2*H655/(2*H655+H657+H658)</f>
        <v>0</v>
      </c>
    </row>
    <row r="662" spans="1:8" x14ac:dyDescent="0.25">
      <c r="A662" t="s">
        <v>72</v>
      </c>
      <c r="B662" t="s">
        <v>73</v>
      </c>
      <c r="C662">
        <v>3</v>
      </c>
      <c r="D662" t="b">
        <f t="shared" si="640"/>
        <v>1</v>
      </c>
      <c r="E662" t="b">
        <f t="shared" si="641"/>
        <v>0</v>
      </c>
      <c r="F662" t="b">
        <f t="shared" si="642"/>
        <v>0</v>
      </c>
      <c r="G662" t="s">
        <v>126</v>
      </c>
      <c r="H662" s="1" t="str">
        <f t="shared" ref="H662" si="660">B662</f>
        <v>color_yellow</v>
      </c>
    </row>
    <row r="663" spans="1:8" x14ac:dyDescent="0.25">
      <c r="A663" t="s">
        <v>75</v>
      </c>
      <c r="B663" t="s">
        <v>14</v>
      </c>
      <c r="C663">
        <v>3</v>
      </c>
      <c r="D663" t="b">
        <f t="shared" si="640"/>
        <v>0</v>
      </c>
      <c r="E663" t="b">
        <f t="shared" si="641"/>
        <v>0</v>
      </c>
      <c r="F663" t="b">
        <f t="shared" si="642"/>
        <v>1</v>
      </c>
      <c r="G663" t="s">
        <v>117</v>
      </c>
      <c r="H663">
        <f t="shared" ref="H663" si="661">COUNT(C662:C671)</f>
        <v>10</v>
      </c>
    </row>
    <row r="664" spans="1:8" x14ac:dyDescent="0.25">
      <c r="A664" t="s">
        <v>76</v>
      </c>
      <c r="B664" t="s">
        <v>14</v>
      </c>
      <c r="C664">
        <v>3</v>
      </c>
      <c r="D664" t="b">
        <f t="shared" si="640"/>
        <v>0</v>
      </c>
      <c r="E664" t="b">
        <f t="shared" si="641"/>
        <v>0</v>
      </c>
      <c r="F664" t="b">
        <f t="shared" si="642"/>
        <v>1</v>
      </c>
      <c r="G664" t="s">
        <v>118</v>
      </c>
      <c r="H664">
        <f t="shared" ref="H664" si="662">COUNTIF(D662:D671,TRUE)</f>
        <v>1</v>
      </c>
    </row>
    <row r="665" spans="1:8" x14ac:dyDescent="0.25">
      <c r="A665" t="s">
        <v>77</v>
      </c>
      <c r="B665" t="s">
        <v>14</v>
      </c>
      <c r="C665">
        <v>3</v>
      </c>
      <c r="D665" t="b">
        <f t="shared" si="640"/>
        <v>0</v>
      </c>
      <c r="E665" t="b">
        <f t="shared" si="641"/>
        <v>0</v>
      </c>
      <c r="F665" t="b">
        <f t="shared" si="642"/>
        <v>1</v>
      </c>
      <c r="G665" t="s">
        <v>119</v>
      </c>
      <c r="H665">
        <f t="shared" ref="H665" si="663">H664</f>
        <v>1</v>
      </c>
    </row>
    <row r="666" spans="1:8" x14ac:dyDescent="0.25">
      <c r="A666" t="s">
        <v>78</v>
      </c>
      <c r="B666" t="s">
        <v>14</v>
      </c>
      <c r="C666">
        <v>3</v>
      </c>
      <c r="D666" t="b">
        <f t="shared" si="640"/>
        <v>0</v>
      </c>
      <c r="E666" t="b">
        <f t="shared" si="641"/>
        <v>0</v>
      </c>
      <c r="F666" t="b">
        <f t="shared" si="642"/>
        <v>1</v>
      </c>
      <c r="G666" t="s">
        <v>120</v>
      </c>
      <c r="H666">
        <v>6</v>
      </c>
    </row>
    <row r="667" spans="1:8" x14ac:dyDescent="0.25">
      <c r="A667" t="s">
        <v>79</v>
      </c>
      <c r="B667" t="s">
        <v>14</v>
      </c>
      <c r="C667">
        <v>3</v>
      </c>
      <c r="D667" t="b">
        <f t="shared" si="640"/>
        <v>0</v>
      </c>
      <c r="E667" t="b">
        <f t="shared" si="641"/>
        <v>0</v>
      </c>
      <c r="F667" t="b">
        <f t="shared" si="642"/>
        <v>1</v>
      </c>
      <c r="G667" t="s">
        <v>121</v>
      </c>
      <c r="H667">
        <f t="shared" ref="H667" si="664">COUNTIF(E662:E671,TRUE)</f>
        <v>0</v>
      </c>
    </row>
    <row r="668" spans="1:8" x14ac:dyDescent="0.25">
      <c r="A668" t="s">
        <v>80</v>
      </c>
      <c r="B668" t="s">
        <v>14</v>
      </c>
      <c r="C668">
        <v>3</v>
      </c>
      <c r="D668" t="b">
        <f t="shared" si="640"/>
        <v>0</v>
      </c>
      <c r="E668" t="b">
        <f t="shared" si="641"/>
        <v>0</v>
      </c>
      <c r="F668" t="b">
        <f t="shared" si="642"/>
        <v>1</v>
      </c>
      <c r="G668" t="s">
        <v>122</v>
      </c>
      <c r="H668">
        <f t="shared" ref="H668" si="665">COUNTIF(F663:F672,TRUE)</f>
        <v>10</v>
      </c>
    </row>
    <row r="669" spans="1:8" x14ac:dyDescent="0.25">
      <c r="A669" t="s">
        <v>81</v>
      </c>
      <c r="B669" t="s">
        <v>14</v>
      </c>
      <c r="C669">
        <v>3</v>
      </c>
      <c r="D669" t="b">
        <f t="shared" si="640"/>
        <v>0</v>
      </c>
      <c r="E669" t="b">
        <f t="shared" si="641"/>
        <v>0</v>
      </c>
      <c r="F669" t="b">
        <f t="shared" si="642"/>
        <v>1</v>
      </c>
      <c r="G669" s="2" t="s">
        <v>127</v>
      </c>
      <c r="H669">
        <f t="shared" ref="H669" si="666">H665/(H665+H668)</f>
        <v>9.0909090909090912E-2</v>
      </c>
    </row>
    <row r="670" spans="1:8" x14ac:dyDescent="0.25">
      <c r="A670" t="s">
        <v>82</v>
      </c>
      <c r="B670" t="s">
        <v>14</v>
      </c>
      <c r="C670">
        <v>3</v>
      </c>
      <c r="D670" t="b">
        <f t="shared" si="640"/>
        <v>0</v>
      </c>
      <c r="E670" t="b">
        <f t="shared" si="641"/>
        <v>0</v>
      </c>
      <c r="F670" t="b">
        <f t="shared" si="642"/>
        <v>1</v>
      </c>
      <c r="G670" s="2" t="s">
        <v>123</v>
      </c>
      <c r="H670" s="2">
        <f t="shared" ref="H670" si="667">SUM(H665:H666)/SUM(H665:H668)</f>
        <v>0.41176470588235292</v>
      </c>
    </row>
    <row r="671" spans="1:8" x14ac:dyDescent="0.25">
      <c r="A671" t="s">
        <v>83</v>
      </c>
      <c r="B671" t="s">
        <v>14</v>
      </c>
      <c r="C671">
        <v>3</v>
      </c>
      <c r="D671" t="b">
        <f t="shared" si="640"/>
        <v>0</v>
      </c>
      <c r="E671" t="b">
        <f t="shared" si="641"/>
        <v>0</v>
      </c>
      <c r="F671" t="b">
        <f t="shared" si="642"/>
        <v>1</v>
      </c>
      <c r="G671" s="2" t="s">
        <v>124</v>
      </c>
      <c r="H671" s="2">
        <f t="shared" ref="H671" si="668">2*H665/(2*H665+H667+H668)</f>
        <v>0.16666666666666666</v>
      </c>
    </row>
    <row r="672" spans="1:8" x14ac:dyDescent="0.25">
      <c r="A672" t="s">
        <v>84</v>
      </c>
      <c r="B672" t="s">
        <v>14</v>
      </c>
      <c r="C672">
        <v>3</v>
      </c>
      <c r="D672" t="b">
        <f t="shared" si="640"/>
        <v>0</v>
      </c>
      <c r="E672" t="b">
        <f t="shared" si="641"/>
        <v>0</v>
      </c>
      <c r="F672" t="b">
        <f t="shared" si="642"/>
        <v>1</v>
      </c>
      <c r="G672" t="s">
        <v>126</v>
      </c>
      <c r="H672" s="1" t="str">
        <f t="shared" ref="H672" si="669">B672</f>
        <v>unknown</v>
      </c>
    </row>
    <row r="673" spans="1:8" x14ac:dyDescent="0.25">
      <c r="A673" t="s">
        <v>86</v>
      </c>
      <c r="B673" t="s">
        <v>14</v>
      </c>
      <c r="C673">
        <v>3</v>
      </c>
      <c r="D673" t="b">
        <f t="shared" si="640"/>
        <v>0</v>
      </c>
      <c r="E673" t="b">
        <f t="shared" si="641"/>
        <v>0</v>
      </c>
      <c r="F673" t="b">
        <f t="shared" si="642"/>
        <v>1</v>
      </c>
      <c r="G673" t="s">
        <v>117</v>
      </c>
      <c r="H673">
        <f t="shared" ref="H673" si="670">COUNT(C672:C681)</f>
        <v>10</v>
      </c>
    </row>
    <row r="674" spans="1:8" x14ac:dyDescent="0.25">
      <c r="A674" t="s">
        <v>87</v>
      </c>
      <c r="B674" t="s">
        <v>14</v>
      </c>
      <c r="C674">
        <v>3</v>
      </c>
      <c r="D674" t="b">
        <f t="shared" si="640"/>
        <v>0</v>
      </c>
      <c r="E674" t="b">
        <f t="shared" si="641"/>
        <v>0</v>
      </c>
      <c r="F674" t="b">
        <f t="shared" si="642"/>
        <v>1</v>
      </c>
      <c r="G674" t="s">
        <v>118</v>
      </c>
      <c r="H674">
        <f t="shared" ref="H674" si="671">COUNTIF(D672:D681,TRUE)</f>
        <v>0</v>
      </c>
    </row>
    <row r="675" spans="1:8" x14ac:dyDescent="0.25">
      <c r="A675" t="s">
        <v>88</v>
      </c>
      <c r="B675" t="s">
        <v>14</v>
      </c>
      <c r="C675">
        <v>3</v>
      </c>
      <c r="D675" t="b">
        <f t="shared" si="640"/>
        <v>0</v>
      </c>
      <c r="E675" t="b">
        <f t="shared" si="641"/>
        <v>0</v>
      </c>
      <c r="F675" t="b">
        <f t="shared" si="642"/>
        <v>1</v>
      </c>
      <c r="G675" t="s">
        <v>119</v>
      </c>
      <c r="H675">
        <f t="shared" ref="H675" si="672">H674</f>
        <v>0</v>
      </c>
    </row>
    <row r="676" spans="1:8" x14ac:dyDescent="0.25">
      <c r="A676" t="s">
        <v>89</v>
      </c>
      <c r="B676" t="s">
        <v>14</v>
      </c>
      <c r="C676">
        <v>3</v>
      </c>
      <c r="D676" t="b">
        <f t="shared" si="640"/>
        <v>0</v>
      </c>
      <c r="E676" t="b">
        <f t="shared" si="641"/>
        <v>0</v>
      </c>
      <c r="F676" t="b">
        <f t="shared" si="642"/>
        <v>1</v>
      </c>
      <c r="G676" t="s">
        <v>120</v>
      </c>
      <c r="H676">
        <v>7</v>
      </c>
    </row>
    <row r="677" spans="1:8" x14ac:dyDescent="0.25">
      <c r="A677" t="s">
        <v>90</v>
      </c>
      <c r="B677" t="s">
        <v>14</v>
      </c>
      <c r="C677">
        <v>3</v>
      </c>
      <c r="D677" t="b">
        <f t="shared" si="640"/>
        <v>0</v>
      </c>
      <c r="E677" t="b">
        <f t="shared" si="641"/>
        <v>0</v>
      </c>
      <c r="F677" t="b">
        <f t="shared" si="642"/>
        <v>1</v>
      </c>
      <c r="G677" t="s">
        <v>121</v>
      </c>
      <c r="H677">
        <f t="shared" ref="H677" si="673">COUNTIF(E672:E681,TRUE)</f>
        <v>0</v>
      </c>
    </row>
    <row r="678" spans="1:8" x14ac:dyDescent="0.25">
      <c r="A678" t="s">
        <v>91</v>
      </c>
      <c r="B678" t="s">
        <v>14</v>
      </c>
      <c r="C678">
        <v>3</v>
      </c>
      <c r="D678" t="b">
        <f t="shared" si="640"/>
        <v>0</v>
      </c>
      <c r="E678" t="b">
        <f t="shared" si="641"/>
        <v>0</v>
      </c>
      <c r="F678" t="b">
        <f t="shared" si="642"/>
        <v>1</v>
      </c>
      <c r="G678" t="s">
        <v>122</v>
      </c>
      <c r="H678">
        <f t="shared" ref="H678" si="674">COUNTIF(F673:F682,TRUE)</f>
        <v>10</v>
      </c>
    </row>
    <row r="679" spans="1:8" x14ac:dyDescent="0.25">
      <c r="A679" t="s">
        <v>92</v>
      </c>
      <c r="B679" t="s">
        <v>14</v>
      </c>
      <c r="C679">
        <v>3</v>
      </c>
      <c r="D679" t="b">
        <f t="shared" si="640"/>
        <v>0</v>
      </c>
      <c r="E679" t="b">
        <f t="shared" si="641"/>
        <v>0</v>
      </c>
      <c r="F679" t="b">
        <f t="shared" si="642"/>
        <v>1</v>
      </c>
      <c r="G679" s="2" t="s">
        <v>127</v>
      </c>
      <c r="H679">
        <f t="shared" ref="H679" si="675">H675/(H675+H678)</f>
        <v>0</v>
      </c>
    </row>
    <row r="680" spans="1:8" x14ac:dyDescent="0.25">
      <c r="A680" t="s">
        <v>93</v>
      </c>
      <c r="B680" t="s">
        <v>14</v>
      </c>
      <c r="C680">
        <v>3</v>
      </c>
      <c r="D680" t="b">
        <f t="shared" si="640"/>
        <v>0</v>
      </c>
      <c r="E680" t="b">
        <f t="shared" si="641"/>
        <v>0</v>
      </c>
      <c r="F680" t="b">
        <f t="shared" si="642"/>
        <v>1</v>
      </c>
      <c r="G680" s="2" t="s">
        <v>123</v>
      </c>
      <c r="H680" s="2">
        <f t="shared" ref="H680" si="676">SUM(H675:H676)/SUM(H675:H678)</f>
        <v>0.41176470588235292</v>
      </c>
    </row>
    <row r="681" spans="1:8" x14ac:dyDescent="0.25">
      <c r="A681" t="s">
        <v>94</v>
      </c>
      <c r="B681" t="s">
        <v>14</v>
      </c>
      <c r="C681">
        <v>3</v>
      </c>
      <c r="D681" t="b">
        <f t="shared" si="640"/>
        <v>0</v>
      </c>
      <c r="E681" t="b">
        <f t="shared" si="641"/>
        <v>0</v>
      </c>
      <c r="F681" t="b">
        <f t="shared" si="642"/>
        <v>1</v>
      </c>
      <c r="G681" s="2" t="s">
        <v>124</v>
      </c>
      <c r="H681" s="2">
        <f t="shared" ref="H681" si="677">2*H675/(2*H675+H677+H678)</f>
        <v>0</v>
      </c>
    </row>
    <row r="682" spans="1:8" x14ac:dyDescent="0.25">
      <c r="A682" t="s">
        <v>95</v>
      </c>
      <c r="B682" t="s">
        <v>14</v>
      </c>
      <c r="C682">
        <v>3</v>
      </c>
      <c r="D682" t="b">
        <f t="shared" si="640"/>
        <v>0</v>
      </c>
      <c r="E682" t="b">
        <f t="shared" si="641"/>
        <v>0</v>
      </c>
      <c r="F682" t="b">
        <f t="shared" si="642"/>
        <v>1</v>
      </c>
      <c r="G682" t="s">
        <v>126</v>
      </c>
      <c r="H682" s="1" t="str">
        <f t="shared" ref="H682" si="678">B682</f>
        <v>unknown</v>
      </c>
    </row>
    <row r="683" spans="1:8" x14ac:dyDescent="0.25">
      <c r="A683" t="s">
        <v>97</v>
      </c>
      <c r="B683" t="s">
        <v>14</v>
      </c>
      <c r="C683">
        <v>3</v>
      </c>
      <c r="D683" t="b">
        <f t="shared" si="640"/>
        <v>0</v>
      </c>
      <c r="E683" t="b">
        <f t="shared" si="641"/>
        <v>0</v>
      </c>
      <c r="F683" t="b">
        <f t="shared" si="642"/>
        <v>1</v>
      </c>
      <c r="G683" t="s">
        <v>117</v>
      </c>
      <c r="H683">
        <f t="shared" ref="H683" si="679">COUNT(C682:C691)</f>
        <v>10</v>
      </c>
    </row>
    <row r="684" spans="1:8" x14ac:dyDescent="0.25">
      <c r="A684" t="s">
        <v>98</v>
      </c>
      <c r="B684" t="s">
        <v>14</v>
      </c>
      <c r="C684">
        <v>3</v>
      </c>
      <c r="D684" t="b">
        <f t="shared" si="640"/>
        <v>0</v>
      </c>
      <c r="E684" t="b">
        <f t="shared" si="641"/>
        <v>0</v>
      </c>
      <c r="F684" t="b">
        <f t="shared" si="642"/>
        <v>1</v>
      </c>
      <c r="G684" t="s">
        <v>118</v>
      </c>
      <c r="H684">
        <f t="shared" ref="H684" si="680">COUNTIF(D682:D691,TRUE)</f>
        <v>0</v>
      </c>
    </row>
    <row r="685" spans="1:8" x14ac:dyDescent="0.25">
      <c r="A685" t="s">
        <v>99</v>
      </c>
      <c r="B685" t="s">
        <v>14</v>
      </c>
      <c r="C685">
        <v>3</v>
      </c>
      <c r="D685" t="b">
        <f t="shared" si="640"/>
        <v>0</v>
      </c>
      <c r="E685" t="b">
        <f t="shared" si="641"/>
        <v>0</v>
      </c>
      <c r="F685" t="b">
        <f t="shared" si="642"/>
        <v>1</v>
      </c>
      <c r="G685" t="s">
        <v>119</v>
      </c>
      <c r="H685">
        <f t="shared" ref="H685" si="681">H684</f>
        <v>0</v>
      </c>
    </row>
    <row r="686" spans="1:8" x14ac:dyDescent="0.25">
      <c r="A686" t="s">
        <v>100</v>
      </c>
      <c r="B686" t="s">
        <v>14</v>
      </c>
      <c r="C686">
        <v>3</v>
      </c>
      <c r="D686" t="b">
        <f t="shared" si="640"/>
        <v>0</v>
      </c>
      <c r="E686" t="b">
        <f t="shared" si="641"/>
        <v>0</v>
      </c>
      <c r="F686" t="b">
        <f t="shared" si="642"/>
        <v>1</v>
      </c>
      <c r="G686" t="s">
        <v>120</v>
      </c>
      <c r="H686">
        <v>8</v>
      </c>
    </row>
    <row r="687" spans="1:8" x14ac:dyDescent="0.25">
      <c r="A687" t="s">
        <v>101</v>
      </c>
      <c r="B687" t="s">
        <v>14</v>
      </c>
      <c r="C687">
        <v>3</v>
      </c>
      <c r="D687" t="b">
        <f t="shared" si="640"/>
        <v>0</v>
      </c>
      <c r="E687" t="b">
        <f t="shared" si="641"/>
        <v>0</v>
      </c>
      <c r="F687" t="b">
        <f t="shared" si="642"/>
        <v>1</v>
      </c>
      <c r="G687" t="s">
        <v>121</v>
      </c>
      <c r="H687">
        <f t="shared" ref="H687" si="682">COUNTIF(E682:E691,TRUE)</f>
        <v>0</v>
      </c>
    </row>
    <row r="688" spans="1:8" x14ac:dyDescent="0.25">
      <c r="A688" t="s">
        <v>102</v>
      </c>
      <c r="B688" t="s">
        <v>14</v>
      </c>
      <c r="C688">
        <v>3</v>
      </c>
      <c r="D688" t="b">
        <f t="shared" si="640"/>
        <v>0</v>
      </c>
      <c r="E688" t="b">
        <f t="shared" si="641"/>
        <v>0</v>
      </c>
      <c r="F688" t="b">
        <f t="shared" si="642"/>
        <v>1</v>
      </c>
      <c r="G688" t="s">
        <v>122</v>
      </c>
      <c r="H688">
        <f t="shared" ref="H688" si="683">COUNTIF(F683:F692,TRUE)</f>
        <v>10</v>
      </c>
    </row>
    <row r="689" spans="1:8" x14ac:dyDescent="0.25">
      <c r="A689" t="s">
        <v>103</v>
      </c>
      <c r="B689" t="s">
        <v>14</v>
      </c>
      <c r="C689">
        <v>3</v>
      </c>
      <c r="D689" t="b">
        <f t="shared" si="640"/>
        <v>0</v>
      </c>
      <c r="E689" t="b">
        <f t="shared" si="641"/>
        <v>0</v>
      </c>
      <c r="F689" t="b">
        <f t="shared" si="642"/>
        <v>1</v>
      </c>
      <c r="G689" s="2" t="s">
        <v>127</v>
      </c>
      <c r="H689">
        <f t="shared" ref="H689" si="684">H685/(H685+H688)</f>
        <v>0</v>
      </c>
    </row>
    <row r="690" spans="1:8" x14ac:dyDescent="0.25">
      <c r="A690" t="s">
        <v>104</v>
      </c>
      <c r="B690" t="s">
        <v>14</v>
      </c>
      <c r="C690">
        <v>3</v>
      </c>
      <c r="D690" t="b">
        <f t="shared" si="640"/>
        <v>0</v>
      </c>
      <c r="E690" t="b">
        <f t="shared" si="641"/>
        <v>0</v>
      </c>
      <c r="F690" t="b">
        <f t="shared" si="642"/>
        <v>1</v>
      </c>
      <c r="G690" s="2" t="s">
        <v>123</v>
      </c>
      <c r="H690" s="2">
        <f t="shared" ref="H690" si="685">SUM(H685:H686)/SUM(H685:H688)</f>
        <v>0.44444444444444442</v>
      </c>
    </row>
    <row r="691" spans="1:8" x14ac:dyDescent="0.25">
      <c r="A691" t="s">
        <v>105</v>
      </c>
      <c r="B691" t="s">
        <v>14</v>
      </c>
      <c r="C691">
        <v>3</v>
      </c>
      <c r="D691" t="b">
        <f t="shared" si="640"/>
        <v>0</v>
      </c>
      <c r="E691" t="b">
        <f t="shared" si="641"/>
        <v>0</v>
      </c>
      <c r="F691" t="b">
        <f t="shared" si="642"/>
        <v>1</v>
      </c>
      <c r="G691" s="2" t="s">
        <v>124</v>
      </c>
      <c r="H691" s="2">
        <f t="shared" ref="H691" si="686">2*H685/(2*H685+H687+H688)</f>
        <v>0</v>
      </c>
    </row>
    <row r="692" spans="1:8" x14ac:dyDescent="0.25">
      <c r="A692" t="s">
        <v>106</v>
      </c>
      <c r="B692" t="s">
        <v>14</v>
      </c>
      <c r="C692">
        <v>3</v>
      </c>
      <c r="D692" t="b">
        <f t="shared" si="640"/>
        <v>0</v>
      </c>
      <c r="E692" t="b">
        <f t="shared" si="641"/>
        <v>0</v>
      </c>
      <c r="F692" t="b">
        <f t="shared" si="642"/>
        <v>1</v>
      </c>
      <c r="G692" t="s">
        <v>126</v>
      </c>
      <c r="H692" s="1" t="str">
        <f t="shared" ref="H692" si="687">B692</f>
        <v>unknown</v>
      </c>
    </row>
    <row r="693" spans="1:8" x14ac:dyDescent="0.25">
      <c r="A693" t="s">
        <v>108</v>
      </c>
      <c r="B693" t="s">
        <v>14</v>
      </c>
      <c r="C693">
        <v>3</v>
      </c>
      <c r="D693" t="b">
        <f t="shared" si="640"/>
        <v>0</v>
      </c>
      <c r="E693" t="b">
        <f t="shared" si="641"/>
        <v>0</v>
      </c>
      <c r="F693" t="b">
        <f t="shared" si="642"/>
        <v>1</v>
      </c>
      <c r="G693" t="s">
        <v>117</v>
      </c>
      <c r="H693">
        <f t="shared" ref="H693" si="688">COUNT(C692:C701)</f>
        <v>10</v>
      </c>
    </row>
    <row r="694" spans="1:8" x14ac:dyDescent="0.25">
      <c r="A694" t="s">
        <v>109</v>
      </c>
      <c r="B694" t="s">
        <v>14</v>
      </c>
      <c r="C694">
        <v>3</v>
      </c>
      <c r="D694" t="b">
        <f t="shared" si="640"/>
        <v>0</v>
      </c>
      <c r="E694" t="b">
        <f t="shared" si="641"/>
        <v>0</v>
      </c>
      <c r="F694" t="b">
        <f t="shared" si="642"/>
        <v>1</v>
      </c>
      <c r="G694" t="s">
        <v>118</v>
      </c>
      <c r="H694">
        <f t="shared" ref="H694" si="689">COUNTIF(D692:D701,TRUE)</f>
        <v>0</v>
      </c>
    </row>
    <row r="695" spans="1:8" x14ac:dyDescent="0.25">
      <c r="A695" t="s">
        <v>110</v>
      </c>
      <c r="B695" t="s">
        <v>14</v>
      </c>
      <c r="C695">
        <v>3</v>
      </c>
      <c r="D695" t="b">
        <f t="shared" si="640"/>
        <v>0</v>
      </c>
      <c r="E695" t="b">
        <f t="shared" si="641"/>
        <v>0</v>
      </c>
      <c r="F695" t="b">
        <f t="shared" si="642"/>
        <v>1</v>
      </c>
      <c r="G695" t="s">
        <v>119</v>
      </c>
      <c r="H695">
        <f t="shared" ref="H695" si="690">H694</f>
        <v>0</v>
      </c>
    </row>
    <row r="696" spans="1:8" x14ac:dyDescent="0.25">
      <c r="A696" t="s">
        <v>111</v>
      </c>
      <c r="B696" t="s">
        <v>14</v>
      </c>
      <c r="C696">
        <v>3</v>
      </c>
      <c r="D696" t="b">
        <f t="shared" si="640"/>
        <v>0</v>
      </c>
      <c r="E696" t="b">
        <f t="shared" si="641"/>
        <v>0</v>
      </c>
      <c r="F696" t="b">
        <f t="shared" si="642"/>
        <v>1</v>
      </c>
      <c r="G696" t="s">
        <v>120</v>
      </c>
      <c r="H696">
        <v>9</v>
      </c>
    </row>
    <row r="697" spans="1:8" x14ac:dyDescent="0.25">
      <c r="A697" t="s">
        <v>112</v>
      </c>
      <c r="B697" t="s">
        <v>14</v>
      </c>
      <c r="C697">
        <v>3</v>
      </c>
      <c r="D697" t="b">
        <f t="shared" si="640"/>
        <v>0</v>
      </c>
      <c r="E697" t="b">
        <f t="shared" si="641"/>
        <v>0</v>
      </c>
      <c r="F697" t="b">
        <f t="shared" si="642"/>
        <v>1</v>
      </c>
      <c r="G697" t="s">
        <v>121</v>
      </c>
      <c r="H697">
        <f t="shared" ref="H697" si="691">COUNTIF(E692:E701,TRUE)</f>
        <v>0</v>
      </c>
    </row>
    <row r="698" spans="1:8" x14ac:dyDescent="0.25">
      <c r="A698" t="s">
        <v>113</v>
      </c>
      <c r="B698" t="s">
        <v>14</v>
      </c>
      <c r="C698">
        <v>3</v>
      </c>
      <c r="D698" t="b">
        <f t="shared" si="640"/>
        <v>0</v>
      </c>
      <c r="E698" t="b">
        <f t="shared" si="641"/>
        <v>0</v>
      </c>
      <c r="F698" t="b">
        <f t="shared" si="642"/>
        <v>1</v>
      </c>
      <c r="G698" t="s">
        <v>122</v>
      </c>
      <c r="H698">
        <f t="shared" ref="H698" si="692">COUNTIF(F693:F702,TRUE)</f>
        <v>9</v>
      </c>
    </row>
    <row r="699" spans="1:8" x14ac:dyDescent="0.25">
      <c r="A699" t="s">
        <v>114</v>
      </c>
      <c r="B699" t="s">
        <v>14</v>
      </c>
      <c r="C699">
        <v>3</v>
      </c>
      <c r="D699" t="b">
        <f t="shared" si="640"/>
        <v>0</v>
      </c>
      <c r="E699" t="b">
        <f t="shared" si="641"/>
        <v>0</v>
      </c>
      <c r="F699" t="b">
        <f t="shared" si="642"/>
        <v>1</v>
      </c>
      <c r="G699" s="2" t="s">
        <v>127</v>
      </c>
      <c r="H699">
        <f t="shared" ref="H699" si="693">H695/(H695+H698)</f>
        <v>0</v>
      </c>
    </row>
    <row r="700" spans="1:8" x14ac:dyDescent="0.25">
      <c r="A700" t="s">
        <v>115</v>
      </c>
      <c r="B700" t="s">
        <v>14</v>
      </c>
      <c r="C700">
        <v>3</v>
      </c>
      <c r="D700" t="b">
        <f t="shared" si="640"/>
        <v>0</v>
      </c>
      <c r="E700" t="b">
        <f t="shared" si="641"/>
        <v>0</v>
      </c>
      <c r="F700" t="b">
        <f t="shared" si="642"/>
        <v>1</v>
      </c>
      <c r="G700" s="2" t="s">
        <v>123</v>
      </c>
      <c r="H700" s="2">
        <f t="shared" ref="H700" si="694">SUM(H695:H696)/SUM(H695:H698)</f>
        <v>0.5</v>
      </c>
    </row>
    <row r="701" spans="1:8" x14ac:dyDescent="0.25">
      <c r="A701" t="s">
        <v>116</v>
      </c>
      <c r="B701" t="s">
        <v>14</v>
      </c>
      <c r="C701">
        <v>3</v>
      </c>
      <c r="D701" t="b">
        <f t="shared" si="640"/>
        <v>0</v>
      </c>
      <c r="E701" t="b">
        <f t="shared" si="641"/>
        <v>0</v>
      </c>
      <c r="F701" t="b">
        <f t="shared" si="642"/>
        <v>1</v>
      </c>
      <c r="G701" s="2" t="s">
        <v>124</v>
      </c>
      <c r="H701" s="2">
        <f t="shared" ref="H701" si="695">2*H695/(2*H695+H697+H698)</f>
        <v>0</v>
      </c>
    </row>
  </sheetData>
  <sortState xmlns:xlrd2="http://schemas.microsoft.com/office/spreadsheetml/2017/richdata2" ref="A2:D701">
    <sortCondition ref="C2:C701"/>
  </sortState>
  <conditionalFormatting sqref="H10:H11 H20:H21 H30:H31 H40:H41 H50:H51 H60:H61 H70:H71 H80:H81 H90:H91 H100:H101">
    <cfRule type="cellIs" dxfId="15" priority="16" operator="greaterThan">
      <formula>0.5</formula>
    </cfRule>
  </conditionalFormatting>
  <conditionalFormatting sqref="M10">
    <cfRule type="cellIs" dxfId="14" priority="15" operator="greaterThan">
      <formula>0.5</formula>
    </cfRule>
  </conditionalFormatting>
  <conditionalFormatting sqref="H9 H19 H29 H39 H49 H59 H69 H79 H89 H99">
    <cfRule type="cellIs" dxfId="13" priority="13" operator="greaterThan">
      <formula>0.5</formula>
    </cfRule>
    <cfRule type="cellIs" dxfId="12" priority="14" operator="greaterThan">
      <formula>1</formula>
    </cfRule>
  </conditionalFormatting>
  <conditionalFormatting sqref="J8:J9">
    <cfRule type="cellIs" dxfId="11" priority="12" operator="greaterThan">
      <formula>0.5</formula>
    </cfRule>
  </conditionalFormatting>
  <conditionalFormatting sqref="J7">
    <cfRule type="cellIs" dxfId="10" priority="10" operator="greaterThan">
      <formula>0.5</formula>
    </cfRule>
    <cfRule type="cellIs" dxfId="9" priority="11" operator="greaterThan">
      <formula>1</formula>
    </cfRule>
  </conditionalFormatting>
  <conditionalFormatting sqref="H110:H111 H210:H211 H310:H311 H410:H411 H510:H511 H610:H611 H120:H121 H220:H221 H320:H321 H420:H421 H520:H521 H620:H621 H130:H131 H230:H231 H330:H331 H430:H431 H530:H531 H630:H631 H140:H141 H240:H241 H340:H341 H440:H441 H540:H541 H640:H641 H150:H151 H250:H251 H350:H351 H450:H451 H550:H551 H650:H651 H160:H161 H260:H261 H360:H361 H460:H461 H560:H561 H660:H661 H170:H171 H270:H271 H370:H371 H470:H471 H570:H571 H670:H671 H180:H181 H280:H281 H380:H381 H480:H481 H580:H581 H680:H681 H190:H191 H290:H291 H390:H391 H490:H491 H590:H591 H690:H691 H200:H201 H300:H301 H400:H401 H500:H501 H600:H601 H700:H701">
    <cfRule type="cellIs" dxfId="8" priority="9" operator="greaterThan">
      <formula>0.5</formula>
    </cfRule>
  </conditionalFormatting>
  <conditionalFormatting sqref="H109 H209 H309 H409 H509 H609 H119 H219 H319 H419 H519 H619 H129 H229 H329 H429 H529 H629 H139 H239 H339 H439 H539 H639 H149 H249 H349 H449 H549 H649 H159 H259 H359 H459 H559 H659 H169 H269 H369 H469 H569 H669 H179 H279 H379 H479 H579 H679 H189 H289 H389 H489 H589 H689 H199 H299 H399 H499 H599 H699">
    <cfRule type="cellIs" dxfId="7" priority="7" operator="greaterThan">
      <formula>0.5</formula>
    </cfRule>
    <cfRule type="cellIs" dxfId="6" priority="8" operator="greaterThan">
      <formula>1</formula>
    </cfRule>
  </conditionalFormatting>
  <conditionalFormatting sqref="J108:J109 J208:J209 J308:J309 J408:J409 J508:J509 J608:J609">
    <cfRule type="cellIs" dxfId="5" priority="6" operator="greaterThan">
      <formula>0.5</formula>
    </cfRule>
  </conditionalFormatting>
  <conditionalFormatting sqref="J107 J207 J307 J407 J507 J607">
    <cfRule type="cellIs" dxfId="4" priority="4" operator="greaterThan">
      <formula>0.5</formula>
    </cfRule>
    <cfRule type="cellIs" dxfId="3" priority="5" operator="greaterThan">
      <formula>1</formula>
    </cfRule>
  </conditionalFormatting>
  <conditionalFormatting sqref="M8:M9">
    <cfRule type="cellIs" dxfId="2" priority="3" operator="greaterThan">
      <formula>0.5</formula>
    </cfRule>
  </conditionalFormatting>
  <conditionalFormatting sqref="M7">
    <cfRule type="cellIs" dxfId="1" priority="1" operator="greaterThan">
      <formula>0.5</formula>
    </cfRule>
    <cfRule type="cellIs" dxfId="0" priority="2" operator="greaterThan">
      <formula>1</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B6B07-7C2C-496F-87AF-1ECB13DB3388}">
  <dimension ref="A1"/>
  <sheetViews>
    <sheetView tabSelected="1" topLeftCell="D1" workbookViewId="0">
      <selection activeCell="X14" activeCellId="1" sqref="V27 X1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noise_sift</vt:lpstr>
      <vt:lpstr>noise_orb</vt:lpstr>
      <vt:lpstr>noise_surf</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cp:lastModifiedBy>
  <dcterms:created xsi:type="dcterms:W3CDTF">2020-05-18T17:44:20Z</dcterms:created>
  <dcterms:modified xsi:type="dcterms:W3CDTF">2020-05-20T14:49:12Z</dcterms:modified>
</cp:coreProperties>
</file>