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n\Desktop\EEE\PW\Dev\Task 1\"/>
    </mc:Choice>
  </mc:AlternateContent>
  <xr:revisionPtr revIDLastSave="0" documentId="13_ncr:1_{4233DD0D-9891-4C68-827B-465AEBFDC485}" xr6:coauthVersionLast="45" xr6:coauthVersionMax="45" xr10:uidLastSave="{00000000-0000-0000-0000-000000000000}"/>
  <bookViews>
    <workbookView xWindow="28680" yWindow="1695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9" i="1" l="1"/>
  <c r="AG36" i="1"/>
  <c r="AG33" i="1"/>
  <c r="V39" i="1"/>
  <c r="V36" i="1"/>
  <c r="V33" i="1"/>
  <c r="K39" i="1"/>
  <c r="K36" i="1"/>
  <c r="E38" i="1"/>
  <c r="P38" i="1"/>
  <c r="AA38" i="1"/>
  <c r="AA35" i="1"/>
  <c r="P35" i="1"/>
  <c r="E35" i="1"/>
  <c r="T38" i="1" l="1"/>
  <c r="R38" i="1"/>
  <c r="T35" i="1"/>
  <c r="R35" i="1"/>
  <c r="AE38" i="1"/>
  <c r="AC38" i="1"/>
  <c r="AE35" i="1"/>
  <c r="AC35" i="1"/>
  <c r="AI38" i="1"/>
  <c r="AG38" i="1"/>
  <c r="AI35" i="1"/>
  <c r="AG35" i="1"/>
  <c r="X38" i="1"/>
  <c r="V38" i="1"/>
  <c r="X35" i="1"/>
  <c r="V35" i="1"/>
  <c r="M38" i="1"/>
  <c r="K38" i="1"/>
  <c r="M35" i="1"/>
  <c r="K35" i="1"/>
  <c r="I38" i="1"/>
  <c r="G38" i="1"/>
  <c r="I35" i="1"/>
  <c r="G35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X32" i="1" s="1"/>
  <c r="V31" i="1"/>
  <c r="V32" i="1" s="1"/>
  <c r="W31" i="1"/>
  <c r="X31" i="1"/>
  <c r="Y31" i="1"/>
  <c r="Z31" i="1"/>
  <c r="AA31" i="1"/>
  <c r="AB31" i="1"/>
  <c r="AC31" i="1"/>
  <c r="AD31" i="1"/>
  <c r="AE32" i="1" s="1"/>
  <c r="AE31" i="1"/>
  <c r="AF31" i="1"/>
  <c r="AG31" i="1"/>
  <c r="AH31" i="1"/>
  <c r="AI31" i="1"/>
  <c r="AJ31" i="1"/>
  <c r="B31" i="1"/>
  <c r="D21" i="1"/>
  <c r="E21" i="1"/>
  <c r="F21" i="1"/>
  <c r="G21" i="1"/>
  <c r="H21" i="1"/>
  <c r="I22" i="1" s="1"/>
  <c r="I21" i="1"/>
  <c r="J21" i="1"/>
  <c r="K21" i="1"/>
  <c r="L21" i="1"/>
  <c r="M21" i="1"/>
  <c r="N21" i="1"/>
  <c r="O21" i="1"/>
  <c r="P21" i="1"/>
  <c r="Q21" i="1"/>
  <c r="R21" i="1"/>
  <c r="S21" i="1"/>
  <c r="T21" i="1"/>
  <c r="R22" i="1" s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21" i="1"/>
  <c r="C21" i="1"/>
  <c r="AI22" i="1" l="1"/>
  <c r="AG23" i="1"/>
  <c r="M32" i="1"/>
  <c r="K33" i="1"/>
  <c r="G32" i="1"/>
  <c r="E32" i="1"/>
  <c r="T22" i="1"/>
  <c r="T32" i="1"/>
  <c r="P32" i="1"/>
  <c r="K22" i="1"/>
  <c r="K23" i="1"/>
  <c r="E22" i="1"/>
  <c r="AI32" i="1"/>
  <c r="AA32" i="1"/>
  <c r="AE22" i="1"/>
  <c r="AA22" i="1"/>
  <c r="X22" i="1"/>
  <c r="V23" i="1"/>
  <c r="P22" i="1"/>
  <c r="I32" i="1"/>
  <c r="M22" i="1"/>
  <c r="V22" i="1"/>
  <c r="AC22" i="1"/>
  <c r="R32" i="1"/>
  <c r="K32" i="1"/>
  <c r="AG32" i="1"/>
  <c r="G22" i="1"/>
  <c r="AG22" i="1"/>
  <c r="AC32" i="1"/>
</calcChain>
</file>

<file path=xl/sharedStrings.xml><?xml version="1.0" encoding="utf-8"?>
<sst xmlns="http://schemas.openxmlformats.org/spreadsheetml/2006/main" count="146" uniqueCount="45">
  <si>
    <t>file</t>
  </si>
  <si>
    <t>_mg_5392.jpg</t>
  </si>
  <si>
    <t>num of faces</t>
  </si>
  <si>
    <t>jon</t>
  </si>
  <si>
    <t>cnn</t>
  </si>
  <si>
    <t>ground truth</t>
  </si>
  <si>
    <t>FP</t>
  </si>
  <si>
    <t>TP</t>
  </si>
  <si>
    <t>TN</t>
  </si>
  <si>
    <t>FN</t>
  </si>
  <si>
    <t>hog</t>
  </si>
  <si>
    <t>time</t>
  </si>
  <si>
    <t>_mg_5393.jpg</t>
  </si>
  <si>
    <t>dection</t>
  </si>
  <si>
    <t>recognition</t>
  </si>
  <si>
    <t>_mg_6191.jpg</t>
  </si>
  <si>
    <t>8e170d53a4d47680d9cb38f1946b9c6e.jpg</t>
  </si>
  <si>
    <t>17861428_1619135068100062_2160700758210355854_n.jpg</t>
  </si>
  <si>
    <t>img_1021.jpg</t>
  </si>
  <si>
    <t>img_2970.jpg</t>
  </si>
  <si>
    <t>img_3025.jpg</t>
  </si>
  <si>
    <t>img_3030.jpg</t>
  </si>
  <si>
    <t>img_7498.jpg</t>
  </si>
  <si>
    <t>img_9844.jpg</t>
  </si>
  <si>
    <t>img_9929.jpg</t>
  </si>
  <si>
    <t>img_20190605_130533.jpg</t>
  </si>
  <si>
    <t>img_20190606_122410.jpg</t>
  </si>
  <si>
    <t>img_20190613_193615.jpg</t>
  </si>
  <si>
    <t>img_20191217_142342.jpg</t>
  </si>
  <si>
    <t>img_20200122_175813.jpg</t>
  </si>
  <si>
    <t>boundry</t>
  </si>
  <si>
    <t>LBPH</t>
  </si>
  <si>
    <t>worstcase</t>
  </si>
  <si>
    <t>_mg_4764.jpg</t>
  </si>
  <si>
    <t>_mg_5457.jpg</t>
  </si>
  <si>
    <t>_mg_5753 edit.jpg</t>
  </si>
  <si>
    <t>_mg_7010.jpg</t>
  </si>
  <si>
    <t>45596965_10162054218845643_6234273939292422144_o.jpg</t>
  </si>
  <si>
    <t>45705409_10162054218890643_4098311893251260416_o.jpg</t>
  </si>
  <si>
    <t>everyone edited.jpg</t>
  </si>
  <si>
    <t>specs</t>
  </si>
  <si>
    <t>no_specs</t>
  </si>
  <si>
    <t>ACC</t>
  </si>
  <si>
    <t>F1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</si>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</sst>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zoomScale="85" zoomScaleNormal="85" workbookViewId="0">
      <selection activeCell="N14" sqref="N14"/>
    </sheetView>
  </sheetViews>
  <sheetFormatPr defaultRowHeight="15" x14ac:dyDescent="0.25"/>
  <cols>
    <col min="1" max="1" width="13.140625" bestFit="1" customWidth="1"/>
    <col min="2" max="3" width="4" style="2" customWidth="1"/>
    <col min="4" max="4" width="4" customWidth="1"/>
    <col min="5" max="5" width="7.7109375" customWidth="1"/>
    <col min="6" max="6" width="4" style="1" customWidth="1"/>
    <col min="7" max="7" width="7.7109375" style="1" customWidth="1"/>
    <col min="8" max="8" width="4" style="1" customWidth="1"/>
    <col min="9" max="9" width="7.5703125" style="1" customWidth="1"/>
    <col min="10" max="10" width="4" style="3" customWidth="1"/>
    <col min="11" max="11" width="7.42578125" style="3" customWidth="1"/>
    <col min="12" max="12" width="4" style="3" customWidth="1"/>
    <col min="13" max="13" width="7.28515625" style="3" customWidth="1"/>
    <col min="15" max="15" width="4.28515625" customWidth="1"/>
    <col min="16" max="16" width="7.7109375" customWidth="1"/>
    <col min="17" max="17" width="4.28515625" style="1" customWidth="1"/>
    <col min="18" max="18" width="7.140625" style="1" customWidth="1"/>
    <col min="19" max="19" width="4.28515625" style="1" customWidth="1"/>
    <col min="20" max="20" width="7.28515625" style="1" customWidth="1"/>
    <col min="21" max="21" width="4.28515625" style="3" customWidth="1"/>
    <col min="22" max="22" width="7.28515625" style="3" customWidth="1"/>
    <col min="23" max="23" width="4.28515625" style="3" customWidth="1"/>
    <col min="24" max="24" width="7.5703125" style="3" customWidth="1"/>
    <col min="26" max="26" width="3.7109375" customWidth="1"/>
    <col min="27" max="27" width="7" customWidth="1"/>
    <col min="28" max="28" width="4.42578125" style="1" customWidth="1"/>
    <col min="29" max="29" width="8.140625" style="1" customWidth="1"/>
    <col min="30" max="30" width="3.7109375" style="1" customWidth="1"/>
    <col min="31" max="31" width="8.85546875" style="1" customWidth="1"/>
    <col min="32" max="32" width="3.7109375" style="3" customWidth="1"/>
    <col min="33" max="33" width="6.85546875" style="3" customWidth="1"/>
    <col min="34" max="34" width="3.7109375" style="3" customWidth="1"/>
    <col min="35" max="35" width="7" style="3" customWidth="1"/>
  </cols>
  <sheetData>
    <row r="1" spans="1:36" x14ac:dyDescent="0.25">
      <c r="A1" t="s">
        <v>5</v>
      </c>
      <c r="D1" t="s">
        <v>4</v>
      </c>
      <c r="F1" s="1" t="s">
        <v>13</v>
      </c>
      <c r="J1" s="3" t="s">
        <v>14</v>
      </c>
      <c r="O1" t="s">
        <v>10</v>
      </c>
      <c r="Q1" s="1" t="s">
        <v>13</v>
      </c>
      <c r="U1" s="3" t="s">
        <v>14</v>
      </c>
      <c r="Z1" t="s">
        <v>31</v>
      </c>
      <c r="AB1" s="1" t="s">
        <v>13</v>
      </c>
      <c r="AF1" s="3" t="s">
        <v>14</v>
      </c>
    </row>
    <row r="2" spans="1:36" x14ac:dyDescent="0.25">
      <c r="A2" t="s">
        <v>0</v>
      </c>
      <c r="B2" s="2" t="s">
        <v>2</v>
      </c>
      <c r="C2" s="2" t="s">
        <v>3</v>
      </c>
      <c r="D2" t="s">
        <v>2</v>
      </c>
      <c r="E2" t="s">
        <v>3</v>
      </c>
      <c r="F2" s="1" t="s">
        <v>7</v>
      </c>
      <c r="G2" s="1" t="s">
        <v>8</v>
      </c>
      <c r="H2" s="1" t="s">
        <v>6</v>
      </c>
      <c r="I2" s="1" t="s">
        <v>9</v>
      </c>
      <c r="J2" s="3" t="s">
        <v>7</v>
      </c>
      <c r="K2" s="3" t="s">
        <v>8</v>
      </c>
      <c r="L2" s="3" t="s">
        <v>6</v>
      </c>
      <c r="M2" s="3" t="s">
        <v>9</v>
      </c>
      <c r="N2" t="s">
        <v>11</v>
      </c>
      <c r="O2" t="s">
        <v>2</v>
      </c>
      <c r="P2" t="s">
        <v>3</v>
      </c>
      <c r="Q2" s="1" t="s">
        <v>7</v>
      </c>
      <c r="R2" s="1" t="s">
        <v>8</v>
      </c>
      <c r="S2" s="1" t="s">
        <v>6</v>
      </c>
      <c r="T2" s="1" t="s">
        <v>9</v>
      </c>
      <c r="U2" s="3" t="s">
        <v>7</v>
      </c>
      <c r="V2" s="3" t="s">
        <v>8</v>
      </c>
      <c r="W2" s="3" t="s">
        <v>6</v>
      </c>
      <c r="X2" s="3" t="s">
        <v>9</v>
      </c>
      <c r="Y2" t="s">
        <v>11</v>
      </c>
      <c r="Z2" t="s">
        <v>2</v>
      </c>
      <c r="AA2" t="s">
        <v>3</v>
      </c>
      <c r="AB2" s="1" t="s">
        <v>7</v>
      </c>
      <c r="AC2" s="1" t="s">
        <v>8</v>
      </c>
      <c r="AD2" s="1" t="s">
        <v>6</v>
      </c>
      <c r="AE2" s="1" t="s">
        <v>9</v>
      </c>
      <c r="AF2" s="3" t="s">
        <v>7</v>
      </c>
      <c r="AG2" s="3" t="s">
        <v>8</v>
      </c>
      <c r="AH2" s="3" t="s">
        <v>6</v>
      </c>
      <c r="AI2" s="3" t="s">
        <v>9</v>
      </c>
      <c r="AJ2" t="s">
        <v>11</v>
      </c>
    </row>
    <row r="3" spans="1:36" x14ac:dyDescent="0.25">
      <c r="A3" t="s">
        <v>30</v>
      </c>
    </row>
    <row r="4" spans="1:36" x14ac:dyDescent="0.25">
      <c r="A4" t="s">
        <v>1</v>
      </c>
      <c r="B4" s="2">
        <v>1</v>
      </c>
      <c r="C4" s="2">
        <v>1</v>
      </c>
      <c r="D4">
        <v>1</v>
      </c>
      <c r="E4">
        <v>1</v>
      </c>
      <c r="F4" s="1">
        <v>1</v>
      </c>
      <c r="G4" s="1">
        <v>0</v>
      </c>
      <c r="H4" s="1">
        <v>0</v>
      </c>
      <c r="I4" s="1">
        <v>0</v>
      </c>
      <c r="J4" s="3">
        <v>1</v>
      </c>
      <c r="K4" s="3">
        <v>0</v>
      </c>
      <c r="L4" s="3">
        <v>0</v>
      </c>
      <c r="M4" s="3">
        <v>0</v>
      </c>
      <c r="N4">
        <v>1.1419999999999999</v>
      </c>
      <c r="O4">
        <v>1</v>
      </c>
      <c r="P4">
        <v>1</v>
      </c>
      <c r="Q4" s="1">
        <v>1</v>
      </c>
      <c r="R4" s="1">
        <v>0</v>
      </c>
      <c r="S4" s="1">
        <v>0</v>
      </c>
      <c r="T4" s="1">
        <v>0</v>
      </c>
      <c r="U4" s="3">
        <v>1</v>
      </c>
      <c r="V4" s="3">
        <v>0</v>
      </c>
      <c r="W4" s="3">
        <v>0</v>
      </c>
      <c r="X4" s="3">
        <v>0</v>
      </c>
      <c r="Y4">
        <v>10.89</v>
      </c>
      <c r="Z4">
        <v>1</v>
      </c>
      <c r="AA4">
        <v>1</v>
      </c>
      <c r="AB4" s="1">
        <v>1</v>
      </c>
      <c r="AC4" s="1">
        <v>0</v>
      </c>
      <c r="AD4" s="1">
        <v>0</v>
      </c>
      <c r="AE4" s="1">
        <v>0</v>
      </c>
      <c r="AF4" s="3">
        <v>1</v>
      </c>
      <c r="AG4" s="3">
        <v>0</v>
      </c>
      <c r="AH4" s="3">
        <v>0</v>
      </c>
      <c r="AI4" s="3">
        <v>0</v>
      </c>
      <c r="AJ4">
        <v>2.641</v>
      </c>
    </row>
    <row r="5" spans="1:36" x14ac:dyDescent="0.25">
      <c r="A5" t="s">
        <v>12</v>
      </c>
      <c r="B5" s="2">
        <v>1</v>
      </c>
      <c r="C5" s="2">
        <v>0</v>
      </c>
      <c r="D5">
        <v>1</v>
      </c>
      <c r="E5">
        <v>0</v>
      </c>
      <c r="F5" s="1">
        <v>1</v>
      </c>
      <c r="G5" s="1">
        <v>0</v>
      </c>
      <c r="H5" s="1">
        <v>0</v>
      </c>
      <c r="I5" s="1">
        <v>0</v>
      </c>
      <c r="J5" s="3">
        <v>0</v>
      </c>
      <c r="K5" s="3">
        <v>1</v>
      </c>
      <c r="L5" s="3">
        <v>0</v>
      </c>
      <c r="M5" s="3">
        <v>0</v>
      </c>
      <c r="N5">
        <v>1.145</v>
      </c>
      <c r="O5">
        <v>1</v>
      </c>
      <c r="P5">
        <v>0</v>
      </c>
      <c r="Q5" s="1">
        <v>1</v>
      </c>
      <c r="R5" s="1">
        <v>0</v>
      </c>
      <c r="S5" s="1">
        <v>0</v>
      </c>
      <c r="T5" s="1">
        <v>0</v>
      </c>
      <c r="U5" s="3">
        <v>0</v>
      </c>
      <c r="V5" s="3">
        <v>1</v>
      </c>
      <c r="W5" s="3">
        <v>0</v>
      </c>
      <c r="X5" s="3">
        <v>0</v>
      </c>
      <c r="Y5">
        <v>10.32</v>
      </c>
      <c r="Z5">
        <v>1</v>
      </c>
      <c r="AA5">
        <v>1</v>
      </c>
      <c r="AB5" s="1">
        <v>1</v>
      </c>
      <c r="AC5" s="1">
        <v>0</v>
      </c>
      <c r="AD5" s="1">
        <v>0</v>
      </c>
      <c r="AE5" s="1">
        <v>0</v>
      </c>
      <c r="AF5" s="3">
        <v>0</v>
      </c>
      <c r="AG5" s="3">
        <v>0</v>
      </c>
      <c r="AH5" s="3">
        <v>1</v>
      </c>
      <c r="AI5" s="3">
        <v>0</v>
      </c>
      <c r="AJ5">
        <v>3.3260000000000001</v>
      </c>
    </row>
    <row r="6" spans="1:36" x14ac:dyDescent="0.25">
      <c r="A6" t="s">
        <v>15</v>
      </c>
      <c r="B6" s="2">
        <v>0</v>
      </c>
      <c r="C6" s="2">
        <v>0</v>
      </c>
      <c r="D6">
        <v>0</v>
      </c>
      <c r="E6">
        <v>0</v>
      </c>
      <c r="F6" s="1">
        <v>0</v>
      </c>
      <c r="G6" s="1">
        <v>1</v>
      </c>
      <c r="H6" s="1">
        <v>0</v>
      </c>
      <c r="I6" s="1">
        <v>0</v>
      </c>
      <c r="J6" s="3">
        <v>0</v>
      </c>
      <c r="K6" s="3">
        <v>0</v>
      </c>
      <c r="L6" s="3">
        <v>0</v>
      </c>
      <c r="M6" s="3">
        <v>0</v>
      </c>
      <c r="N6">
        <v>1.022</v>
      </c>
      <c r="O6">
        <v>0</v>
      </c>
      <c r="P6">
        <v>0</v>
      </c>
      <c r="Q6" s="1">
        <v>0</v>
      </c>
      <c r="R6" s="1">
        <v>1</v>
      </c>
      <c r="S6" s="1">
        <v>0</v>
      </c>
      <c r="T6" s="1">
        <v>0</v>
      </c>
      <c r="U6" s="3">
        <v>0</v>
      </c>
      <c r="V6" s="3">
        <v>0</v>
      </c>
      <c r="W6" s="3">
        <v>0</v>
      </c>
      <c r="X6" s="3">
        <v>0</v>
      </c>
      <c r="Y6">
        <v>10.37</v>
      </c>
      <c r="Z6">
        <v>0</v>
      </c>
      <c r="AA6">
        <v>0</v>
      </c>
      <c r="AB6" s="1">
        <v>0</v>
      </c>
      <c r="AC6" s="1">
        <v>1</v>
      </c>
      <c r="AD6" s="1">
        <v>0</v>
      </c>
      <c r="AE6" s="1">
        <v>0</v>
      </c>
      <c r="AF6" s="3">
        <v>0</v>
      </c>
      <c r="AG6" s="3">
        <v>0</v>
      </c>
      <c r="AH6" s="3">
        <v>0</v>
      </c>
      <c r="AI6" s="3">
        <v>0</v>
      </c>
      <c r="AJ6">
        <v>1.8</v>
      </c>
    </row>
    <row r="7" spans="1:36" x14ac:dyDescent="0.25">
      <c r="A7" t="s">
        <v>16</v>
      </c>
      <c r="B7" s="2">
        <v>1</v>
      </c>
      <c r="C7" s="2">
        <v>0</v>
      </c>
      <c r="D7">
        <v>1</v>
      </c>
      <c r="E7">
        <v>0</v>
      </c>
      <c r="F7" s="1">
        <v>1</v>
      </c>
      <c r="G7" s="1">
        <v>0</v>
      </c>
      <c r="H7" s="1">
        <v>0</v>
      </c>
      <c r="I7" s="1">
        <v>0</v>
      </c>
      <c r="J7" s="3">
        <v>0</v>
      </c>
      <c r="K7" s="3">
        <v>1</v>
      </c>
      <c r="L7" s="3">
        <v>0</v>
      </c>
      <c r="M7" s="3">
        <v>0</v>
      </c>
      <c r="N7">
        <v>0.97499999999999998</v>
      </c>
      <c r="O7">
        <v>1</v>
      </c>
      <c r="P7">
        <v>0</v>
      </c>
      <c r="Q7" s="1">
        <v>1</v>
      </c>
      <c r="R7" s="1">
        <v>0</v>
      </c>
      <c r="S7" s="1">
        <v>0</v>
      </c>
      <c r="T7" s="1">
        <v>0</v>
      </c>
      <c r="U7" s="3">
        <v>0</v>
      </c>
      <c r="V7" s="3">
        <v>1</v>
      </c>
      <c r="W7" s="3">
        <v>0</v>
      </c>
      <c r="X7" s="3">
        <v>0</v>
      </c>
      <c r="Y7">
        <v>6.4990000000000006E-2</v>
      </c>
      <c r="Z7">
        <v>1</v>
      </c>
      <c r="AA7">
        <v>1</v>
      </c>
      <c r="AB7" s="1">
        <v>1</v>
      </c>
      <c r="AC7" s="1">
        <v>0</v>
      </c>
      <c r="AD7" s="1">
        <v>0</v>
      </c>
      <c r="AE7" s="1">
        <v>0</v>
      </c>
      <c r="AF7" s="3">
        <v>0</v>
      </c>
      <c r="AG7" s="3">
        <v>0</v>
      </c>
      <c r="AH7" s="3">
        <v>1</v>
      </c>
      <c r="AI7" s="3">
        <v>0</v>
      </c>
      <c r="AJ7">
        <v>8.8200000000000001E-2</v>
      </c>
    </row>
    <row r="8" spans="1:36" x14ac:dyDescent="0.25">
      <c r="A8" t="s">
        <v>17</v>
      </c>
      <c r="B8" s="2">
        <v>1</v>
      </c>
      <c r="C8" s="2">
        <v>1</v>
      </c>
      <c r="D8">
        <v>1</v>
      </c>
      <c r="E8">
        <v>1</v>
      </c>
      <c r="F8" s="1">
        <v>1</v>
      </c>
      <c r="G8" s="1">
        <v>0</v>
      </c>
      <c r="H8" s="1">
        <v>0</v>
      </c>
      <c r="I8" s="1">
        <v>0</v>
      </c>
      <c r="J8" s="3">
        <v>1</v>
      </c>
      <c r="K8" s="3">
        <v>0</v>
      </c>
      <c r="L8" s="3">
        <v>0</v>
      </c>
      <c r="M8" s="3">
        <v>0</v>
      </c>
      <c r="N8">
        <v>1.4279999999999999</v>
      </c>
      <c r="O8">
        <v>1</v>
      </c>
      <c r="P8">
        <v>1</v>
      </c>
      <c r="Q8" s="1">
        <v>1</v>
      </c>
      <c r="R8" s="1">
        <v>0</v>
      </c>
      <c r="S8" s="1">
        <v>0</v>
      </c>
      <c r="T8" s="1">
        <v>0</v>
      </c>
      <c r="U8" s="3">
        <v>1</v>
      </c>
      <c r="V8" s="3">
        <v>0</v>
      </c>
      <c r="W8" s="3">
        <v>0</v>
      </c>
      <c r="X8" s="3">
        <v>0</v>
      </c>
      <c r="Y8">
        <v>0.55689999999999995</v>
      </c>
      <c r="Z8">
        <v>1</v>
      </c>
      <c r="AA8">
        <v>1</v>
      </c>
      <c r="AB8" s="1">
        <v>1</v>
      </c>
      <c r="AC8" s="1">
        <v>0</v>
      </c>
      <c r="AD8" s="1">
        <v>0</v>
      </c>
      <c r="AE8" s="1">
        <v>0</v>
      </c>
      <c r="AF8" s="3">
        <v>1</v>
      </c>
      <c r="AG8" s="3">
        <v>0</v>
      </c>
      <c r="AH8" s="3">
        <v>0</v>
      </c>
      <c r="AI8" s="3">
        <v>0</v>
      </c>
      <c r="AJ8">
        <v>0.79139999999999999</v>
      </c>
    </row>
    <row r="9" spans="1:36" x14ac:dyDescent="0.25">
      <c r="A9" t="s">
        <v>18</v>
      </c>
      <c r="B9" s="2">
        <v>0</v>
      </c>
      <c r="C9" s="2">
        <v>0</v>
      </c>
      <c r="D9">
        <v>0</v>
      </c>
      <c r="E9">
        <v>0</v>
      </c>
      <c r="F9" s="1">
        <v>0</v>
      </c>
      <c r="G9" s="1">
        <v>1</v>
      </c>
      <c r="H9" s="1">
        <v>0</v>
      </c>
      <c r="I9" s="1">
        <v>0</v>
      </c>
      <c r="J9" s="3">
        <v>0</v>
      </c>
      <c r="K9" s="3">
        <v>0</v>
      </c>
      <c r="L9" s="3">
        <v>0</v>
      </c>
      <c r="M9" s="3">
        <v>0</v>
      </c>
      <c r="N9">
        <v>1.9650000000000001</v>
      </c>
      <c r="O9">
        <v>0</v>
      </c>
      <c r="P9">
        <v>0</v>
      </c>
      <c r="Q9" s="1">
        <v>0</v>
      </c>
      <c r="R9" s="1">
        <v>1</v>
      </c>
      <c r="S9" s="1">
        <v>0</v>
      </c>
      <c r="T9" s="1">
        <v>0</v>
      </c>
      <c r="U9" s="3">
        <v>0</v>
      </c>
      <c r="V9" s="3">
        <v>0</v>
      </c>
      <c r="W9" s="3">
        <v>0</v>
      </c>
      <c r="X9" s="3">
        <v>0</v>
      </c>
      <c r="Y9">
        <v>10.9</v>
      </c>
      <c r="Z9">
        <v>3</v>
      </c>
      <c r="AA9">
        <v>1</v>
      </c>
      <c r="AB9" s="1">
        <v>0</v>
      </c>
      <c r="AC9" s="1">
        <v>0</v>
      </c>
      <c r="AD9" s="1">
        <v>3</v>
      </c>
      <c r="AE9" s="1">
        <v>0</v>
      </c>
      <c r="AF9" s="3">
        <v>0</v>
      </c>
      <c r="AG9" s="3">
        <v>2</v>
      </c>
      <c r="AH9" s="3">
        <v>1</v>
      </c>
      <c r="AI9" s="3">
        <v>0</v>
      </c>
      <c r="AJ9">
        <v>4.8339999999999996</v>
      </c>
    </row>
    <row r="10" spans="1:36" x14ac:dyDescent="0.25">
      <c r="A10" t="s">
        <v>19</v>
      </c>
      <c r="B10" s="2">
        <v>0</v>
      </c>
      <c r="C10" s="2">
        <v>0</v>
      </c>
      <c r="D10">
        <v>0</v>
      </c>
      <c r="E10">
        <v>0</v>
      </c>
      <c r="F10" s="1">
        <v>0</v>
      </c>
      <c r="G10" s="1">
        <v>1</v>
      </c>
      <c r="H10" s="1">
        <v>0</v>
      </c>
      <c r="I10" s="1">
        <v>0</v>
      </c>
      <c r="J10" s="3">
        <v>0</v>
      </c>
      <c r="K10" s="3">
        <v>0</v>
      </c>
      <c r="L10" s="3">
        <v>0</v>
      </c>
      <c r="M10" s="3">
        <v>0</v>
      </c>
      <c r="N10">
        <v>1.3759999999999999</v>
      </c>
      <c r="O10">
        <v>0</v>
      </c>
      <c r="P10">
        <v>0</v>
      </c>
      <c r="Q10" s="1">
        <v>0</v>
      </c>
      <c r="R10" s="1">
        <v>1</v>
      </c>
      <c r="S10" s="1">
        <v>0</v>
      </c>
      <c r="T10" s="1">
        <v>0</v>
      </c>
      <c r="U10" s="3">
        <v>0</v>
      </c>
      <c r="V10" s="3">
        <v>0</v>
      </c>
      <c r="W10" s="3">
        <v>0</v>
      </c>
      <c r="X10" s="3">
        <v>0</v>
      </c>
      <c r="Y10">
        <v>10.51</v>
      </c>
      <c r="Z10">
        <v>2</v>
      </c>
      <c r="AA10">
        <v>1</v>
      </c>
      <c r="AB10" s="1">
        <v>0</v>
      </c>
      <c r="AC10" s="1">
        <v>0</v>
      </c>
      <c r="AD10" s="1">
        <v>2</v>
      </c>
      <c r="AE10" s="1">
        <v>0</v>
      </c>
      <c r="AF10" s="3">
        <v>0</v>
      </c>
      <c r="AG10" s="3">
        <v>1</v>
      </c>
      <c r="AH10" s="3">
        <v>1</v>
      </c>
      <c r="AI10" s="3">
        <v>0</v>
      </c>
      <c r="AJ10">
        <v>2.3220000000000001</v>
      </c>
    </row>
    <row r="11" spans="1:36" x14ac:dyDescent="0.25">
      <c r="A11" t="s">
        <v>20</v>
      </c>
      <c r="B11" s="2">
        <v>2</v>
      </c>
      <c r="C11" s="2">
        <v>0</v>
      </c>
      <c r="D11">
        <v>2</v>
      </c>
      <c r="E11">
        <v>0</v>
      </c>
      <c r="F11" s="1">
        <v>2</v>
      </c>
      <c r="G11" s="1">
        <v>0</v>
      </c>
      <c r="H11" s="1">
        <v>0</v>
      </c>
      <c r="I11" s="1">
        <v>0</v>
      </c>
      <c r="J11" s="3">
        <v>0</v>
      </c>
      <c r="K11" s="3">
        <v>2</v>
      </c>
      <c r="L11" s="3">
        <v>0</v>
      </c>
      <c r="M11" s="3">
        <v>0</v>
      </c>
      <c r="N11">
        <v>2.1779999999999999</v>
      </c>
      <c r="O11">
        <v>2</v>
      </c>
      <c r="P11">
        <v>0</v>
      </c>
      <c r="Q11" s="1">
        <v>2</v>
      </c>
      <c r="R11" s="1">
        <v>0</v>
      </c>
      <c r="S11" s="1">
        <v>0</v>
      </c>
      <c r="T11" s="1">
        <v>0</v>
      </c>
      <c r="U11" s="3">
        <v>0</v>
      </c>
      <c r="V11" s="3">
        <v>2</v>
      </c>
      <c r="W11" s="3">
        <v>0</v>
      </c>
      <c r="X11" s="3">
        <v>0</v>
      </c>
      <c r="Y11">
        <v>10.52</v>
      </c>
      <c r="Z11">
        <v>5</v>
      </c>
      <c r="AA11">
        <v>1</v>
      </c>
      <c r="AB11" s="1">
        <v>2</v>
      </c>
      <c r="AC11" s="1">
        <v>0</v>
      </c>
      <c r="AD11" s="1">
        <v>3</v>
      </c>
      <c r="AE11" s="1">
        <v>0</v>
      </c>
      <c r="AF11" s="3">
        <v>0</v>
      </c>
      <c r="AG11" s="3">
        <v>4</v>
      </c>
      <c r="AH11" s="3">
        <v>1</v>
      </c>
      <c r="AI11" s="3">
        <v>0</v>
      </c>
      <c r="AJ11">
        <v>3.54</v>
      </c>
    </row>
    <row r="12" spans="1:36" x14ac:dyDescent="0.25">
      <c r="A12" t="s">
        <v>21</v>
      </c>
      <c r="B12" s="2">
        <v>3</v>
      </c>
      <c r="C12" s="2">
        <v>1</v>
      </c>
      <c r="D12">
        <v>3</v>
      </c>
      <c r="E12">
        <v>1</v>
      </c>
      <c r="F12" s="1">
        <v>3</v>
      </c>
      <c r="G12" s="1">
        <v>0</v>
      </c>
      <c r="H12" s="1">
        <v>0</v>
      </c>
      <c r="I12" s="1">
        <v>0</v>
      </c>
      <c r="J12" s="3">
        <v>1</v>
      </c>
      <c r="K12" s="3">
        <v>2</v>
      </c>
      <c r="L12" s="3">
        <v>0</v>
      </c>
      <c r="M12" s="3">
        <v>0</v>
      </c>
      <c r="N12">
        <v>1.371</v>
      </c>
      <c r="O12">
        <v>3</v>
      </c>
      <c r="P12">
        <v>1</v>
      </c>
      <c r="Q12" s="1">
        <v>3</v>
      </c>
      <c r="R12" s="1">
        <v>0</v>
      </c>
      <c r="S12" s="1">
        <v>0</v>
      </c>
      <c r="T12" s="1">
        <v>0</v>
      </c>
      <c r="U12" s="3">
        <v>1</v>
      </c>
      <c r="V12" s="3">
        <v>2</v>
      </c>
      <c r="W12" s="3">
        <v>0</v>
      </c>
      <c r="X12" s="3">
        <v>0</v>
      </c>
      <c r="Y12">
        <v>10.25</v>
      </c>
      <c r="Z12">
        <v>4</v>
      </c>
      <c r="AA12">
        <v>1</v>
      </c>
      <c r="AB12" s="1">
        <v>3</v>
      </c>
      <c r="AC12" s="1">
        <v>0</v>
      </c>
      <c r="AD12" s="1">
        <v>1</v>
      </c>
      <c r="AE12" s="1">
        <v>0</v>
      </c>
      <c r="AF12" s="3">
        <v>1</v>
      </c>
      <c r="AG12" s="3">
        <v>3</v>
      </c>
      <c r="AH12" s="3">
        <v>0</v>
      </c>
      <c r="AI12" s="3">
        <v>0</v>
      </c>
      <c r="AJ12">
        <v>4.2889999999999997</v>
      </c>
    </row>
    <row r="13" spans="1:36" x14ac:dyDescent="0.25">
      <c r="A13" t="s">
        <v>22</v>
      </c>
      <c r="B13" s="2">
        <v>4</v>
      </c>
      <c r="C13" s="2">
        <v>0</v>
      </c>
      <c r="D13">
        <v>4</v>
      </c>
      <c r="E13">
        <v>0</v>
      </c>
      <c r="F13" s="1">
        <v>4</v>
      </c>
      <c r="G13" s="1">
        <v>0</v>
      </c>
      <c r="H13" s="1">
        <v>0</v>
      </c>
      <c r="I13" s="1">
        <v>0</v>
      </c>
      <c r="J13" s="3">
        <v>0</v>
      </c>
      <c r="K13" s="3">
        <v>4</v>
      </c>
      <c r="L13" s="3">
        <v>0</v>
      </c>
      <c r="M13" s="3">
        <v>0</v>
      </c>
      <c r="N13">
        <v>2.1269999999999998</v>
      </c>
      <c r="O13">
        <v>3</v>
      </c>
      <c r="P13">
        <v>0</v>
      </c>
      <c r="Q13" s="1">
        <v>3</v>
      </c>
      <c r="R13" s="1">
        <v>0</v>
      </c>
      <c r="S13" s="1">
        <v>0</v>
      </c>
      <c r="T13" s="1">
        <v>1</v>
      </c>
      <c r="U13" s="3">
        <v>0</v>
      </c>
      <c r="V13" s="3">
        <v>3</v>
      </c>
      <c r="W13" s="3">
        <v>0</v>
      </c>
      <c r="X13" s="3">
        <v>0</v>
      </c>
      <c r="Y13">
        <v>10.4</v>
      </c>
      <c r="Z13">
        <v>4</v>
      </c>
      <c r="AA13">
        <v>0</v>
      </c>
      <c r="AB13" s="1">
        <v>3</v>
      </c>
      <c r="AC13" s="1">
        <v>0</v>
      </c>
      <c r="AD13" s="1">
        <v>1</v>
      </c>
      <c r="AE13" s="1">
        <v>1</v>
      </c>
      <c r="AF13" s="3">
        <v>0</v>
      </c>
      <c r="AG13" s="3">
        <v>3</v>
      </c>
      <c r="AH13" s="3">
        <v>1</v>
      </c>
      <c r="AI13" s="3">
        <v>0</v>
      </c>
      <c r="AJ13">
        <v>3.6179999999999999</v>
      </c>
    </row>
    <row r="14" spans="1:36" x14ac:dyDescent="0.25">
      <c r="A14" t="s">
        <v>23</v>
      </c>
      <c r="B14" s="2">
        <v>1</v>
      </c>
      <c r="C14" s="2">
        <v>0</v>
      </c>
      <c r="D14">
        <v>1</v>
      </c>
      <c r="E14">
        <v>0</v>
      </c>
      <c r="F14" s="1">
        <v>1</v>
      </c>
      <c r="G14" s="1">
        <v>0</v>
      </c>
      <c r="H14" s="1">
        <v>0</v>
      </c>
      <c r="I14" s="1">
        <v>0</v>
      </c>
      <c r="J14" s="3">
        <v>0</v>
      </c>
      <c r="K14" s="3">
        <v>1</v>
      </c>
      <c r="L14" s="3">
        <v>0</v>
      </c>
      <c r="M14" s="3">
        <v>0</v>
      </c>
      <c r="N14">
        <v>1.1459999999999999</v>
      </c>
      <c r="O14">
        <v>1</v>
      </c>
      <c r="P14">
        <v>0</v>
      </c>
      <c r="Q14" s="1">
        <v>1</v>
      </c>
      <c r="R14" s="1">
        <v>0</v>
      </c>
      <c r="S14" s="1">
        <v>0</v>
      </c>
      <c r="T14" s="1">
        <v>0</v>
      </c>
      <c r="U14" s="3">
        <v>0</v>
      </c>
      <c r="V14" s="3">
        <v>1</v>
      </c>
      <c r="W14" s="3">
        <v>0</v>
      </c>
      <c r="X14" s="3">
        <v>0</v>
      </c>
      <c r="Y14">
        <v>10.38</v>
      </c>
      <c r="Z14">
        <v>1</v>
      </c>
      <c r="AA14">
        <v>1</v>
      </c>
      <c r="AB14" s="1">
        <v>1</v>
      </c>
      <c r="AC14" s="1">
        <v>0</v>
      </c>
      <c r="AD14" s="1">
        <v>0</v>
      </c>
      <c r="AE14" s="1">
        <v>0</v>
      </c>
      <c r="AF14" s="3">
        <v>0</v>
      </c>
      <c r="AG14" s="3">
        <v>0</v>
      </c>
      <c r="AH14" s="3">
        <v>1</v>
      </c>
      <c r="AI14" s="3">
        <v>0</v>
      </c>
      <c r="AJ14">
        <v>2.74</v>
      </c>
    </row>
    <row r="15" spans="1:36" x14ac:dyDescent="0.25">
      <c r="A15" t="s">
        <v>24</v>
      </c>
      <c r="B15" s="2">
        <v>5</v>
      </c>
      <c r="C15" s="2">
        <v>0</v>
      </c>
      <c r="D15">
        <v>5</v>
      </c>
      <c r="E15">
        <v>0</v>
      </c>
      <c r="F15" s="1">
        <v>5</v>
      </c>
      <c r="G15" s="1">
        <v>0</v>
      </c>
      <c r="H15" s="1">
        <v>0</v>
      </c>
      <c r="I15" s="1">
        <v>0</v>
      </c>
      <c r="J15" s="3">
        <v>0</v>
      </c>
      <c r="K15" s="3">
        <v>5</v>
      </c>
      <c r="L15" s="3">
        <v>0</v>
      </c>
      <c r="M15" s="3">
        <v>0</v>
      </c>
      <c r="N15">
        <v>1.1419999999999999</v>
      </c>
      <c r="O15">
        <v>4</v>
      </c>
      <c r="P15">
        <v>0</v>
      </c>
      <c r="Q15" s="1">
        <v>4</v>
      </c>
      <c r="R15" s="1">
        <v>0</v>
      </c>
      <c r="S15" s="1">
        <v>0</v>
      </c>
      <c r="T15" s="1">
        <v>1</v>
      </c>
      <c r="U15" s="3">
        <v>0</v>
      </c>
      <c r="V15" s="3">
        <v>4</v>
      </c>
      <c r="W15" s="3">
        <v>0</v>
      </c>
      <c r="X15" s="3">
        <v>0</v>
      </c>
      <c r="Y15">
        <v>10.92</v>
      </c>
      <c r="Z15">
        <v>5</v>
      </c>
      <c r="AA15">
        <v>1</v>
      </c>
      <c r="AB15" s="1">
        <v>4</v>
      </c>
      <c r="AC15" s="1">
        <v>0</v>
      </c>
      <c r="AD15" s="1">
        <v>1</v>
      </c>
      <c r="AE15" s="1">
        <v>1</v>
      </c>
      <c r="AF15" s="3">
        <v>0</v>
      </c>
      <c r="AG15" s="3">
        <v>4</v>
      </c>
      <c r="AH15" s="3">
        <v>1</v>
      </c>
      <c r="AI15" s="3">
        <v>0</v>
      </c>
      <c r="AJ15">
        <v>4.141</v>
      </c>
    </row>
    <row r="16" spans="1:36" x14ac:dyDescent="0.25">
      <c r="A16" t="s">
        <v>25</v>
      </c>
      <c r="B16" s="2">
        <v>4</v>
      </c>
      <c r="C16" s="2">
        <v>1</v>
      </c>
      <c r="D16">
        <v>4</v>
      </c>
      <c r="E16">
        <v>1</v>
      </c>
      <c r="F16" s="1">
        <v>4</v>
      </c>
      <c r="G16" s="1">
        <v>0</v>
      </c>
      <c r="H16" s="1">
        <v>0</v>
      </c>
      <c r="I16" s="1">
        <v>0</v>
      </c>
      <c r="J16" s="3">
        <v>1</v>
      </c>
      <c r="K16" s="3">
        <v>3</v>
      </c>
      <c r="L16" s="3">
        <v>0</v>
      </c>
      <c r="M16" s="3">
        <v>0</v>
      </c>
      <c r="N16">
        <v>1.0269999999999999</v>
      </c>
      <c r="O16">
        <v>4</v>
      </c>
      <c r="P16">
        <v>1</v>
      </c>
      <c r="Q16" s="1">
        <v>4</v>
      </c>
      <c r="R16" s="1">
        <v>0</v>
      </c>
      <c r="S16" s="1">
        <v>0</v>
      </c>
      <c r="T16" s="1">
        <v>0</v>
      </c>
      <c r="U16" s="3">
        <v>1</v>
      </c>
      <c r="V16" s="3">
        <v>3</v>
      </c>
      <c r="W16" s="3">
        <v>0</v>
      </c>
      <c r="X16" s="3">
        <v>0</v>
      </c>
      <c r="Y16">
        <v>9.452</v>
      </c>
      <c r="Z16">
        <v>6</v>
      </c>
      <c r="AA16">
        <v>1</v>
      </c>
      <c r="AB16" s="1">
        <v>3</v>
      </c>
      <c r="AC16" s="1">
        <v>0</v>
      </c>
      <c r="AD16" s="1">
        <v>3</v>
      </c>
      <c r="AE16" s="1">
        <v>1</v>
      </c>
      <c r="AF16" s="3">
        <v>1</v>
      </c>
      <c r="AG16" s="3">
        <v>5</v>
      </c>
      <c r="AH16" s="3">
        <v>0</v>
      </c>
      <c r="AI16" s="3">
        <v>0</v>
      </c>
      <c r="AJ16">
        <v>5.4770000000000003</v>
      </c>
    </row>
    <row r="17" spans="1:39" x14ac:dyDescent="0.25">
      <c r="A17" t="s">
        <v>26</v>
      </c>
      <c r="B17" s="2">
        <v>3</v>
      </c>
      <c r="C17" s="2">
        <v>1</v>
      </c>
      <c r="D17">
        <v>3</v>
      </c>
      <c r="E17">
        <v>1</v>
      </c>
      <c r="F17" s="1">
        <v>3</v>
      </c>
      <c r="G17" s="1">
        <v>0</v>
      </c>
      <c r="H17" s="1">
        <v>0</v>
      </c>
      <c r="I17" s="1">
        <v>0</v>
      </c>
      <c r="J17" s="3">
        <v>1</v>
      </c>
      <c r="K17" s="3">
        <v>2</v>
      </c>
      <c r="L17" s="3">
        <v>0</v>
      </c>
      <c r="M17" s="3">
        <v>0</v>
      </c>
      <c r="N17">
        <v>0.99470000000000003</v>
      </c>
      <c r="O17">
        <v>3</v>
      </c>
      <c r="P17">
        <v>1</v>
      </c>
      <c r="Q17" s="1">
        <v>3</v>
      </c>
      <c r="R17" s="1">
        <v>0</v>
      </c>
      <c r="S17" s="1">
        <v>0</v>
      </c>
      <c r="T17" s="1">
        <v>0</v>
      </c>
      <c r="U17" s="3">
        <v>1</v>
      </c>
      <c r="V17" s="3">
        <v>2</v>
      </c>
      <c r="W17" s="3">
        <v>0</v>
      </c>
      <c r="X17" s="3">
        <v>0</v>
      </c>
      <c r="Y17">
        <v>9.2100000000000009</v>
      </c>
      <c r="Z17">
        <v>10</v>
      </c>
      <c r="AA17">
        <v>0</v>
      </c>
      <c r="AB17" s="1">
        <v>2</v>
      </c>
      <c r="AC17" s="1">
        <v>0</v>
      </c>
      <c r="AD17" s="1">
        <v>8</v>
      </c>
      <c r="AE17" s="1">
        <v>1</v>
      </c>
      <c r="AF17" s="3">
        <v>0</v>
      </c>
      <c r="AG17" s="3">
        <v>9</v>
      </c>
      <c r="AH17" s="3">
        <v>1</v>
      </c>
      <c r="AI17" s="3">
        <v>0</v>
      </c>
      <c r="AJ17">
        <v>6.1779999999999999</v>
      </c>
    </row>
    <row r="18" spans="1:39" x14ac:dyDescent="0.25">
      <c r="A18" t="s">
        <v>27</v>
      </c>
      <c r="B18" s="2">
        <v>4</v>
      </c>
      <c r="C18" s="2">
        <v>1</v>
      </c>
      <c r="D18">
        <v>4</v>
      </c>
      <c r="E18">
        <v>1</v>
      </c>
      <c r="F18" s="1">
        <v>4</v>
      </c>
      <c r="G18" s="1">
        <v>0</v>
      </c>
      <c r="H18" s="1">
        <v>0</v>
      </c>
      <c r="I18" s="1">
        <v>0</v>
      </c>
      <c r="J18" s="3">
        <v>1</v>
      </c>
      <c r="K18" s="3">
        <v>3</v>
      </c>
      <c r="L18" s="3">
        <v>0</v>
      </c>
      <c r="M18" s="3">
        <v>0</v>
      </c>
      <c r="N18">
        <v>0.98229999999999995</v>
      </c>
      <c r="O18">
        <v>4</v>
      </c>
      <c r="P18">
        <v>1</v>
      </c>
      <c r="Q18" s="1">
        <v>4</v>
      </c>
      <c r="R18" s="1">
        <v>0</v>
      </c>
      <c r="S18" s="1">
        <v>0</v>
      </c>
      <c r="T18" s="1">
        <v>0</v>
      </c>
      <c r="U18" s="3">
        <v>1</v>
      </c>
      <c r="V18" s="3">
        <v>3</v>
      </c>
      <c r="W18" s="3">
        <v>0</v>
      </c>
      <c r="X18" s="3">
        <v>0</v>
      </c>
      <c r="Y18">
        <v>9.3360000000000003</v>
      </c>
      <c r="Z18">
        <v>16</v>
      </c>
      <c r="AA18">
        <v>1</v>
      </c>
      <c r="AB18" s="1">
        <v>3</v>
      </c>
      <c r="AC18" s="1">
        <v>0</v>
      </c>
      <c r="AD18" s="1">
        <v>13</v>
      </c>
      <c r="AE18" s="1">
        <v>1</v>
      </c>
      <c r="AF18" s="3">
        <v>1</v>
      </c>
      <c r="AG18" s="3">
        <v>15</v>
      </c>
      <c r="AH18" s="3">
        <v>0</v>
      </c>
      <c r="AI18" s="3">
        <v>0</v>
      </c>
      <c r="AJ18">
        <v>7.1109999999999998</v>
      </c>
    </row>
    <row r="19" spans="1:39" x14ac:dyDescent="0.25">
      <c r="A19" t="s">
        <v>28</v>
      </c>
      <c r="B19" s="2">
        <v>2</v>
      </c>
      <c r="C19" s="2">
        <v>1</v>
      </c>
      <c r="D19">
        <v>2</v>
      </c>
      <c r="E19">
        <v>1</v>
      </c>
      <c r="F19" s="1">
        <v>2</v>
      </c>
      <c r="G19" s="1">
        <v>0</v>
      </c>
      <c r="H19" s="1">
        <v>0</v>
      </c>
      <c r="I19" s="1">
        <v>0</v>
      </c>
      <c r="J19" s="3">
        <v>1</v>
      </c>
      <c r="K19" s="3">
        <v>1</v>
      </c>
      <c r="L19" s="3">
        <v>0</v>
      </c>
      <c r="M19" s="3">
        <v>0</v>
      </c>
      <c r="N19">
        <v>0.97889999999999999</v>
      </c>
      <c r="O19">
        <v>2</v>
      </c>
      <c r="P19">
        <v>1</v>
      </c>
      <c r="Q19" s="1">
        <v>2</v>
      </c>
      <c r="R19" s="1">
        <v>0</v>
      </c>
      <c r="S19" s="1">
        <v>0</v>
      </c>
      <c r="T19" s="1">
        <v>0</v>
      </c>
      <c r="U19" s="3">
        <v>1</v>
      </c>
      <c r="V19" s="3">
        <v>1</v>
      </c>
      <c r="W19" s="3">
        <v>0</v>
      </c>
      <c r="X19" s="3">
        <v>0</v>
      </c>
      <c r="Y19">
        <v>9.1739999999999995</v>
      </c>
      <c r="Z19">
        <v>5</v>
      </c>
      <c r="AA19">
        <v>1</v>
      </c>
      <c r="AB19" s="1">
        <v>2</v>
      </c>
      <c r="AC19" s="1">
        <v>0</v>
      </c>
      <c r="AD19" s="1">
        <v>3</v>
      </c>
      <c r="AE19" s="1">
        <v>0</v>
      </c>
      <c r="AF19" s="3">
        <v>1</v>
      </c>
      <c r="AG19" s="3">
        <v>4</v>
      </c>
      <c r="AH19" s="3">
        <v>0</v>
      </c>
      <c r="AI19" s="3">
        <v>0</v>
      </c>
      <c r="AJ19">
        <v>3.944</v>
      </c>
    </row>
    <row r="20" spans="1:39" x14ac:dyDescent="0.25">
      <c r="A20" t="s">
        <v>29</v>
      </c>
      <c r="B20" s="2">
        <v>3</v>
      </c>
      <c r="C20" s="2">
        <v>1</v>
      </c>
      <c r="D20">
        <v>3</v>
      </c>
      <c r="E20">
        <v>1</v>
      </c>
      <c r="F20" s="1">
        <v>3</v>
      </c>
      <c r="G20" s="1">
        <v>0</v>
      </c>
      <c r="H20" s="1">
        <v>0</v>
      </c>
      <c r="I20" s="1">
        <v>0</v>
      </c>
      <c r="J20" s="3">
        <v>1</v>
      </c>
      <c r="K20" s="3">
        <v>2</v>
      </c>
      <c r="L20" s="3">
        <v>0</v>
      </c>
      <c r="M20" s="3">
        <v>0</v>
      </c>
      <c r="N20">
        <v>0.98729999999999996</v>
      </c>
      <c r="O20">
        <v>2</v>
      </c>
      <c r="P20">
        <v>1</v>
      </c>
      <c r="Q20" s="1">
        <v>2</v>
      </c>
      <c r="R20" s="1">
        <v>0</v>
      </c>
      <c r="S20" s="1">
        <v>0</v>
      </c>
      <c r="T20" s="1">
        <v>1</v>
      </c>
      <c r="U20" s="3">
        <v>1</v>
      </c>
      <c r="V20" s="3">
        <v>1</v>
      </c>
      <c r="W20" s="3">
        <v>0</v>
      </c>
      <c r="X20" s="3">
        <v>0</v>
      </c>
      <c r="Y20">
        <v>9.7379999999999995</v>
      </c>
      <c r="Z20">
        <v>9</v>
      </c>
      <c r="AA20">
        <v>1</v>
      </c>
      <c r="AB20" s="1">
        <v>1</v>
      </c>
      <c r="AC20" s="1">
        <v>0</v>
      </c>
      <c r="AD20" s="1">
        <v>8</v>
      </c>
      <c r="AE20" s="1">
        <v>2</v>
      </c>
      <c r="AF20" s="3">
        <v>1</v>
      </c>
      <c r="AG20" s="3">
        <v>8</v>
      </c>
      <c r="AH20" s="3">
        <v>0</v>
      </c>
      <c r="AI20" s="3">
        <v>0</v>
      </c>
      <c r="AJ20">
        <v>5.5670000000000002</v>
      </c>
    </row>
    <row r="21" spans="1:39" x14ac:dyDescent="0.25">
      <c r="B21" s="2">
        <f>SUM(B4:B20)</f>
        <v>35</v>
      </c>
      <c r="C21" s="2">
        <f>SUM(C4:C20)</f>
        <v>8</v>
      </c>
      <c r="D21">
        <f t="shared" ref="D21:AJ21" si="0">SUM(D4:D20)</f>
        <v>35</v>
      </c>
      <c r="E21">
        <f t="shared" si="0"/>
        <v>8</v>
      </c>
      <c r="F21" s="1">
        <f t="shared" si="0"/>
        <v>35</v>
      </c>
      <c r="G21" s="1">
        <f t="shared" si="0"/>
        <v>3</v>
      </c>
      <c r="H21" s="1">
        <f t="shared" si="0"/>
        <v>0</v>
      </c>
      <c r="I21" s="1">
        <f t="shared" si="0"/>
        <v>0</v>
      </c>
      <c r="J21" s="3">
        <f t="shared" si="0"/>
        <v>8</v>
      </c>
      <c r="K21" s="3">
        <f t="shared" si="0"/>
        <v>27</v>
      </c>
      <c r="L21" s="3">
        <f t="shared" si="0"/>
        <v>0</v>
      </c>
      <c r="M21" s="3">
        <f t="shared" si="0"/>
        <v>0</v>
      </c>
      <c r="N21">
        <f t="shared" si="0"/>
        <v>21.987200000000001</v>
      </c>
      <c r="O21">
        <f t="shared" si="0"/>
        <v>32</v>
      </c>
      <c r="P21">
        <f t="shared" si="0"/>
        <v>8</v>
      </c>
      <c r="Q21" s="1">
        <f t="shared" si="0"/>
        <v>32</v>
      </c>
      <c r="R21" s="1">
        <f t="shared" si="0"/>
        <v>3</v>
      </c>
      <c r="S21" s="1">
        <f t="shared" si="0"/>
        <v>0</v>
      </c>
      <c r="T21" s="1">
        <f t="shared" si="0"/>
        <v>3</v>
      </c>
      <c r="U21" s="3">
        <f t="shared" si="0"/>
        <v>8</v>
      </c>
      <c r="V21" s="3">
        <f t="shared" si="0"/>
        <v>24</v>
      </c>
      <c r="W21" s="3">
        <f t="shared" si="0"/>
        <v>0</v>
      </c>
      <c r="X21" s="3">
        <f t="shared" si="0"/>
        <v>0</v>
      </c>
      <c r="Y21">
        <f t="shared" si="0"/>
        <v>152.99189000000001</v>
      </c>
      <c r="Z21">
        <f t="shared" si="0"/>
        <v>74</v>
      </c>
      <c r="AA21">
        <f t="shared" si="0"/>
        <v>14</v>
      </c>
      <c r="AB21" s="1">
        <f t="shared" si="0"/>
        <v>28</v>
      </c>
      <c r="AC21" s="1">
        <f t="shared" si="0"/>
        <v>1</v>
      </c>
      <c r="AD21" s="1">
        <f t="shared" si="0"/>
        <v>46</v>
      </c>
      <c r="AE21" s="1">
        <f t="shared" si="0"/>
        <v>7</v>
      </c>
      <c r="AF21" s="3">
        <f t="shared" si="0"/>
        <v>7</v>
      </c>
      <c r="AG21" s="3">
        <f t="shared" si="0"/>
        <v>58</v>
      </c>
      <c r="AH21" s="3">
        <f t="shared" si="0"/>
        <v>9</v>
      </c>
      <c r="AI21" s="3">
        <f t="shared" si="0"/>
        <v>0</v>
      </c>
      <c r="AJ21">
        <f t="shared" si="0"/>
        <v>62.407599999999988</v>
      </c>
    </row>
    <row r="22" spans="1:39" x14ac:dyDescent="0.25">
      <c r="D22" t="s">
        <v>44</v>
      </c>
      <c r="E22">
        <f>F21/B21</f>
        <v>1</v>
      </c>
      <c r="F22" s="1" t="s">
        <v>42</v>
      </c>
      <c r="G22" s="1">
        <f>SUM(F21:G21)/SUM(F21:I21)</f>
        <v>1</v>
      </c>
      <c r="H22" s="1" t="s">
        <v>43</v>
      </c>
      <c r="I22" s="1">
        <f>2*F21/(2*F21+H21+I21)</f>
        <v>1</v>
      </c>
      <c r="J22" s="3" t="s">
        <v>42</v>
      </c>
      <c r="K22" s="3">
        <f>SUM(J21:K21)/SUM(J21:M21)</f>
        <v>1</v>
      </c>
      <c r="L22" s="3" t="s">
        <v>43</v>
      </c>
      <c r="M22" s="3">
        <f>2*J21/(2*J21+L21+M21)</f>
        <v>1</v>
      </c>
      <c r="O22" t="s">
        <v>44</v>
      </c>
      <c r="P22">
        <f>Q21/B21</f>
        <v>0.91428571428571426</v>
      </c>
      <c r="Q22" s="1" t="s">
        <v>42</v>
      </c>
      <c r="R22" s="1">
        <f>SUM(Q21:R21)/SUM(Q21:T21)</f>
        <v>0.92105263157894735</v>
      </c>
      <c r="S22" s="1" t="s">
        <v>43</v>
      </c>
      <c r="T22" s="1">
        <f>2*Q21/(2*Q21+S21+T21)</f>
        <v>0.95522388059701491</v>
      </c>
      <c r="U22" s="3" t="s">
        <v>42</v>
      </c>
      <c r="V22" s="3">
        <f>SUM(U21:V21)/SUM(U21:X21)</f>
        <v>1</v>
      </c>
      <c r="W22" s="3" t="s">
        <v>43</v>
      </c>
      <c r="X22" s="3">
        <f>2*U21/(2*U21+W21+X21)</f>
        <v>1</v>
      </c>
      <c r="Z22" t="s">
        <v>44</v>
      </c>
      <c r="AA22">
        <f>AB21/B21</f>
        <v>0.8</v>
      </c>
      <c r="AB22" s="1" t="s">
        <v>42</v>
      </c>
      <c r="AC22" s="1">
        <f>SUM(AB21:AC21)/SUM(AB21:AE21)</f>
        <v>0.35365853658536583</v>
      </c>
      <c r="AD22" s="1" t="s">
        <v>43</v>
      </c>
      <c r="AE22" s="1">
        <f>2*AB21/(2*AB21+AD21+AE21)</f>
        <v>0.51376146788990829</v>
      </c>
      <c r="AF22" s="3" t="s">
        <v>42</v>
      </c>
      <c r="AG22" s="3">
        <f>SUM(AF21:AG21)/SUM(AF21:AI21)</f>
        <v>0.8783783783783784</v>
      </c>
      <c r="AH22" s="3" t="s">
        <v>43</v>
      </c>
      <c r="AI22" s="3">
        <f>2*AF21/(2*AF21+AH21+AI21)</f>
        <v>0.60869565217391308</v>
      </c>
    </row>
    <row r="23" spans="1:39" x14ac:dyDescent="0.25">
      <c r="A23" t="s">
        <v>32</v>
      </c>
      <c r="J23" s="3" t="s">
        <v>44</v>
      </c>
      <c r="K23" s="3">
        <f>J21/C21</f>
        <v>1</v>
      </c>
      <c r="U23" s="3" t="s">
        <v>44</v>
      </c>
      <c r="V23" s="3">
        <f>U21/C21</f>
        <v>1</v>
      </c>
      <c r="AF23" s="3" t="s">
        <v>44</v>
      </c>
      <c r="AG23" s="3">
        <f>AF21/C21</f>
        <v>0.875</v>
      </c>
    </row>
    <row r="24" spans="1:39" x14ac:dyDescent="0.25">
      <c r="A24" t="s">
        <v>33</v>
      </c>
      <c r="B24" s="2">
        <v>9</v>
      </c>
      <c r="C24" s="2">
        <v>0</v>
      </c>
      <c r="D24">
        <v>8</v>
      </c>
      <c r="E24">
        <v>0</v>
      </c>
      <c r="F24" s="1">
        <v>8</v>
      </c>
      <c r="G24" s="1">
        <v>0</v>
      </c>
      <c r="H24" s="1">
        <v>0</v>
      </c>
      <c r="I24" s="1">
        <v>1</v>
      </c>
      <c r="J24" s="3">
        <v>0</v>
      </c>
      <c r="K24" s="3">
        <v>8</v>
      </c>
      <c r="L24" s="3">
        <v>0</v>
      </c>
      <c r="M24" s="3">
        <v>0</v>
      </c>
      <c r="N24">
        <v>1.119</v>
      </c>
      <c r="O24">
        <v>4</v>
      </c>
      <c r="P24">
        <v>0</v>
      </c>
      <c r="Q24" s="1">
        <v>4</v>
      </c>
      <c r="R24" s="1">
        <v>0</v>
      </c>
      <c r="S24" s="1">
        <v>0</v>
      </c>
      <c r="T24" s="1">
        <v>5</v>
      </c>
      <c r="U24" s="3">
        <v>0</v>
      </c>
      <c r="V24" s="3">
        <v>4</v>
      </c>
      <c r="W24" s="3">
        <v>0</v>
      </c>
      <c r="X24" s="3">
        <v>0</v>
      </c>
      <c r="Y24">
        <v>10.48</v>
      </c>
      <c r="Z24">
        <v>15</v>
      </c>
      <c r="AA24">
        <v>1</v>
      </c>
      <c r="AB24" s="1">
        <v>4</v>
      </c>
      <c r="AC24" s="1">
        <v>0</v>
      </c>
      <c r="AD24" s="1">
        <v>11</v>
      </c>
      <c r="AE24" s="1">
        <v>5</v>
      </c>
      <c r="AF24" s="3">
        <v>0</v>
      </c>
      <c r="AG24" s="3">
        <v>14</v>
      </c>
      <c r="AH24" s="3">
        <v>1</v>
      </c>
      <c r="AI24" s="3">
        <v>0</v>
      </c>
      <c r="AJ24">
        <v>6.28</v>
      </c>
    </row>
    <row r="25" spans="1:39" ht="15.75" thickBot="1" x14ac:dyDescent="0.3">
      <c r="A25" t="s">
        <v>34</v>
      </c>
      <c r="B25" s="2">
        <v>9</v>
      </c>
      <c r="C25" s="2">
        <v>0</v>
      </c>
      <c r="D25">
        <v>9</v>
      </c>
      <c r="E25">
        <v>0</v>
      </c>
      <c r="F25" s="1">
        <v>9</v>
      </c>
      <c r="G25" s="1">
        <v>0</v>
      </c>
      <c r="H25" s="1">
        <v>0</v>
      </c>
      <c r="I25" s="1">
        <v>0</v>
      </c>
      <c r="J25" s="3">
        <v>0</v>
      </c>
      <c r="K25" s="3">
        <v>9</v>
      </c>
      <c r="L25" s="3">
        <v>0</v>
      </c>
      <c r="M25" s="3">
        <v>0</v>
      </c>
      <c r="N25">
        <v>2.129</v>
      </c>
      <c r="O25">
        <v>9</v>
      </c>
      <c r="P25">
        <v>0</v>
      </c>
      <c r="Q25" s="1">
        <v>9</v>
      </c>
      <c r="R25" s="1">
        <v>0</v>
      </c>
      <c r="S25" s="1">
        <v>0</v>
      </c>
      <c r="T25" s="1">
        <v>0</v>
      </c>
      <c r="U25" s="3">
        <v>0</v>
      </c>
      <c r="V25" s="3">
        <v>9</v>
      </c>
      <c r="W25" s="3">
        <v>0</v>
      </c>
      <c r="X25" s="3">
        <v>0</v>
      </c>
      <c r="Y25">
        <v>11.06</v>
      </c>
      <c r="Z25">
        <v>20</v>
      </c>
      <c r="AA25">
        <v>1</v>
      </c>
      <c r="AB25" s="1">
        <v>9</v>
      </c>
      <c r="AC25" s="1">
        <v>0</v>
      </c>
      <c r="AD25" s="1">
        <v>11</v>
      </c>
      <c r="AE25" s="1">
        <v>0</v>
      </c>
      <c r="AF25" s="3">
        <v>0</v>
      </c>
      <c r="AG25" s="3">
        <v>19</v>
      </c>
      <c r="AH25" s="3">
        <v>1</v>
      </c>
      <c r="AI25" s="3">
        <v>0</v>
      </c>
      <c r="AJ25">
        <v>9.0429999999999993</v>
      </c>
    </row>
    <row r="26" spans="1:39" ht="15.75" thickBot="1" x14ac:dyDescent="0.3">
      <c r="A26" t="s">
        <v>35</v>
      </c>
      <c r="B26" s="2">
        <v>70</v>
      </c>
      <c r="C26" s="2">
        <v>1</v>
      </c>
      <c r="D26">
        <v>67</v>
      </c>
      <c r="E26">
        <v>0</v>
      </c>
      <c r="F26" s="1">
        <v>67</v>
      </c>
      <c r="G26" s="1">
        <v>0</v>
      </c>
      <c r="H26" s="1">
        <v>0</v>
      </c>
      <c r="I26" s="1">
        <v>3</v>
      </c>
      <c r="J26" s="3">
        <v>0</v>
      </c>
      <c r="K26" s="3">
        <v>66</v>
      </c>
      <c r="L26" s="3">
        <v>0</v>
      </c>
      <c r="M26" s="3">
        <v>1</v>
      </c>
      <c r="N26">
        <v>1.149</v>
      </c>
      <c r="O26">
        <v>59</v>
      </c>
      <c r="P26">
        <v>0</v>
      </c>
      <c r="Q26" s="1">
        <v>59</v>
      </c>
      <c r="R26" s="1">
        <v>0</v>
      </c>
      <c r="S26" s="1">
        <v>0</v>
      </c>
      <c r="T26" s="1">
        <v>11</v>
      </c>
      <c r="U26" s="3">
        <v>0</v>
      </c>
      <c r="V26" s="3">
        <v>59</v>
      </c>
      <c r="W26" s="3">
        <v>0</v>
      </c>
      <c r="X26" s="3">
        <v>1</v>
      </c>
      <c r="Y26">
        <v>6.8140000000000001</v>
      </c>
      <c r="Z26">
        <v>64</v>
      </c>
      <c r="AA26">
        <v>1</v>
      </c>
      <c r="AB26" s="1">
        <v>60</v>
      </c>
      <c r="AC26" s="1">
        <v>0</v>
      </c>
      <c r="AD26" s="1">
        <v>4</v>
      </c>
      <c r="AE26" s="1">
        <v>10</v>
      </c>
      <c r="AF26" s="3">
        <v>0</v>
      </c>
      <c r="AG26" s="3">
        <v>63</v>
      </c>
      <c r="AH26" s="3">
        <v>1</v>
      </c>
      <c r="AI26" s="3">
        <v>0</v>
      </c>
      <c r="AJ26">
        <v>11.15</v>
      </c>
      <c r="AL26" s="4"/>
      <c r="AM26" s="6"/>
    </row>
    <row r="27" spans="1:39" ht="15.75" thickBot="1" x14ac:dyDescent="0.3">
      <c r="A27" t="s">
        <v>36</v>
      </c>
      <c r="B27" s="2">
        <v>74</v>
      </c>
      <c r="C27" s="2">
        <v>0</v>
      </c>
      <c r="D27">
        <v>56</v>
      </c>
      <c r="E27">
        <v>0</v>
      </c>
      <c r="F27" s="1">
        <v>56</v>
      </c>
      <c r="G27" s="1">
        <v>0</v>
      </c>
      <c r="H27" s="1">
        <v>0</v>
      </c>
      <c r="I27" s="1">
        <v>18</v>
      </c>
      <c r="J27" s="3">
        <v>0</v>
      </c>
      <c r="K27" s="3">
        <v>56</v>
      </c>
      <c r="L27" s="3">
        <v>0</v>
      </c>
      <c r="M27" s="3">
        <v>0</v>
      </c>
      <c r="N27">
        <v>1.831</v>
      </c>
      <c r="O27">
        <v>72</v>
      </c>
      <c r="P27">
        <v>1</v>
      </c>
      <c r="Q27" s="1">
        <v>72</v>
      </c>
      <c r="R27" s="1">
        <v>0</v>
      </c>
      <c r="S27" s="1">
        <v>0</v>
      </c>
      <c r="T27" s="1">
        <v>2</v>
      </c>
      <c r="U27" s="3">
        <v>0</v>
      </c>
      <c r="V27" s="3">
        <v>71</v>
      </c>
      <c r="W27" s="3">
        <v>1</v>
      </c>
      <c r="X27" s="3">
        <v>0</v>
      </c>
      <c r="Y27">
        <v>6.8840000000000003</v>
      </c>
      <c r="Z27">
        <v>78</v>
      </c>
      <c r="AA27">
        <v>1</v>
      </c>
      <c r="AB27" s="1">
        <v>71</v>
      </c>
      <c r="AC27" s="1">
        <v>0</v>
      </c>
      <c r="AD27" s="1">
        <v>7</v>
      </c>
      <c r="AE27" s="1">
        <v>3</v>
      </c>
      <c r="AF27" s="3">
        <v>0</v>
      </c>
      <c r="AG27" s="3">
        <v>73</v>
      </c>
      <c r="AH27" s="3">
        <v>1</v>
      </c>
      <c r="AI27" s="3">
        <v>0</v>
      </c>
      <c r="AJ27">
        <v>11.15</v>
      </c>
      <c r="AL27" s="5"/>
      <c r="AM27" s="7"/>
    </row>
    <row r="28" spans="1:39" ht="15.75" thickBot="1" x14ac:dyDescent="0.3">
      <c r="A28" t="s">
        <v>37</v>
      </c>
      <c r="B28" s="2">
        <v>11</v>
      </c>
      <c r="C28" s="2">
        <v>1</v>
      </c>
      <c r="D28">
        <v>11</v>
      </c>
      <c r="E28">
        <v>1</v>
      </c>
      <c r="F28" s="1">
        <v>11</v>
      </c>
      <c r="G28" s="1">
        <v>0</v>
      </c>
      <c r="H28" s="1">
        <v>0</v>
      </c>
      <c r="I28" s="1">
        <v>0</v>
      </c>
      <c r="J28" s="3">
        <v>1</v>
      </c>
      <c r="K28" s="3">
        <v>10</v>
      </c>
      <c r="L28" s="3">
        <v>0</v>
      </c>
      <c r="M28" s="3">
        <v>0</v>
      </c>
      <c r="N28">
        <v>1.7150000000000001</v>
      </c>
      <c r="O28">
        <v>10</v>
      </c>
      <c r="P28">
        <v>1</v>
      </c>
      <c r="Q28" s="1">
        <v>10</v>
      </c>
      <c r="R28" s="1">
        <v>0</v>
      </c>
      <c r="S28" s="1">
        <v>0</v>
      </c>
      <c r="T28" s="1">
        <v>1</v>
      </c>
      <c r="U28" s="3">
        <v>1</v>
      </c>
      <c r="V28" s="3">
        <v>9</v>
      </c>
      <c r="W28" s="3">
        <v>0</v>
      </c>
      <c r="X28" s="3">
        <v>0</v>
      </c>
      <c r="Y28">
        <v>1.859</v>
      </c>
      <c r="Z28">
        <v>12</v>
      </c>
      <c r="AA28">
        <v>1</v>
      </c>
      <c r="AB28" s="1">
        <v>10</v>
      </c>
      <c r="AC28" s="1">
        <v>0</v>
      </c>
      <c r="AD28" s="1">
        <v>1</v>
      </c>
      <c r="AE28" s="1">
        <v>1</v>
      </c>
      <c r="AF28" s="3">
        <v>1</v>
      </c>
      <c r="AG28" s="3">
        <v>11</v>
      </c>
      <c r="AH28" s="3">
        <v>0</v>
      </c>
      <c r="AI28" s="3">
        <v>0</v>
      </c>
      <c r="AJ28">
        <v>1.93</v>
      </c>
      <c r="AL28" s="5"/>
      <c r="AM28" s="7"/>
    </row>
    <row r="29" spans="1:39" x14ac:dyDescent="0.25">
      <c r="A29" t="s">
        <v>38</v>
      </c>
      <c r="B29" s="2">
        <v>19</v>
      </c>
      <c r="C29" s="2">
        <v>1</v>
      </c>
      <c r="D29">
        <v>19</v>
      </c>
      <c r="E29">
        <v>1</v>
      </c>
      <c r="F29" s="1">
        <v>19</v>
      </c>
      <c r="G29" s="1">
        <v>0</v>
      </c>
      <c r="H29" s="1">
        <v>0</v>
      </c>
      <c r="I29" s="1">
        <v>0</v>
      </c>
      <c r="J29" s="3">
        <v>1</v>
      </c>
      <c r="K29" s="3">
        <v>18</v>
      </c>
      <c r="L29" s="3">
        <v>0</v>
      </c>
      <c r="M29" s="3">
        <v>0</v>
      </c>
      <c r="N29">
        <v>0.73629999999999995</v>
      </c>
      <c r="O29">
        <v>19</v>
      </c>
      <c r="P29">
        <v>1</v>
      </c>
      <c r="Q29" s="1">
        <v>19</v>
      </c>
      <c r="R29" s="1">
        <v>0</v>
      </c>
      <c r="S29" s="1">
        <v>0</v>
      </c>
      <c r="T29" s="1">
        <v>0</v>
      </c>
      <c r="U29" s="3">
        <v>1</v>
      </c>
      <c r="V29" s="3">
        <v>18</v>
      </c>
      <c r="W29" s="3">
        <v>0</v>
      </c>
      <c r="X29" s="3">
        <v>0</v>
      </c>
      <c r="Y29">
        <v>1.7150000000000001</v>
      </c>
      <c r="Z29">
        <v>19</v>
      </c>
      <c r="AA29">
        <v>1</v>
      </c>
      <c r="AB29" s="1">
        <v>18</v>
      </c>
      <c r="AC29" s="1">
        <v>0</v>
      </c>
      <c r="AD29" s="1">
        <v>0</v>
      </c>
      <c r="AE29" s="1">
        <v>1</v>
      </c>
      <c r="AF29" s="3">
        <v>0</v>
      </c>
      <c r="AG29" s="3">
        <v>16</v>
      </c>
      <c r="AH29" s="3">
        <v>1</v>
      </c>
      <c r="AI29" s="3">
        <v>1</v>
      </c>
      <c r="AJ29">
        <v>2.738</v>
      </c>
    </row>
    <row r="30" spans="1:39" x14ac:dyDescent="0.25">
      <c r="A30" t="s">
        <v>39</v>
      </c>
      <c r="B30" s="2">
        <v>60</v>
      </c>
      <c r="C30" s="2">
        <v>1</v>
      </c>
      <c r="D30">
        <v>60</v>
      </c>
      <c r="E30">
        <v>1</v>
      </c>
      <c r="F30" s="1">
        <v>60</v>
      </c>
      <c r="G30" s="1">
        <v>0</v>
      </c>
      <c r="H30" s="1">
        <v>0</v>
      </c>
      <c r="I30" s="1">
        <v>0</v>
      </c>
      <c r="J30" s="3">
        <v>1</v>
      </c>
      <c r="K30" s="3">
        <v>59</v>
      </c>
      <c r="L30" s="3">
        <v>0</v>
      </c>
      <c r="M30" s="3">
        <v>0</v>
      </c>
      <c r="N30">
        <v>2.1539999999999999</v>
      </c>
      <c r="O30">
        <v>59</v>
      </c>
      <c r="P30">
        <v>1</v>
      </c>
      <c r="Q30" s="1">
        <v>59</v>
      </c>
      <c r="R30" s="1">
        <v>0</v>
      </c>
      <c r="S30" s="1">
        <v>0</v>
      </c>
      <c r="T30" s="1">
        <v>1</v>
      </c>
      <c r="U30" s="3">
        <v>1</v>
      </c>
      <c r="V30" s="3">
        <v>58</v>
      </c>
      <c r="W30" s="3">
        <v>0</v>
      </c>
      <c r="X30" s="3">
        <v>0</v>
      </c>
      <c r="Y30">
        <v>10.44</v>
      </c>
      <c r="Z30">
        <v>63</v>
      </c>
      <c r="AA30">
        <v>1</v>
      </c>
      <c r="AB30" s="1">
        <v>60</v>
      </c>
      <c r="AC30" s="1">
        <v>0</v>
      </c>
      <c r="AD30" s="1">
        <v>3</v>
      </c>
      <c r="AE30" s="1">
        <v>0</v>
      </c>
      <c r="AF30" s="3">
        <v>0</v>
      </c>
      <c r="AG30" s="3">
        <v>51</v>
      </c>
      <c r="AH30" s="3">
        <v>1</v>
      </c>
      <c r="AI30" s="3">
        <v>1</v>
      </c>
      <c r="AJ30">
        <v>10.49</v>
      </c>
    </row>
    <row r="31" spans="1:39" x14ac:dyDescent="0.25">
      <c r="B31" s="2">
        <f>SUM(B24:B30)</f>
        <v>252</v>
      </c>
      <c r="C31" s="2">
        <f t="shared" ref="C31:AJ31" si="1">SUM(C24:C30)</f>
        <v>4</v>
      </c>
      <c r="D31">
        <f t="shared" si="1"/>
        <v>230</v>
      </c>
      <c r="E31">
        <f t="shared" si="1"/>
        <v>3</v>
      </c>
      <c r="F31" s="1">
        <f t="shared" si="1"/>
        <v>230</v>
      </c>
      <c r="G31" s="1">
        <f t="shared" si="1"/>
        <v>0</v>
      </c>
      <c r="H31" s="1">
        <f t="shared" si="1"/>
        <v>0</v>
      </c>
      <c r="I31" s="1">
        <f t="shared" si="1"/>
        <v>22</v>
      </c>
      <c r="J31" s="3">
        <f t="shared" si="1"/>
        <v>3</v>
      </c>
      <c r="K31" s="3">
        <f t="shared" si="1"/>
        <v>226</v>
      </c>
      <c r="L31" s="3">
        <f t="shared" si="1"/>
        <v>0</v>
      </c>
      <c r="M31" s="3">
        <f t="shared" si="1"/>
        <v>1</v>
      </c>
      <c r="N31">
        <f t="shared" si="1"/>
        <v>10.833299999999999</v>
      </c>
      <c r="O31">
        <f t="shared" si="1"/>
        <v>232</v>
      </c>
      <c r="P31">
        <f t="shared" si="1"/>
        <v>4</v>
      </c>
      <c r="Q31" s="1">
        <f t="shared" si="1"/>
        <v>232</v>
      </c>
      <c r="R31" s="1">
        <f t="shared" si="1"/>
        <v>0</v>
      </c>
      <c r="S31" s="1">
        <f t="shared" si="1"/>
        <v>0</v>
      </c>
      <c r="T31" s="1">
        <f t="shared" si="1"/>
        <v>20</v>
      </c>
      <c r="U31" s="3">
        <f t="shared" si="1"/>
        <v>3</v>
      </c>
      <c r="V31" s="3">
        <f t="shared" si="1"/>
        <v>228</v>
      </c>
      <c r="W31" s="3">
        <f t="shared" si="1"/>
        <v>1</v>
      </c>
      <c r="X31" s="3">
        <f t="shared" si="1"/>
        <v>1</v>
      </c>
      <c r="Y31">
        <f t="shared" si="1"/>
        <v>49.252000000000002</v>
      </c>
      <c r="Z31">
        <f t="shared" si="1"/>
        <v>271</v>
      </c>
      <c r="AA31">
        <f t="shared" si="1"/>
        <v>7</v>
      </c>
      <c r="AB31" s="1">
        <f t="shared" si="1"/>
        <v>232</v>
      </c>
      <c r="AC31" s="1">
        <f t="shared" si="1"/>
        <v>0</v>
      </c>
      <c r="AD31" s="1">
        <f t="shared" si="1"/>
        <v>37</v>
      </c>
      <c r="AE31" s="1">
        <f t="shared" si="1"/>
        <v>20</v>
      </c>
      <c r="AF31" s="3">
        <f t="shared" si="1"/>
        <v>1</v>
      </c>
      <c r="AG31" s="3">
        <f t="shared" si="1"/>
        <v>247</v>
      </c>
      <c r="AH31" s="3">
        <f t="shared" si="1"/>
        <v>6</v>
      </c>
      <c r="AI31" s="3">
        <f t="shared" si="1"/>
        <v>2</v>
      </c>
      <c r="AJ31">
        <f t="shared" si="1"/>
        <v>52.780999999999999</v>
      </c>
    </row>
    <row r="32" spans="1:39" x14ac:dyDescent="0.25">
      <c r="D32" t="s">
        <v>44</v>
      </c>
      <c r="E32">
        <f>F31/B31</f>
        <v>0.91269841269841268</v>
      </c>
      <c r="F32" s="1" t="s">
        <v>42</v>
      </c>
      <c r="G32" s="1">
        <f>SUM(F31:G31)/SUM(F31:I31)</f>
        <v>0.91269841269841268</v>
      </c>
      <c r="H32" s="1" t="s">
        <v>43</v>
      </c>
      <c r="I32" s="1">
        <f>2*F31/(2*F31+H31+I31)</f>
        <v>0.9543568464730291</v>
      </c>
      <c r="J32" s="3" t="s">
        <v>42</v>
      </c>
      <c r="K32" s="3">
        <f>SUM(J31:K31)/SUM(J31:M31)</f>
        <v>0.9956521739130435</v>
      </c>
      <c r="L32" s="3" t="s">
        <v>43</v>
      </c>
      <c r="M32" s="3">
        <f>2*J31/(2*J31+L31+M31)</f>
        <v>0.8571428571428571</v>
      </c>
      <c r="O32" t="s">
        <v>44</v>
      </c>
      <c r="P32">
        <f>Q31/B31</f>
        <v>0.92063492063492058</v>
      </c>
      <c r="Q32" s="1" t="s">
        <v>42</v>
      </c>
      <c r="R32" s="1">
        <f>SUM(Q31:R31)/SUM(Q31:T31)</f>
        <v>0.92063492063492058</v>
      </c>
      <c r="S32" s="1" t="s">
        <v>43</v>
      </c>
      <c r="T32" s="1">
        <f>2*Q31/(2*Q31+S31+T31)</f>
        <v>0.95867768595041325</v>
      </c>
      <c r="U32" s="3" t="s">
        <v>42</v>
      </c>
      <c r="V32" s="3">
        <f>SUM(U31:V31)/SUM(U31:X31)</f>
        <v>0.99141630901287559</v>
      </c>
      <c r="W32" s="3" t="s">
        <v>43</v>
      </c>
      <c r="X32" s="3">
        <f>2*U31/(2*U31+W31+X31)</f>
        <v>0.75</v>
      </c>
      <c r="Z32" t="s">
        <v>44</v>
      </c>
      <c r="AA32">
        <f>AB31/B31</f>
        <v>0.92063492063492058</v>
      </c>
      <c r="AB32" s="1" t="s">
        <v>42</v>
      </c>
      <c r="AC32" s="1">
        <f>SUM(AB31:AC31)/SUM(AB31:AE31)</f>
        <v>0.80276816608996537</v>
      </c>
      <c r="AD32" s="1" t="s">
        <v>43</v>
      </c>
      <c r="AE32" s="1">
        <f>2*AB31/(2*AB31+AD31+AE31)</f>
        <v>0.89059500959692894</v>
      </c>
      <c r="AF32" s="3" t="s">
        <v>42</v>
      </c>
      <c r="AG32" s="3">
        <f>SUM(AF31:AG31)/SUM(AF31:AI31)</f>
        <v>0.96875</v>
      </c>
      <c r="AH32" s="3" t="s">
        <v>43</v>
      </c>
      <c r="AI32" s="3">
        <f>2*AF31/(2*AF31+AH31+AI31)</f>
        <v>0.2</v>
      </c>
    </row>
    <row r="33" spans="1:35" x14ac:dyDescent="0.25">
      <c r="J33" s="3" t="s">
        <v>44</v>
      </c>
      <c r="K33" s="3">
        <f>J31/C31</f>
        <v>0.75</v>
      </c>
      <c r="U33" s="3" t="s">
        <v>44</v>
      </c>
      <c r="V33" s="3">
        <f>U31/C31</f>
        <v>0.75</v>
      </c>
      <c r="AF33" s="3" t="s">
        <v>44</v>
      </c>
      <c r="AG33" s="3">
        <f>AF31/C31</f>
        <v>0.25</v>
      </c>
    </row>
    <row r="34" spans="1:35" x14ac:dyDescent="0.25">
      <c r="A34" t="s">
        <v>40</v>
      </c>
      <c r="B34" s="2">
        <v>100</v>
      </c>
      <c r="C34" s="2">
        <v>100</v>
      </c>
      <c r="D34">
        <v>100</v>
      </c>
      <c r="E34">
        <v>100</v>
      </c>
      <c r="F34" s="1">
        <v>100</v>
      </c>
      <c r="G34" s="1">
        <v>0</v>
      </c>
      <c r="H34" s="1">
        <v>0</v>
      </c>
      <c r="I34" s="1">
        <v>0</v>
      </c>
      <c r="J34" s="3">
        <v>100</v>
      </c>
      <c r="K34" s="3">
        <v>0</v>
      </c>
      <c r="L34" s="3">
        <v>0</v>
      </c>
      <c r="M34" s="3">
        <v>0</v>
      </c>
      <c r="O34">
        <v>85</v>
      </c>
      <c r="P34">
        <v>85</v>
      </c>
      <c r="Q34" s="1">
        <v>85</v>
      </c>
      <c r="R34" s="1">
        <v>0</v>
      </c>
      <c r="S34" s="1">
        <v>0</v>
      </c>
      <c r="T34" s="1">
        <v>15</v>
      </c>
      <c r="U34" s="3">
        <v>85</v>
      </c>
      <c r="V34" s="3">
        <v>0</v>
      </c>
      <c r="W34" s="3">
        <v>0</v>
      </c>
      <c r="X34" s="3">
        <v>0</v>
      </c>
      <c r="Z34">
        <v>101</v>
      </c>
      <c r="AA34">
        <v>100</v>
      </c>
      <c r="AB34" s="1">
        <v>91</v>
      </c>
      <c r="AC34" s="1">
        <v>0</v>
      </c>
      <c r="AD34" s="1">
        <v>2</v>
      </c>
      <c r="AE34" s="1">
        <v>9</v>
      </c>
      <c r="AF34" s="3">
        <v>91</v>
      </c>
      <c r="AG34" s="3">
        <v>1</v>
      </c>
      <c r="AH34" s="3">
        <v>1</v>
      </c>
      <c r="AI34" s="3">
        <v>0</v>
      </c>
    </row>
    <row r="35" spans="1:35" x14ac:dyDescent="0.25">
      <c r="D35" t="s">
        <v>44</v>
      </c>
      <c r="E35">
        <f>F34/B34</f>
        <v>1</v>
      </c>
      <c r="F35" s="1" t="s">
        <v>42</v>
      </c>
      <c r="G35" s="1">
        <f>SUM(F34:G34)/SUM(F34:I34)</f>
        <v>1</v>
      </c>
      <c r="H35" s="1" t="s">
        <v>43</v>
      </c>
      <c r="I35" s="1">
        <f>2*F34/(2*F34+H34+I34)</f>
        <v>1</v>
      </c>
      <c r="J35" s="3" t="s">
        <v>42</v>
      </c>
      <c r="K35" s="3">
        <f>SUM(J34:K34)/SUM(J34:M34)</f>
        <v>1</v>
      </c>
      <c r="L35" s="3" t="s">
        <v>43</v>
      </c>
      <c r="M35" s="3">
        <f>2*J34/(2*J34+L34+M34)</f>
        <v>1</v>
      </c>
      <c r="O35" t="s">
        <v>44</v>
      </c>
      <c r="P35">
        <f>Q34/B34</f>
        <v>0.85</v>
      </c>
      <c r="Q35" s="1" t="s">
        <v>42</v>
      </c>
      <c r="R35" s="1">
        <f>SUM(Q34:R34)/SUM(Q34:T34)</f>
        <v>0.85</v>
      </c>
      <c r="S35" s="1" t="s">
        <v>43</v>
      </c>
      <c r="T35" s="1">
        <f>2*Q34/(2*Q34+S34+T34)</f>
        <v>0.91891891891891897</v>
      </c>
      <c r="U35" s="3" t="s">
        <v>42</v>
      </c>
      <c r="V35" s="3">
        <f>SUM(U34:V34)/SUM(U34:X34)</f>
        <v>1</v>
      </c>
      <c r="W35" s="3" t="s">
        <v>43</v>
      </c>
      <c r="X35" s="3">
        <f>2*U34/(2*U34+W34+X34)</f>
        <v>1</v>
      </c>
      <c r="Z35" t="s">
        <v>44</v>
      </c>
      <c r="AA35">
        <f>AB34/B34</f>
        <v>0.91</v>
      </c>
      <c r="AB35" s="1" t="s">
        <v>42</v>
      </c>
      <c r="AC35" s="1">
        <f>SUM(AB34:AC34)/SUM(AB34:AE34)</f>
        <v>0.89215686274509809</v>
      </c>
      <c r="AD35" s="1" t="s">
        <v>43</v>
      </c>
      <c r="AE35" s="1">
        <f>2*AB34/(2*AB34+AD34+AE34)</f>
        <v>0.94300518134715028</v>
      </c>
      <c r="AF35" s="3" t="s">
        <v>42</v>
      </c>
      <c r="AG35" s="3">
        <f>SUM(AF34:AG34)/SUM(AF34:AI34)</f>
        <v>0.989247311827957</v>
      </c>
      <c r="AH35" s="3" t="s">
        <v>43</v>
      </c>
      <c r="AI35" s="3">
        <f>2*AF34/(2*AF34+AH34+AI34)</f>
        <v>0.99453551912568305</v>
      </c>
    </row>
    <row r="36" spans="1:35" x14ac:dyDescent="0.25">
      <c r="J36" s="3" t="s">
        <v>44</v>
      </c>
      <c r="K36" s="3">
        <f>J34/C34</f>
        <v>1</v>
      </c>
      <c r="U36" s="3" t="s">
        <v>44</v>
      </c>
      <c r="V36" s="3">
        <f>U34/C34</f>
        <v>0.85</v>
      </c>
      <c r="AF36" s="3" t="s">
        <v>44</v>
      </c>
      <c r="AG36" s="3">
        <f>AF34/C34</f>
        <v>0.91</v>
      </c>
    </row>
    <row r="37" spans="1:35" x14ac:dyDescent="0.25">
      <c r="A37" t="s">
        <v>41</v>
      </c>
      <c r="B37" s="2">
        <v>100</v>
      </c>
      <c r="C37" s="2">
        <v>100</v>
      </c>
      <c r="D37">
        <v>100</v>
      </c>
      <c r="E37">
        <v>75</v>
      </c>
      <c r="F37" s="1">
        <v>100</v>
      </c>
      <c r="G37" s="1">
        <v>0</v>
      </c>
      <c r="H37" s="1">
        <v>0</v>
      </c>
      <c r="I37" s="1">
        <v>0</v>
      </c>
      <c r="J37" s="3">
        <v>75</v>
      </c>
      <c r="K37" s="3">
        <v>0</v>
      </c>
      <c r="L37" s="3">
        <v>0</v>
      </c>
      <c r="M37" s="3">
        <v>25</v>
      </c>
      <c r="O37">
        <v>82</v>
      </c>
      <c r="P37">
        <v>62</v>
      </c>
      <c r="Q37" s="1">
        <v>82</v>
      </c>
      <c r="R37" s="1">
        <v>0</v>
      </c>
      <c r="S37" s="1">
        <v>0</v>
      </c>
      <c r="T37" s="1">
        <v>18</v>
      </c>
      <c r="U37" s="3">
        <v>62</v>
      </c>
      <c r="V37" s="3">
        <v>0</v>
      </c>
      <c r="W37" s="3">
        <v>0</v>
      </c>
      <c r="X37" s="3">
        <v>20</v>
      </c>
      <c r="Z37">
        <v>99</v>
      </c>
      <c r="AA37">
        <v>99</v>
      </c>
      <c r="AB37" s="1">
        <v>99</v>
      </c>
      <c r="AC37" s="1">
        <v>0</v>
      </c>
      <c r="AD37" s="1">
        <v>0</v>
      </c>
      <c r="AE37" s="1">
        <v>1</v>
      </c>
      <c r="AF37" s="3">
        <v>99</v>
      </c>
      <c r="AG37" s="3">
        <v>0</v>
      </c>
      <c r="AH37" s="3">
        <v>0</v>
      </c>
      <c r="AI37" s="3">
        <v>0</v>
      </c>
    </row>
    <row r="38" spans="1:35" x14ac:dyDescent="0.25">
      <c r="D38" t="s">
        <v>44</v>
      </c>
      <c r="E38">
        <f>F37/B37</f>
        <v>1</v>
      </c>
      <c r="F38" s="1" t="s">
        <v>42</v>
      </c>
      <c r="G38" s="1">
        <f>SUM(F37:G37)/SUM(F37:I37)</f>
        <v>1</v>
      </c>
      <c r="H38" s="1" t="s">
        <v>43</v>
      </c>
      <c r="I38" s="1">
        <f>2*F37/(2*F37+H37+I37)</f>
        <v>1</v>
      </c>
      <c r="J38" s="3" t="s">
        <v>42</v>
      </c>
      <c r="K38" s="3">
        <f>SUM(J37:K37)/SUM(J37:M37)</f>
        <v>0.75</v>
      </c>
      <c r="L38" s="3" t="s">
        <v>43</v>
      </c>
      <c r="M38" s="3">
        <f>2*J37/(2*J37+L37+M37)</f>
        <v>0.8571428571428571</v>
      </c>
      <c r="O38" t="s">
        <v>44</v>
      </c>
      <c r="P38">
        <f>Q37/B37</f>
        <v>0.82</v>
      </c>
      <c r="Q38" s="1" t="s">
        <v>42</v>
      </c>
      <c r="R38" s="1">
        <f>SUM(Q37:R37)/SUM(Q37:T37)</f>
        <v>0.82</v>
      </c>
      <c r="S38" s="1" t="s">
        <v>43</v>
      </c>
      <c r="T38" s="1">
        <f>2*Q37/(2*Q37+S37+T37)</f>
        <v>0.90109890109890112</v>
      </c>
      <c r="U38" s="3" t="s">
        <v>42</v>
      </c>
      <c r="V38" s="3">
        <f>SUM(U37:V37)/SUM(U37:X37)</f>
        <v>0.75609756097560976</v>
      </c>
      <c r="W38" s="3" t="s">
        <v>43</v>
      </c>
      <c r="X38" s="3">
        <f>2*U37/(2*U37+W37+X37)</f>
        <v>0.86111111111111116</v>
      </c>
      <c r="Z38" t="s">
        <v>44</v>
      </c>
      <c r="AA38">
        <f>AB37/B37</f>
        <v>0.99</v>
      </c>
      <c r="AB38" s="1" t="s">
        <v>42</v>
      </c>
      <c r="AC38" s="1">
        <f>SUM(AB37:AC37)/SUM(AB37:AE37)</f>
        <v>0.99</v>
      </c>
      <c r="AD38" s="1" t="s">
        <v>43</v>
      </c>
      <c r="AE38" s="1">
        <f>2*AB37/(2*AB37+AD37+AE37)</f>
        <v>0.99497487437185927</v>
      </c>
      <c r="AF38" s="3" t="s">
        <v>42</v>
      </c>
      <c r="AG38" s="3">
        <f>SUM(AF37:AG37)/SUM(AF37:AI37)</f>
        <v>1</v>
      </c>
      <c r="AH38" s="3" t="s">
        <v>43</v>
      </c>
      <c r="AI38" s="3">
        <f>2*AF37/(2*AF37+AH37+AI37)</f>
        <v>1</v>
      </c>
    </row>
    <row r="39" spans="1:35" x14ac:dyDescent="0.25">
      <c r="J39" s="3" t="s">
        <v>44</v>
      </c>
      <c r="K39" s="3">
        <f>J37/C37</f>
        <v>0.75</v>
      </c>
      <c r="U39" s="3" t="s">
        <v>44</v>
      </c>
      <c r="V39" s="3">
        <f>U37/C37</f>
        <v>0.62</v>
      </c>
      <c r="AF39" s="3" t="s">
        <v>44</v>
      </c>
      <c r="AG39" s="3">
        <f>AF37/C37</f>
        <v>0.99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2015-06-05T18:17:20Z</dcterms:created>
  <dcterms:modified xsi:type="dcterms:W3CDTF">2020-05-20T11:55:14Z</dcterms:modified>
</cp:coreProperties>
</file>