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comments2.xml" ContentType="application/vnd.openxmlformats-officedocument.spreadsheetml.comments+xml"/>
  <Override PartName="/xl/drawings/drawing3.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comments3.xml" ContentType="application/vnd.openxmlformats-officedocument.spreadsheetml.comments+xml"/>
  <Override PartName="/xl/drawings/drawing4.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omments4.xml" ContentType="application/vnd.openxmlformats-officedocument.spreadsheetml.comments+xml"/>
  <Override PartName="/xl/drawings/drawing5.xml" ContentType="application/vnd.openxmlformats-officedocument.drawing+xml"/>
  <Override PartName="/xl/tables/table12.xml" ContentType="application/vnd.openxmlformats-officedocument.spreadsheetml.table+xml"/>
  <Override PartName="/xl/tables/table13.xml" ContentType="application/vnd.openxmlformats-officedocument.spreadsheetml.table+xml"/>
  <Override PartName="/xl/drawings/drawing6.xml" ContentType="application/vnd.openxmlformats-officedocument.drawing+xml"/>
  <Override PartName="/xl/tables/table14.xml" ContentType="application/vnd.openxmlformats-officedocument.spreadsheetml.table+xml"/>
  <Override PartName="/xl/drawings/drawing7.xml" ContentType="application/vnd.openxmlformats-officedocument.drawing+xml"/>
  <Override PartName="/xl/tables/table15.xml" ContentType="application/vnd.openxmlformats-officedocument.spreadsheetml.table+xml"/>
  <Override PartName="/xl/comments5.xml" ContentType="application/vnd.openxmlformats-officedocument.spreadsheetml.comments+xml"/>
  <Override PartName="/xl/drawings/drawing8.xml" ContentType="application/vnd.openxmlformats-officedocument.drawing+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comments6.xml" ContentType="application/vnd.openxmlformats-officedocument.spreadsheetml.comments+xml"/>
  <Override PartName="/xl/drawings/drawing9.xml" ContentType="application/vnd.openxmlformats-officedocument.drawing+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comments7.xml" ContentType="application/vnd.openxmlformats-officedocument.spreadsheetml.comments+xml"/>
  <Override PartName="/xl/drawings/drawing10.xml" ContentType="application/vnd.openxmlformats-officedocument.drawing+xml"/>
  <Override PartName="/xl/tables/table22.xml" ContentType="application/vnd.openxmlformats-officedocument.spreadsheetml.table+xml"/>
  <Override PartName="/xl/comments8.xml" ContentType="application/vnd.openxmlformats-officedocument.spreadsheetml.comments+xml"/>
  <Override PartName="/xl/drawings/drawing11.xml" ContentType="application/vnd.openxmlformats-officedocument.drawing+xml"/>
  <Override PartName="/xl/tables/table23.xml" ContentType="application/vnd.openxmlformats-officedocument.spreadsheetml.table+xml"/>
  <Override PartName="/xl/comments9.xml" ContentType="application/vnd.openxmlformats-officedocument.spreadsheetml.comments+xml"/>
  <Override PartName="/xl/drawings/drawing12.xml" ContentType="application/vnd.openxmlformats-officedocument.drawing+xml"/>
  <Override PartName="/xl/tables/table24.xml" ContentType="application/vnd.openxmlformats-officedocument.spreadsheetml.table+xml"/>
  <Override PartName="/xl/tables/table25.xml" ContentType="application/vnd.openxmlformats-officedocument.spreadsheetml.table+xml"/>
  <Override PartName="/xl/comments10.xml" ContentType="application/vnd.openxmlformats-officedocument.spreadsheetml.comments+xml"/>
  <Override PartName="/xl/drawings/drawing13.xml" ContentType="application/vnd.openxmlformats-officedocument.drawing+xml"/>
  <Override PartName="/xl/tables/table26.xml" ContentType="application/vnd.openxmlformats-officedocument.spreadsheetml.table+xml"/>
  <Override PartName="/xl/tables/table27.xml" ContentType="application/vnd.openxmlformats-officedocument.spreadsheetml.table+xml"/>
  <Override PartName="/xl/comments11.xml" ContentType="application/vnd.openxmlformats-officedocument.spreadsheetml.comments+xml"/>
  <Override PartName="/xl/drawings/drawing14.xml" ContentType="application/vnd.openxmlformats-officedocument.drawing+xml"/>
  <Override PartName="/xl/tables/table28.xml" ContentType="application/vnd.openxmlformats-officedocument.spreadsheetml.table+xml"/>
  <Override PartName="/xl/tables/table29.xml" ContentType="application/vnd.openxmlformats-officedocument.spreadsheetml.table+xml"/>
  <Override PartName="/xl/comments12.xml" ContentType="application/vnd.openxmlformats-officedocument.spreadsheetml.comments+xml"/>
  <Override PartName="/xl/drawings/drawing15.xml" ContentType="application/vnd.openxmlformats-officedocument.drawing+xml"/>
  <Override PartName="/xl/tables/table30.xml" ContentType="application/vnd.openxmlformats-officedocument.spreadsheetml.table+xml"/>
  <Override PartName="/xl/comments13.xml" ContentType="application/vnd.openxmlformats-officedocument.spreadsheetml.comments+xml"/>
  <Override PartName="/xl/drawings/drawing16.xml" ContentType="application/vnd.openxmlformats-officedocument.drawing+xml"/>
  <Override PartName="/xl/tables/table31.xml" ContentType="application/vnd.openxmlformats-officedocument.spreadsheetml.table+xml"/>
  <Override PartName="/xl/comments14.xml" ContentType="application/vnd.openxmlformats-officedocument.spreadsheetml.comments+xml"/>
  <Override PartName="/xl/drawings/drawing17.xml" ContentType="application/vnd.openxmlformats-officedocument.drawing+xml"/>
  <Override PartName="/xl/tables/table32.xml" ContentType="application/vnd.openxmlformats-officedocument.spreadsheetml.table+xml"/>
  <Override PartName="/xl/tables/table33.xml" ContentType="application/vnd.openxmlformats-officedocument.spreadsheetml.table+xml"/>
  <Override PartName="/xl/drawings/drawing18.xml" ContentType="application/vnd.openxmlformats-officedocument.drawing+xml"/>
  <Override PartName="/xl/comments15.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user\Desktop\Fund\"/>
    </mc:Choice>
  </mc:AlternateContent>
  <xr:revisionPtr revIDLastSave="0" documentId="13_ncr:1_{C8D93B1C-0422-45D0-A68A-E3EEB0828EA1}" xr6:coauthVersionLast="47" xr6:coauthVersionMax="47" xr10:uidLastSave="{00000000-0000-0000-0000-000000000000}"/>
  <bookViews>
    <workbookView xWindow="25335" yWindow="10800" windowWidth="25335" windowHeight="10800" tabRatio="862" firstSheet="5" activeTab="6" xr2:uid="{BFCB5E70-353C-4B3E-9ECF-0AC75BB65E46}"/>
  </bookViews>
  <sheets>
    <sheet name="Data Structure Summary" sheetId="30" r:id="rId1"/>
    <sheet name="Assumptions_Backlog" sheetId="27" state="hidden" r:id="rId2"/>
    <sheet name="Issues List - FOR Adviscent" sheetId="15" state="hidden" r:id="rId3"/>
    <sheet name="Issues List - FOR Pdt Mgr Only" sheetId="1" state="hidden" r:id="rId4"/>
    <sheet name="Funds Data Structure" sheetId="24" r:id="rId5"/>
    <sheet name="WF03 SM - Focus Fund Insights" sheetId="29" r:id="rId6"/>
    <sheet name="WF03 SM - Fund Research Notes" sheetId="32" r:id="rId7"/>
    <sheet name="WF06 RMWP - Fund Compar Slide" sheetId="25" r:id="rId8"/>
    <sheet name="WF06 RMWP - Fund Detailed Slide" sheetId="35" r:id="rId9"/>
    <sheet name="WF01 SM - Product Universe." sheetId="4" r:id="rId10"/>
    <sheet name="WF02 SM - Recommendation List" sheetId="7" r:id="rId11"/>
    <sheet name="GUI01 SM - Product Universe" sheetId="16" r:id="rId12"/>
    <sheet name="GUI02 SM - Fund List_Default co" sheetId="17" r:id="rId13"/>
    <sheet name="GUI02 SM - Fund Ist_Filtering" sheetId="34" r:id="rId14"/>
    <sheet name="GUI02 SM - Fund List_Grouping" sheetId="33" r:id="rId15"/>
    <sheet name="GUI03 SM - Write up" sheetId="28" r:id="rId16"/>
    <sheet name="WF03 SM - Fund Select List" sheetId="31" r:id="rId17"/>
    <sheet name="WF06 RMWP - Slide Mgr - Rec Lis" sheetId="26" r:id="rId18"/>
    <sheet name="WF05 RMWP - Instruments" sheetId="18" r:id="rId19"/>
    <sheet name="WF05 RMWP - Instruments Details" sheetId="20" r:id="rId20"/>
    <sheet name="WF04 SM - Securities Monitoring" sheetId="9" r:id="rId21"/>
    <sheet name="Tracking Requirements" sheetId="21" state="hidden" r:id="rId22"/>
    <sheet name="Workflow List" sheetId="2" state="hidden" r:id="rId23"/>
    <sheet name="Roles and Access rights" sheetId="13" r:id="rId24"/>
    <sheet name="Nomenclature description" sheetId="12" state="hidden" r:id="rId25"/>
    <sheet name="IPRS datapoints" sheetId="23" state="hidden" r:id="rId26"/>
  </sheets>
  <externalReferences>
    <externalReference r:id="rId27"/>
    <externalReference r:id="rId28"/>
    <externalReference r:id="rId29"/>
    <externalReference r:id="rId30"/>
  </externalReferences>
  <definedNames>
    <definedName name="__APW_RESTORE_DATA1__" localSheetId="5" hidden="1">'[1]01. EQ universe'!$A$2,'[1]01. EQ universe'!#REF!,'[1]01. EQ universe'!$A$3,'[1]01. EQ universe'!$A$4,'[1]01. EQ universe'!#REF!,'[1]01. EQ universe'!#REF!,'[1]01. EQ universe'!$A$5,'[1]01. EQ universe'!$A$6,'[1]01. EQ universe'!$A$7,'[1]01. EQ universe'!$A$8,'[1]01. EQ universe'!$A$9,'[1]01. EQ universe'!$A$10,'[1]01. EQ universe'!$A$11,'[1]01. EQ universe'!$A$12,'[1]01. EQ universe'!$A$13,'[1]01. EQ universe'!$A$14,'[1]01. EQ universe'!$A$15</definedName>
    <definedName name="__APW_RESTORE_DATA1__" localSheetId="6" hidden="1">'[1]01. EQ universe'!$A$2,'[1]01. EQ universe'!#REF!,'[1]01. EQ universe'!$A$3,'[1]01. EQ universe'!$A$4,'[1]01. EQ universe'!#REF!,'[1]01. EQ universe'!#REF!,'[1]01. EQ universe'!$A$5,'[1]01. EQ universe'!$A$6,'[1]01. EQ universe'!$A$7,'[1]01. EQ universe'!$A$8,'[1]01. EQ universe'!$A$9,'[1]01. EQ universe'!$A$10,'[1]01. EQ universe'!$A$11,'[1]01. EQ universe'!$A$12,'[1]01. EQ universe'!$A$13,'[1]01. EQ universe'!$A$14,'[1]01. EQ universe'!$A$15</definedName>
    <definedName name="__APW_RESTORE_DATA1__" localSheetId="16" hidden="1">'[1]01. EQ universe'!$A$2,'[1]01. EQ universe'!#REF!,'[1]01. EQ universe'!$A$3,'[1]01. EQ universe'!$A$4,'[1]01. EQ universe'!#REF!,'[1]01. EQ universe'!#REF!,'[1]01. EQ universe'!$A$5,'[1]01. EQ universe'!$A$6,'[1]01. EQ universe'!$A$7,'[1]01. EQ universe'!$A$8,'[1]01. EQ universe'!$A$9,'[1]01. EQ universe'!$A$10,'[1]01. EQ universe'!$A$11,'[1]01. EQ universe'!$A$12,'[1]01. EQ universe'!$A$13,'[1]01. EQ universe'!$A$14,'[1]01. EQ universe'!$A$15</definedName>
    <definedName name="__APW_RESTORE_DATA1__" hidden="1">'[1]01. EQ universe'!$A$2,'[1]01. EQ universe'!#REF!,'[1]01. EQ universe'!$A$3,'[1]01. EQ universe'!$A$4,'[1]01. EQ universe'!#REF!,'[1]01. EQ universe'!#REF!,'[1]01. EQ universe'!$A$5,'[1]01. EQ universe'!$A$6,'[1]01. EQ universe'!$A$7,'[1]01. EQ universe'!$A$8,'[1]01. EQ universe'!$A$9,'[1]01. EQ universe'!$A$10,'[1]01. EQ universe'!$A$11,'[1]01. EQ universe'!$A$12,'[1]01. EQ universe'!$A$13,'[1]01. EQ universe'!$A$14,'[1]01. EQ universe'!$A$15</definedName>
    <definedName name="__APW_RESTORE_DATA10__" hidden="1">'[2]01. EQ universe'!$A$110,'[2]01. EQ universe'!$A$111,'[2]01. EQ universe'!$A$112,'[2]01. EQ universe'!#REF!,'[2]01. EQ universe'!$A$113,'[2]01. EQ universe'!$A$114,'[2]01. EQ universe'!$A$115,'[2]01. EQ universe'!$A$116,'[2]01. EQ universe'!$A$117,'[2]01. EQ universe'!$A$118,'[2]01. EQ universe'!#REF!,'[2]01. EQ universe'!#REF!,'[2]01. EQ universe'!$A$119,'[2]01. EQ universe'!$A$120,'[2]01. EQ universe'!$A$121</definedName>
    <definedName name="__APW_RESTORE_DATA100__" hidden="1">'[2]01. EQ universe'!$B$400,'[2]01. EQ universe'!#REF!,'[2]01. EQ universe'!#REF!,'[2]01. EQ universe'!$B$401,'[2]01. EQ universe'!$B$402,'[2]01. EQ universe'!#REF!,'[2]01. EQ universe'!#REF!,'[2]01. EQ universe'!$B$403,'[2]01. EQ universe'!$B$404,'[2]01. EQ universe'!#REF!,'[2]01. EQ universe'!#REF!,'[2]01. EQ universe'!$B$405,'[2]01. EQ universe'!$B$406,'[2]01. EQ universe'!#REF!,'[2]01. EQ universe'!$B$407</definedName>
    <definedName name="__APW_RESTORE_DATA1000__" hidden="1">[3]Jefferies!#REF!,[3]Jefferies!$B$82,[3]Jefferies!#REF!,[3]Jefferies!#REF!,[3]Jefferies!$B$83,[3]Jefferies!#REF!,[3]Jefferies!#REF!,[3]Jefferies!$B$84,[3]Jefferies!$B$85,[3]Jefferies!#REF!,[3]Jefferies!#REF!,[3]Jefferies!#REF!,[3]Jefferies!$B$86,[3]Jefferies!#REF!,[3]Jefferies!#REF!</definedName>
    <definedName name="__APW_RESTORE_DATA1001__" hidden="1">[3]Jefferies!#REF!,[3]Jefferies!#REF!,[3]Jefferies!$B$87,[3]Jefferies!$B$88,[3]Jefferies!$B$89,[3]Jefferies!$B$90,[3]Jefferies!#REF!,[3]Jefferies!#REF!,[3]Jefferies!#REF!,[3]Jefferies!#REF!,[3]Jefferies!#REF!,[3]Jefferies!#REF!,[3]Jefferies!#REF!,[3]Jefferies!#REF!,[3]Jefferies!$B$91</definedName>
    <definedName name="__APW_RESTORE_DATA1002__" hidden="1">[3]Jefferies!#REF!,[3]Jefferies!#REF!,[3]Jefferies!#REF!,[3]Jefferies!$B$92,[3]Jefferies!#REF!,[3]Jefferies!$B$93,[3]Jefferies!$B$94,[3]Jefferies!$B$95,[3]Jefferies!#REF!,[3]Jefferies!$B$96,[3]Jefferies!$B$97,[3]Jefferies!#REF!,[3]Jefferies!#REF!,[3]Jefferies!#REF!,[3]Jefferies!$B$98</definedName>
    <definedName name="__APW_RESTORE_DATA1003__" hidden="1">[3]Jefferies!$B$99,[3]Jefferies!#REF!,[3]Jefferies!#REF!,[3]Jefferies!$B$100,[3]Jefferies!#REF!,[3]Jefferies!#REF!,[3]Jefferies!#REF!,[3]Jefferies!#REF!,[3]Jefferies!$B$101,[3]Jefferies!#REF!,[3]Jefferies!#REF!,[3]Jefferies!#REF!,[3]Jefferies!#REF!,[3]Jefferies!$B$102,[3]Jefferies!#REF!</definedName>
    <definedName name="__APW_RESTORE_DATA1004__" hidden="1">[3]Jefferies!$B$103,[3]Jefferies!#REF!,[3]Jefferies!#REF!,[3]Jefferies!#REF!,[3]Jefferies!$B$104,[3]Jefferies!$B$105,[3]Jefferies!$B$106,[3]Jefferies!$B$107,[3]Jefferies!$B$108,[3]Jefferies!#REF!,[3]Jefferies!#REF!,[3]Jefferies!$B$109,[3]Jefferies!$B$110,[3]Jefferies!#REF!,[3]Jefferies!#REF!</definedName>
    <definedName name="__APW_RESTORE_DATA1005__" hidden="1">[3]Jefferies!#REF!,[3]Jefferies!$B$111,[3]Jefferies!#REF!,[3]Jefferies!#REF!,[3]Jefferies!#REF!,[3]Jefferies!#REF!,[3]Jefferies!$B$112,[3]Jefferies!$B$113,[3]Jefferies!#REF!,[3]Jefferies!$B$114,[3]Jefferies!$B$115,[3]Jefferies!$B$116,[3]Jefferies!#REF!,[3]Jefferies!#REF!,[3]Jefferies!$B$117</definedName>
    <definedName name="__APW_RESTORE_DATA1006__" hidden="1">[3]Jefferies!#REF!,[3]Jefferies!#REF!,[3]Jefferies!$B$118,[3]Jefferies!#REF!,[3]Jefferies!#REF!,[3]Jefferies!#REF!,[3]Jefferies!#REF!,[3]Jefferies!$B$119,[3]Jefferies!$B$120,[3]Jefferies!$B$121,[3]Jefferies!#REF!,[3]Jefferies!$B$122,[3]Jefferies!$B$123,[3]Jefferies!#REF!,[3]Jefferies!#REF!</definedName>
    <definedName name="__APW_RESTORE_DATA1007__" hidden="1">[3]Jefferies!#REF!,[3]Jefferies!#REF!,[3]Jefferies!#REF!,[3]Jefferies!#REF!,[3]Jefferies!#REF!,[3]Jefferies!#REF!,[3]Jefferies!#REF!,[3]Jefferies!$B$124,[3]Jefferies!#REF!,[3]Jefferies!$B$125,[3]Jefferies!$B$126,[3]Jefferies!#REF!,[3]Jefferies!#REF!,[3]Jefferies!$B$127,[3]Jefferies!$B$128</definedName>
    <definedName name="__APW_RESTORE_DATA1008__" hidden="1">[3]Jefferies!#REF!,[3]Jefferies!$B$129,[3]Jefferies!#REF!,[3]Jefferies!#REF!,[3]Jefferies!$B$130,[3]Jefferies!#REF!,[3]Jefferies!$B$131,[3]Jefferies!$B$132,[3]Jefferies!$B$133,[3]Jefferies!$B$134,[3]Jefferies!#REF!,[3]Jefferies!#REF!,[3]Jefferies!#REF!,[3]Jefferies!$B$135,[3]Jefferies!$B$136</definedName>
    <definedName name="__APW_RESTORE_DATA1009__" hidden="1">[3]Jefferies!#REF!,[3]Jefferies!#REF!,[3]Jefferies!#REF!,[3]Jefferies!$B$137,[3]Jefferies!$B$138,[3]Jefferies!#REF!,[3]Jefferies!$B$139,[3]Jefferies!$B$140,[3]Jefferies!#REF!,[3]Jefferies!$B$141,[3]Jefferies!#REF!,[3]Jefferies!#REF!,[3]Jefferies!$B$142,[3]Jefferies!$B$143,[3]Jefferies!#REF!</definedName>
    <definedName name="__APW_RESTORE_DATA101__" hidden="1">'[2]01. EQ universe'!$B$408,'[2]01. EQ universe'!$B$409,'[2]01. EQ universe'!$B$410,'[2]01. EQ universe'!$B$411,'[2]01. EQ universe'!$B$412,'[2]01. EQ universe'!$B$413,'[2]01. EQ universe'!$B$414,'[2]01. EQ universe'!$B$415,'[2]01. EQ universe'!#REF!,'[2]01. EQ universe'!#REF!,'[2]01. EQ universe'!$B$416,'[2]01. EQ universe'!$B$417,'[2]01. EQ universe'!$B$418,'[2]01. EQ universe'!$B$419,'[2]01. EQ universe'!#REF!</definedName>
    <definedName name="__APW_RESTORE_DATA1010__" hidden="1">[3]Jefferies!$B$144,[3]Jefferies!#REF!,[3]Jefferies!$B$145,[3]Jefferies!$B$146,[3]Jefferies!#REF!,[3]Jefferies!#REF!,[3]Jefferies!$B$147,[3]Jefferies!$B$148,[3]Jefferies!#REF!,[3]Jefferies!#REF!,[3]Jefferies!#REF!,[3]Jefferies!#REF!,[3]Jefferies!#REF!,[3]Jefferies!$B$149,[3]Jefferies!#REF!</definedName>
    <definedName name="__APW_RESTORE_DATA1011__" hidden="1">[3]Jefferies!#REF!,[3]Jefferies!#REF!,[3]Jefferies!$B$150,[3]Jefferies!$B$151,[3]Jefferies!$B$152,[3]Jefferies!$B$153,[3]Jefferies!#REF!,[3]Jefferies!$B$154,[3]Jefferies!#REF!,[3]Jefferies!$B$155,[3]Jefferies!$B$156,[3]Jefferies!$B$157,[3]Jefferies!#REF!,[3]Jefferies!#REF!,[3]Jefferies!#REF!</definedName>
    <definedName name="__APW_RESTORE_DATA1012__" hidden="1">[3]Jefferies!#REF!,[3]Jefferies!$B$158,[3]Jefferies!#REF!,[3]Jefferies!#REF!,[3]Jefferies!$B$159,[3]Jefferies!#REF!,[3]Jefferies!#REF!,[3]Jefferies!$B$160,[3]Jefferies!#REF!,[3]Jefferies!#REF!,[3]Jefferies!$B$161,[3]Jefferies!#REF!,[3]Jefferies!#REF!,[3]Jefferies!#REF!,[3]Jefferies!#REF!</definedName>
    <definedName name="__APW_RESTORE_DATA1013__" hidden="1">[3]Jefferies!#REF!,[3]Jefferies!#REF!,[3]Jefferies!$B$162,[3]Jefferies!#REF!,[3]Jefferies!#REF!,[3]Jefferies!$B$163,[3]Jefferies!#REF!,[3]Jefferies!$B$164,[3]Jefferies!$B$165,[3]Jefferies!$B$166,[3]Jefferies!#REF!,[3]Jefferies!$B$167,[3]Jefferies!$B$168,[3]Jefferies!#REF!,[3]Jefferies!$B$169</definedName>
    <definedName name="__APW_RESTORE_DATA1014__" hidden="1">[3]Jefferies!#REF!,[3]Jefferies!#REF!,[3]Jefferies!#REF!,[3]Jefferies!#REF!,[3]Jefferies!#REF!,[3]Jefferies!$B$170,[3]Jefferies!#REF!,[3]Jefferies!#REF!,[3]Jefferies!#REF!,[3]Jefferies!#REF!,[3]Jefferies!$B$171,[3]Jefferies!$B$172,[3]Jefferies!$B$173,[3]Jefferies!#REF!,[3]Jefferies!#REF!</definedName>
    <definedName name="__APW_RESTORE_DATA1015__" hidden="1">[3]Jefferies!#REF!,[3]Jefferies!$B$174,[3]Jefferies!$B$175,[3]Jefferies!$B$176,[3]Jefferies!$B$177,[3]Jefferies!$B$178,[3]Jefferies!$B$179,[3]Jefferies!$B$180,[3]Jefferies!#REF!,[3]Jefferies!$B$181,[3]Jefferies!#REF!,[3]Jefferies!#REF!,[3]Jefferies!$B$182,[3]Jefferies!$B$183,[3]Jefferies!$B$184</definedName>
    <definedName name="__APW_RESTORE_DATA1016__" hidden="1">[3]Jefferies!#REF!,[3]Jefferies!#REF!,[3]Jefferies!#REF!,[3]Jefferies!#REF!,[3]Jefferies!$B$185,[3]Jefferies!$B$186,[3]Jefferies!$B$187,[3]Jefferies!#REF!,[3]Jefferies!$B$188,[3]Jefferies!$B$189,[3]Jefferies!#REF!,[3]Jefferies!$B$190,[3]Jefferies!#REF!,[3]Jefferies!#REF!,[3]Jefferies!#REF!</definedName>
    <definedName name="__APW_RESTORE_DATA1017__" hidden="1">[3]Jefferies!$B$191,[3]Jefferies!#REF!,[3]Jefferies!#REF!,[3]Jefferies!$B$192,[3]Jefferies!#REF!,[3]Jefferies!#REF!,[3]Jefferies!$B$193,[3]Jefferies!$B$194,[3]Jefferies!$B$195,[3]Jefferies!$B$196,[3]Jefferies!#REF!,[3]Jefferies!#REF!,[3]Jefferies!#REF!,[3]Jefferies!#REF!,[3]Jefferies!$B$197</definedName>
    <definedName name="__APW_RESTORE_DATA1018__" hidden="1">[3]Jefferies!$B$198,[3]Jefferies!$B$199,[3]Jefferies!$B$200,[3]Jefferies!#REF!,[3]Jefferies!#REF!,[3]Jefferies!#REF!,[3]Jefferies!$B$201,[3]Jefferies!#REF!,[3]Jefferies!#REF!,[3]Jefferies!$B$202,[3]Jefferies!#REF!,[3]Jefferies!$B$203,[3]Jefferies!$B$204,[3]Jefferies!$B$205,[3]Jefferies!#REF!</definedName>
    <definedName name="__APW_RESTORE_DATA1019__" hidden="1">[3]Jefferies!#REF!,[3]Jefferies!#REF!,[3]Jefferies!$B$206,[3]Jefferies!$B$207,[3]Jefferies!$B$208,[3]Jefferies!$B$209,[3]Jefferies!$B$210,[3]Jefferies!#REF!,[3]Jefferies!$B$211,[3]Jefferies!$B$212,[3]Jefferies!$B$213,[3]Jefferies!#REF!,[3]Jefferies!#REF!,[3]Jefferies!#REF!,[3]Jefferies!#REF!</definedName>
    <definedName name="__APW_RESTORE_DATA102__" hidden="1">'[2]01. EQ universe'!$B$420,'[2]01. EQ universe'!#REF!,'[2]01. EQ universe'!#REF!,'[2]01. EQ universe'!$B$421,'[2]01. EQ universe'!#REF!,'[2]01. EQ universe'!$B$422,'[2]01. EQ universe'!$B$423,'[2]01. EQ universe'!$B$424,'[2]01. EQ universe'!$B$425,'[2]01. EQ universe'!$B$426,'[2]01. EQ universe'!$B$427,'[2]01. EQ universe'!$B$428,'[2]01. EQ universe'!$B$429,'[2]01. EQ universe'!$B$430,'[2]01. EQ universe'!$B$431</definedName>
    <definedName name="__APW_RESTORE_DATA1020__" hidden="1">[3]Jefferies!#REF!,[3]Jefferies!$B$214,[3]Jefferies!#REF!,[3]Jefferies!#REF!,[3]Jefferies!$B$215,[3]Jefferies!$B$216,[3]Jefferies!$B$217,[3]Jefferies!$B$218,[3]Jefferies!#REF!,[3]Jefferies!$B$219,[3]Jefferies!#REF!,[3]Jefferies!$B$220,[3]Jefferies!#REF!,[3]Jefferies!#REF!,[3]Jefferies!$B$221</definedName>
    <definedName name="__APW_RESTORE_DATA1021__" hidden="1">[3]Jefferies!$B$222,[3]Jefferies!$B$223,[3]Jefferies!$B$224,[3]Jefferies!#REF!,[3]Jefferies!$B$225,[3]Jefferies!#REF!,[3]Jefferies!$B$226,[3]Jefferies!$B$227,[3]Jefferies!#REF!,[3]Jefferies!#REF!,[3]Jefferies!#REF!,[3]Jefferies!#REF!,[3]Jefferies!#REF!,[3]Jefferies!#REF!,[3]Jefferies!$B$228</definedName>
    <definedName name="__APW_RESTORE_DATA1022__" hidden="1">[3]Jefferies!$B$229,[3]Jefferies!#REF!,[3]Jefferies!#REF!,[3]Jefferies!$B$230,[3]Jefferies!#REF!,[3]Jefferies!#REF!,[3]Jefferies!#REF!,[3]Jefferies!$B$231,[3]Jefferies!$B$232,[3]Jefferies!$B$233,[3]Jefferies!#REF!,[3]Jefferies!$B$234,[3]Jefferies!$B$235,[3]Jefferies!$B$236,[3]Jefferies!#REF!</definedName>
    <definedName name="__APW_RESTORE_DATA1023__" hidden="1">[3]Jefferies!$B$237,[3]Jefferies!$B$238,[3]Jefferies!$B$239,[3]Jefferies!$B$240,[3]Jefferies!$B$241,[3]Jefferies!$B$242,[3]Jefferies!#REF!,[3]Jefferies!$B$243,[3]Jefferies!$B$244,[3]Jefferies!#REF!,[3]Jefferies!$B$245,[3]Jefferies!$B$246,[3]Jefferies!$B$247,[3]Jefferies!$B$248,[3]Jefferies!#REF!</definedName>
    <definedName name="__APW_RESTORE_DATA1024__" hidden="1">[3]Jefferies!#REF!,[3]Jefferies!#REF!,[3]Jefferies!#REF!,[3]Jefferies!#REF!,[3]Jefferies!#REF!,[3]Jefferies!$B$249,[3]Jefferies!#REF!,[3]Jefferies!#REF!,[3]Jefferies!#REF!,[3]Jefferies!$B$250,[3]Jefferies!$B$251,[3]Jefferies!$B$252,[3]Jefferies!#REF!,[3]Jefferies!#REF!,[3]Jefferies!$B$253</definedName>
    <definedName name="__APW_RESTORE_DATA1025__" hidden="1">[3]Jefferies!$B$254,[3]Jefferies!$B$255,[3]Jefferies!$B$256,[3]Jefferies!$B$257,[3]Jefferies!#REF!,[3]Jefferies!#REF!,[3]Jefferies!#REF!,[3]Jefferies!#REF!,[3]Jefferies!$B$258,[3]Jefferies!$B$259,[3]Jefferies!#REF!,[3]Jefferies!#REF!,[3]Jefferies!#REF!,[3]Jefferies!#REF!,[3]Jefferies!$B$260</definedName>
    <definedName name="__APW_RESTORE_DATA1026__" hidden="1">[3]Jefferies!$B$261,[3]Jefferies!$B$262,[3]Jefferies!$B$263,[3]Jefferies!$B$264,[3]Jefferies!#REF!,[3]Jefferies!$B$265,[3]Jefferies!#REF!,[3]Jefferies!#REF!,[3]Jefferies!#REF!,[3]Jefferies!#REF!,[3]Jefferies!$B$266,[3]Jefferies!$B$267,[3]Jefferies!#REF!,[3]Jefferies!$B$268,[3]Jefferies!#REF!</definedName>
    <definedName name="__APW_RESTORE_DATA1027__" hidden="1">[3]Jefferies!#REF!,[3]Jefferies!$B$269,[3]Jefferies!#REF!,[3]Jefferies!$B$270,[3]Jefferies!#REF!,[3]Jefferies!#REF!,[3]Jefferies!$B$271,[3]Jefferies!#REF!,[3]Jefferies!$B$272,[3]Jefferies!$B$273,[3]Jefferies!$B$274,[3]Jefferies!#REF!,[3]Jefferies!#REF!,[3]Jefferies!$B$275,[3]Jefferies!$B$276</definedName>
    <definedName name="__APW_RESTORE_DATA1028__" hidden="1">[3]Jefferies!$B$277,[3]Jefferies!#REF!,[3]Jefferies!$B$278,[3]Jefferies!$B$279,[3]Jefferies!$B$280,[3]Jefferies!#REF!,[3]Jefferies!#REF!,[3]Jefferies!$B$281,[3]Jefferies!#REF!,[3]Jefferies!$B$282,[3]Jefferies!#REF!,[3]Jefferies!$B$283,[3]Jefferies!#REF!,[3]Jefferies!$B$284,[3]Jefferies!$B$285</definedName>
    <definedName name="__APW_RESTORE_DATA1029__" hidden="1">[3]Jefferies!$B$286,[3]Jefferies!$B$287,[3]Jefferies!$B$288,[3]Jefferies!$B$289,[3]Jefferies!$B$290,[3]Jefferies!$B$291,[3]Jefferies!$B$292,[3]Jefferies!$B$293,[3]Jefferies!$B$294,[3]Jefferies!#REF!,[3]Jefferies!#REF!,[3]Jefferies!#REF!,[3]Jefferies!#REF!,[3]Jefferies!#REF!,[3]Jefferies!$B$295</definedName>
    <definedName name="__APW_RESTORE_DATA103__" hidden="1">'[2]01. EQ universe'!$B$432,'[2]01. EQ universe'!#REF!,'[2]01. EQ universe'!$B$433,'[2]01. EQ universe'!#REF!,'[2]01. EQ universe'!$B$434,'[2]01. EQ universe'!$B$435,'[2]01. EQ universe'!$B$436,'[2]01. EQ universe'!$B$437,'[2]01. EQ universe'!$B$438,'[2]01. EQ universe'!$B$439,'[2]01. EQ universe'!$B$440,'[2]01. EQ universe'!$B$441,'[2]01. EQ universe'!$B$442,'[2]01. EQ universe'!$B$443,'[2]01. EQ universe'!$B$444</definedName>
    <definedName name="__APW_RESTORE_DATA1030__" hidden="1">[3]Jefferies!$B$296,[3]Jefferies!$B$297,[3]Jefferies!$B$298,[3]Jefferies!$B$299,[3]Jefferies!$B$300,[3]Jefferies!#REF!,[3]Jefferies!$B$301,[3]Jefferies!$B$302,[3]Jefferies!#REF!,[3]Jefferies!$B$303,[3]Jefferies!#REF!,[3]Jefferies!$B$304,[3]Jefferies!#REF!,[3]Jefferies!$B$305,[3]Jefferies!#REF!</definedName>
    <definedName name="__APW_RESTORE_DATA1031__" hidden="1">[3]Jefferies!$B$306,[3]Jefferies!$B$307,[3]Jefferies!$B$308,[3]Jefferies!#REF!,[3]Jefferies!$B$309,[3]Jefferies!$B$310,[3]Jefferies!#REF!,[3]Jefferies!$B$311,[3]Jefferies!$B$312,[3]Jefferies!#REF!,[3]Jefferies!#REF!,[3]Jefferies!$B$313,[3]Jefferies!$B$314,[3]Jefferies!$B$315,[3]Jefferies!#REF!</definedName>
    <definedName name="__APW_RESTORE_DATA1032__" hidden="1">[3]Jefferies!#REF!,[3]Jefferies!#REF!,[3]Jefferies!$B$316,[3]Jefferies!$B$317,[3]Jefferies!#REF!,[3]Jefferies!#REF!,[3]Jefferies!#REF!,[3]Jefferies!$B$318,[3]Jefferies!$B$319,[3]Jefferies!$B$320,[3]Jefferies!$B$321,[3]Jefferies!$B$322,[3]Jefferies!#REF!,[3]Jefferies!#REF!,[3]Jefferies!$B$323</definedName>
    <definedName name="__APW_RESTORE_DATA1033__" hidden="1">[3]Jefferies!#REF!,[3]Jefferies!#REF!,[3]Jefferies!#REF!,[3]Jefferies!#REF!,[3]Jefferies!$B$324,[3]Jefferies!#REF!,[3]Jefferies!$B$325,[3]Jefferies!#REF!,[3]Jefferies!$B$326,[3]Jefferies!$B$327,[3]Jefferies!#REF!,[3]Jefferies!$B$328,[3]Jefferies!$B$329,[3]Jefferies!$B$330,[3]Jefferies!#REF!</definedName>
    <definedName name="__APW_RESTORE_DATA1034__" hidden="1">[3]Jefferies!#REF!,[3]Jefferies!$B$331,[3]Jefferies!#REF!,[3]Jefferies!#REF!,[3]Jefferies!$B$332,[3]Jefferies!#REF!,[3]Jefferies!$B$333,[3]Jefferies!$B$334,[3]Jefferies!#REF!,[3]Jefferies!#REF!,[3]Jefferies!#REF!,[3]Jefferies!#REF!,[3]Jefferies!#REF!,[3]Jefferies!#REF!,[3]Jefferies!#REF!</definedName>
    <definedName name="__APW_RESTORE_DATA1035__" hidden="1">[3]Jefferies!$B$335,[3]Jefferies!$B$336,[3]Jefferies!#REF!,[3]Jefferies!$B$337,[3]Jefferies!$B$338,[3]Jefferies!$B$339,[3]Jefferies!$B$340,[3]Jefferies!$B$341,[3]Jefferies!$B$342,[3]Jefferies!#REF!,[3]Jefferies!#REF!,[3]Jefferies!#REF!,[3]Jefferies!$B$343,[3]Jefferies!$B$344,[3]Jefferies!$B$345</definedName>
    <definedName name="__APW_RESTORE_DATA1036__" hidden="1">[3]Jefferies!$B$346,[3]Jefferies!$B$347,[3]Jefferies!$B$348,[3]Jefferies!#REF!,[3]Jefferies!$B$349,[3]Jefferies!#REF!,[3]Jefferies!$B$350,[3]Jefferies!#REF!,[3]Jefferies!$B$351,[3]Jefferies!#REF!,[3]Jefferies!#REF!,[3]Jefferies!#REF!,[3]Jefferies!$B$352,[3]Jefferies!$B$353,[3]Jefferies!#REF!</definedName>
    <definedName name="__APW_RESTORE_DATA1037__" hidden="1">[3]Jefferies!#REF!,[3]Jefferies!#REF!,[3]Jefferies!$B$354,[3]Jefferies!$B$355,[3]Jefferies!$B$356,[3]Jefferies!#REF!,[3]Jefferies!#REF!,[3]Jefferies!$B$357,[3]Jefferies!$B$358,[3]Jefferies!$B$359,[3]Jefferies!$B$360,[3]Jefferies!#REF!,[3]Jefferies!#REF!,[3]Jefferies!$B$361,[3]Jefferies!$B$362</definedName>
    <definedName name="__APW_RESTORE_DATA1038__" hidden="1">[3]Jefferies!$B$363,[3]Jefferies!#REF!,[3]Jefferies!$B$364,[3]Jefferies!$B$365,[3]Jefferies!#REF!,[3]Jefferies!$B$366,[3]Jefferies!#REF!,[3]Jefferies!$B$367,[3]Jefferies!$B$368,[3]Jefferies!$B$369,[3]Jefferies!#REF!,[3]Jefferies!#REF!,[3]Jefferies!$B$370,[3]Jefferies!$B$371,[3]Jefferies!$B$372</definedName>
    <definedName name="__APW_RESTORE_DATA1039__" hidden="1">[3]Jefferies!#REF!,[3]Jefferies!#REF!,[3]Jefferies!#REF!,[3]Jefferies!#REF!,[3]Jefferies!$B$373,[3]Jefferies!#REF!,[3]Jefferies!$B$374,[3]Jefferies!$B$375,[3]Jefferies!$B$376,[3]Jefferies!$B$377,[3]Jefferies!$B$378,[3]Jefferies!#REF!,[3]Jefferies!#REF!,[3]Jefferies!#REF!,[3]Jefferies!#REF!</definedName>
    <definedName name="__APW_RESTORE_DATA104__" hidden="1">'[2]01. EQ universe'!$B$445,'[2]01. EQ universe'!$B$446,'[2]01. EQ universe'!$B$447,'[2]01. EQ universe'!$B$448,'[2]01. EQ universe'!$B$449,'[2]01. EQ universe'!$B$450,'[2]01. EQ universe'!$B$451,'[2]01. EQ universe'!$B$452,'[2]01. EQ universe'!$B$453,'[2]01. EQ universe'!$B$454,'[2]01. EQ universe'!#REF!,'[2]01. EQ universe'!$B$455,'[2]01. EQ universe'!$B$456,'[2]01. EQ universe'!$B$457,'[2]01. EQ universe'!$B$458</definedName>
    <definedName name="__APW_RESTORE_DATA1040__" hidden="1">[3]Jefferies!$B$379,[3]Jefferies!#REF!,[3]Jefferies!#REF!,[3]Jefferies!#REF!,[3]Jefferies!$B$380,[3]Jefferies!#REF!,[3]Jefferies!$B$381,[3]Jefferies!#REF!,[3]Jefferies!#REF!,[3]Jefferies!#REF!,[3]Jefferies!$B$382,[3]Jefferies!$B$383,[3]Jefferies!$B$384,[3]Jefferies!$B$385,[3]Jefferies!$B$386</definedName>
    <definedName name="__APW_RESTORE_DATA1041__" hidden="1">[3]Jefferies!#REF!,[3]Jefferies!#REF!,[3]Jefferies!$B$387,[3]Jefferies!#REF!,[3]Jefferies!$B$388,[3]Jefferies!#REF!,[3]Jefferies!$B$389,[3]Jefferies!$B$390,[3]Jefferies!#REF!,[3]Jefferies!#REF!,[3]Jefferies!#REF!,[3]Jefferies!#REF!,[3]Jefferies!#REF!,[3]Jefferies!$B$391,[3]Jefferies!#REF!</definedName>
    <definedName name="__APW_RESTORE_DATA1042__" hidden="1">[3]Jefferies!#REF!,[3]Jefferies!#REF!,[3]Jefferies!$B$392,[3]Jefferies!$B$393,[3]Jefferies!$B$394,[3]Jefferies!#REF!,[3]Jefferies!$B$395,[3]Jefferies!$B$396,[3]Jefferies!#REF!,[3]Jefferies!$B$397,[3]Jefferies!$B$398,[3]Jefferies!#REF!,[3]Jefferies!#REF!,[3]Jefferies!$B$399,[3]Jefferies!$B$400</definedName>
    <definedName name="__APW_RESTORE_DATA1043__" hidden="1">[3]Jefferies!#REF!,[3]Jefferies!$B$401,[3]Jefferies!#REF!,[3]Jefferies!#REF!,[3]Jefferies!$B$402,[3]Jefferies!$B$403,[3]Jefferies!$B$404,[3]Jefferies!$B$405,[3]Jefferies!#REF!,[3]Jefferies!#REF!,[3]Jefferies!#REF!,[3]Jefferies!#REF!,[3]Jefferies!#REF!,[3]Jefferies!#REF!,[3]Jefferies!#REF!</definedName>
    <definedName name="__APW_RESTORE_DATA1044__" hidden="1">[3]Jefferies!#REF!,[3]Jefferies!#REF!,[3]Jefferies!#REF!,[3]Jefferies!$B$406,[3]Jefferies!$B$407,[3]Jefferies!$B$408,[3]Jefferies!#REF!,[3]Jefferies!#REF!,[3]Jefferies!$B$409,[3]Jefferies!#REF!,[3]Jefferies!$B$410,[3]Jefferies!#REF!,[3]Jefferies!#REF!,[3]Jefferies!#REF!,[3]Jefferies!#REF!</definedName>
    <definedName name="__APW_RESTORE_DATA1045__" hidden="1">[3]Jefferies!#REF!,[3]Jefferies!$B$411,[3]Jefferies!#REF!,[3]Jefferies!$B$412,[3]Jefferies!$B$413,[3]Jefferies!$B$414,[3]Jefferies!#REF!,[3]Jefferies!$B$415,[3]Jefferies!#REF!,[3]Jefferies!$B$416,[3]Jefferies!#REF!,[3]Jefferies!$B$417,[3]Jefferies!#REF!,[3]Jefferies!#REF!,[3]Jefferies!$B$418</definedName>
    <definedName name="__APW_RESTORE_DATA1046__" hidden="1">[3]Jefferies!$B$419,[3]Jefferies!#REF!,[3]Jefferies!#REF!,[3]Jefferies!#REF!,[3]Jefferies!#REF!,[3]Jefferies!#REF!,[3]Jefferies!#REF!,[3]Jefferies!#REF!,[3]Jefferies!$B$420,[3]Jefferies!#REF!,[3]Jefferies!#REF!,[3]Jefferies!#REF!,[3]Jefferies!$B$421,[3]Jefferies!#REF!,[3]Jefferies!$B$422</definedName>
    <definedName name="__APW_RESTORE_DATA1047__" hidden="1">[3]Jefferies!$B$423,[3]Jefferies!#REF!,[3]Jefferies!#REF!,[3]Jefferies!$B$424,[3]Jefferies!$B$425,[3]Jefferies!#REF!,[3]Jefferies!$B$426,[3]Jefferies!#REF!,[3]Jefferies!#REF!,[3]Jefferies!$B$427,[3]Jefferies!$B$428,[3]Jefferies!$B$429,[3]Jefferies!$B$430,[3]Jefferies!#REF!,[3]Jefferies!$B$431</definedName>
    <definedName name="__APW_RESTORE_DATA1048__" hidden="1">[3]Jefferies!$B$432,[3]Jefferies!$B$433,[3]Jefferies!$B$434,[3]Jefferies!$B$435,[3]Jefferies!#REF!,[3]Jefferies!$B$436,[3]Jefferies!#REF!,[3]Jefferies!$B$437,[3]Jefferies!$B$438,[3]Jefferies!#REF!,[3]Jefferies!#REF!,[3]Jefferies!$B$439,[3]Jefferies!$B$440,[3]Jefferies!$B$441,[3]Jefferies!$B$442</definedName>
    <definedName name="__APW_RESTORE_DATA1049__" hidden="1">[3]Jefferies!$B$443,[3]Jefferies!$B$444,[3]Jefferies!#REF!,[3]Jefferies!$B$445,[3]Jefferies!$B$446,[3]Jefferies!#REF!,[3]Jefferies!#REF!,[3]Jefferies!#REF!,[3]Jefferies!$B$447,[3]Jefferies!#REF!,[3]Jefferies!#REF!,[3]Jefferies!$B$448,[3]Jefferies!#REF!,[3]Jefferies!#REF!,[3]Jefferies!$B$449</definedName>
    <definedName name="__APW_RESTORE_DATA105__" hidden="1">'[2]01. EQ universe'!$B$459,'[2]01. EQ universe'!$B$460,'[2]01. EQ universe'!#REF!,'[2]01. EQ universe'!$B$461,'[2]01. EQ universe'!$B$462,'[2]01. EQ universe'!#REF!,'[2]01. EQ universe'!$B$463,'[2]01. EQ universe'!$B$464,'[2]01. EQ universe'!$B$465,'[2]01. EQ universe'!$B$466,'[2]01. EQ universe'!$B$467,'[2]01. EQ universe'!$B$468,'[2]01. EQ universe'!$B$469,'[2]01. EQ universe'!$B$470,'[2]01. EQ universe'!$B$471</definedName>
    <definedName name="__APW_RESTORE_DATA1050__" hidden="1">[3]Jefferies!#REF!,[3]Jefferies!#REF!,[3]Jefferies!#REF!,[3]Jefferies!#REF!,[3]Jefferies!#REF!,[3]Jefferies!$B$450,[3]Jefferies!#REF!,[3]Jefferies!$B$451,[3]Jefferies!$B$452,[3]Jefferies!#REF!,[3]Jefferies!$B$453,[3]Jefferies!#REF!,[3]Jefferies!#REF!,[3]Jefferies!#REF!,[3]Jefferies!#REF!</definedName>
    <definedName name="__APW_RESTORE_DATA1051__" hidden="1">[3]Jefferies!#REF!,[3]Jefferies!#REF!,[3]Jefferies!#REF!,[3]Jefferies!#REF!,[3]Jefferies!#REF!,[3]Jefferies!#REF!,[3]Jefferies!#REF!,[3]Jefferies!$B$454,[3]Jefferies!#REF!,[3]Jefferies!#REF!,[3]Jefferies!#REF!,[3]Jefferies!#REF!,[3]Jefferies!$B$455,[3]Jefferies!#REF!,[3]Jefferies!$B$456</definedName>
    <definedName name="__APW_RESTORE_DATA1052__" hidden="1">[3]Jefferies!#REF!,[3]Jefferies!#REF!,[3]Jefferies!#REF!,[3]Jefferies!#REF!,[3]Jefferies!#REF!,[3]Jefferies!#REF!,[3]Jefferies!#REF!,[3]Jefferies!#REF!,[3]Jefferies!#REF!,[3]Jefferies!$B$457,[3]Jefferies!$B$458,[3]Jefferies!#REF!,[3]Jefferies!#REF!,[3]Jefferies!#REF!,[3]Jefferies!#REF!</definedName>
    <definedName name="__APW_RESTORE_DATA1053__" hidden="1">[3]Jefferies!$B$459,[3]Jefferies!#REF!,[3]Jefferies!#REF!,[3]Jefferies!$B$460,[3]Jefferies!#REF!,[3]Jefferies!$B$461,[3]Jefferies!#REF!,[3]Jefferies!#REF!,[3]Jefferies!#REF!,[3]Jefferies!$B$462,[3]Jefferies!#REF!,[3]Jefferies!$B$463,[3]Jefferies!$B$464,[3]Jefferies!#REF!,[3]Jefferies!$B$465</definedName>
    <definedName name="__APW_RESTORE_DATA1054__" hidden="1">[3]Jefferies!$B$466,[3]Jefferies!$B$467,[3]Jefferies!$B$468,[3]Jefferies!#REF!,[3]Jefferies!#REF!,[3]Jefferies!$B$469,[3]Jefferies!#REF!,[3]Jefferies!#REF!,[3]Jefferies!$B$470,[3]Jefferies!#REF!,[3]Jefferies!#REF!,[3]Jefferies!#REF!,[3]Jefferies!$B$471,[3]Jefferies!#REF!</definedName>
    <definedName name="__APW_RESTORE_DATA1055__" hidden="1">[3]Jefferies!$B$472,[3]Jefferies!$B$473,[3]Jefferies!$B$474,[3]Jefferies!$B$475,[3]Jefferies!#REF!,[3]Jefferies!#REF!,[3]Jefferies!$B$476,[3]Jefferies!#REF!,[3]Jefferies!#REF!,[3]Jefferies!#REF!,[3]Jefferies!#REF!,[3]Jefferies!$B$477,[3]Jefferies!$B$478,[3]Jefferies!$B$479</definedName>
    <definedName name="__APW_RESTORE_DATA1056__" hidden="1">[3]Jefferies!#REF!,[3]Jefferies!$B$480,[3]Jefferies!$B$481,[3]Jefferies!$B$482,[3]Jefferies!#REF!,[3]Jefferies!$B$483,[3]Jefferies!$B$484,[3]Jefferies!#REF!,[3]Jefferies!$B$485,[3]Jefferies!$B$486,[3]Jefferies!#REF!,[3]Jefferies!#REF!,[3]Jefferies!#REF!,[3]Jefferies!$B$487</definedName>
    <definedName name="__APW_RESTORE_DATA1057__" hidden="1">[3]Jefferies!#REF!,[3]Jefferies!$B$488,[3]Jefferies!#REF!,[3]Jefferies!$B$489,[3]Jefferies!#REF!,[3]Jefferies!#REF!,[3]Jefferies!#REF!,[3]Jefferies!$B$490,[3]Jefferies!#REF!,[3]Jefferies!$B$491,[3]Jefferies!#REF!,[3]Jefferies!$B$492,[3]Jefferies!$B$493,[3]Jefferies!#REF!</definedName>
    <definedName name="__APW_RESTORE_DATA1058__" hidden="1">[3]Jefferies!$B$494,[3]Jefferies!$B$495,[3]Jefferies!#REF!,[3]Jefferies!$B$496,[3]Jefferies!#REF!,[3]Jefferies!$B$497,[3]Jefferies!$B$498,[3]Jefferies!$B$499,[3]Jefferies!#REF!,[3]Jefferies!$B$500,[3]Jefferies!#REF!,[3]Jefferies!#REF!,[3]Jefferies!$B$501,[3]Jefferies!$B$502</definedName>
    <definedName name="__APW_RESTORE_DATA1059__" hidden="1">[3]Jefferies!$B$503,[3]Jefferies!$B$504,[3]Jefferies!#REF!,[3]Jefferies!#REF!,[3]Jefferies!$B$505,[3]Jefferies!#REF!,[3]Jefferies!#REF!,[3]Jefferies!#REF!,[3]Jefferies!$B$506,[3]Jefferies!$B$507,[3]Jefferies!$B$508,[3]Jefferies!#REF!,[3]Jefferies!$B$509,[3]Jefferies!$B$510</definedName>
    <definedName name="__APW_RESTORE_DATA106__" hidden="1">'[2]01. EQ universe'!$B$472,'[2]01. EQ universe'!$B$473,'[2]01. EQ universe'!$B$474,'[2]01. EQ universe'!$B$475,'[2]01. EQ universe'!$B$476,'[2]01. EQ universe'!$B$477,'[2]01. EQ universe'!$B$478,'[2]01. EQ universe'!$B$479,'[2]01. EQ universe'!$B$480,'[2]01. EQ universe'!$B$481,'[2]01. EQ universe'!#REF!,'[2]01. EQ universe'!#REF!,'[2]01. EQ universe'!$B$482,'[2]01. EQ universe'!$B$483,'[2]01. EQ universe'!$B$484</definedName>
    <definedName name="__APW_RESTORE_DATA1060__" hidden="1">[3]Jefferies!#REF!,[3]Jefferies!$B$511,[3]Jefferies!#REF!,[3]Jefferies!#REF!,[3]Jefferies!$B$512,[3]Jefferies!$B$513,[3]Jefferies!$B$514,[3]Jefferies!$B$515,[3]Jefferies!$B$516,[3]Jefferies!#REF!,[3]Jefferies!#REF!,[3]Jefferies!$B$517,[3]Jefferies!#REF!,[3]Jefferies!$B$518</definedName>
    <definedName name="__APW_RESTORE_DATA1061__" hidden="1">[3]Jefferies!#REF!,[3]Jefferies!$B$519,[3]Jefferies!#REF!,[3]Jefferies!#REF!,[3]Jefferies!$B$520,[3]Jefferies!$B$521,[3]Jefferies!#REF!,[3]Jefferies!#REF!,[3]Jefferies!$B$522,[3]Jefferies!#REF!,[3]Jefferies!$B$523,[3]Jefferies!$B$524,[3]Jefferies!$B$525,[3]Jefferies!$B$526</definedName>
    <definedName name="__APW_RESTORE_DATA1062__" hidden="1">[3]Jefferies!$B$527,[3]Jefferies!$B$528,[3]Jefferies!$B$529,[3]Jefferies!$B$530,[3]Jefferies!$B$531,[3]Jefferies!$B$532,[3]Jefferies!#REF!,[3]Jefferies!$B$533,[3]Jefferies!#REF!,[3]Jefferies!$B$534,[3]Jefferies!#REF!,[3]Jefferies!$B$535,[3]Jefferies!#REF!,[3]Jefferies!$B$536</definedName>
    <definedName name="__APW_RESTORE_DATA1063__" hidden="1">[3]Jefferies!#REF!,[3]Jefferies!#REF!,[3]Jefferies!#REF!,[3]Jefferies!$B$537,[3]Jefferies!#REF!,[3]Jefferies!$B$538,[3]Jefferies!#REF!,[3]Jefferies!#REF!,[3]Jefferies!#REF!,[3]Jefferies!#REF!,[3]Jefferies!#REF!,[3]Jefferies!$B$539,[3]Jefferies!#REF!,[3]Jefferies!$B$540</definedName>
    <definedName name="__APW_RESTORE_DATA1064__" hidden="1">[3]Jefferies!$B$541,[3]Jefferies!$B$542,[3]Jefferies!#REF!,[3]Jefferies!#REF!,[3]Jefferies!$B$543,[3]Jefferies!#REF!,[3]Jefferies!$B$544,[3]Jefferies!#REF!,[3]Jefferies!$B$545,[3]Jefferies!#REF!,[3]Jefferies!$B$546,[3]Jefferies!$B$547,[3]Jefferies!$B$548,[3]Jefferies!#REF!</definedName>
    <definedName name="__APW_RESTORE_DATA1065__" hidden="1">[3]Jefferies!#REF!,[3]Jefferies!$B$549,[3]Jefferies!$B$550,[3]Jefferies!#REF!,[3]Jefferies!$B$551,[3]Jefferies!$B$552,[3]Jefferies!$B$553,[3]Jefferies!$B$554,[3]Jefferies!#REF!,[3]Jefferies!#REF!,[3]Jefferies!#REF!,[3]Jefferies!$B$555,[3]Jefferies!#REF!,[3]Jefferies!#REF!</definedName>
    <definedName name="__APW_RESTORE_DATA1066__" hidden="1">[3]Jefferies!#REF!,[3]Jefferies!#REF!,[3]Jefferies!#REF!,[3]Jefferies!#REF!,[3]Jefferies!#REF!,[3]Jefferies!#REF!,[3]Jefferies!$B$556,[3]Jefferies!$B$557,[3]Jefferies!#REF!,[3]Jefferies!#REF!,[3]Jefferies!$B$558,[3]Jefferies!#REF!,[3]Jefferies!#REF!,[3]Jefferies!#REF!</definedName>
    <definedName name="__APW_RESTORE_DATA1067__" hidden="1">[3]Jefferies!$B$559,[3]Jefferies!$B$560,[3]Jefferies!#REF!,[3]Jefferies!#REF!,[3]Jefferies!#REF!,[3]Jefferies!#REF!,[3]Jefferies!#REF!,[3]Jefferies!$B$561,[3]Jefferies!$B$562,[3]Jefferies!#REF!,[3]Jefferies!#REF!,[3]Jefferies!$B$563,[3]Jefferies!#REF!,[3]Jefferies!$B$564</definedName>
    <definedName name="__APW_RESTORE_DATA1068__" hidden="1">[3]Jefferies!#REF!,[3]Jefferies!$B$565,[3]Jefferies!$B$566,[3]Jefferies!$B$567,[3]Jefferies!$B$568,[3]Jefferies!$B$569,[3]Jefferies!$B$570,[3]Jefferies!$B$571,[3]Jefferies!$B$572,[3]Jefferies!$B$573,[3]Jefferies!$B$574,[3]Jefferies!$B$575,[3]Jefferies!$B$576,[3]Jefferies!$B$577</definedName>
    <definedName name="__APW_RESTORE_DATA1069__" hidden="1">[3]Jefferies!$B$578,[3]Jefferies!#REF!,[3]Jefferies!$B$579,[3]Jefferies!$B$580,[3]Jefferies!#REF!,[3]Jefferies!#REF!,[3]Jefferies!#REF!,[3]Jefferies!#REF!,[3]Jefferies!#REF!,[3]Jefferies!$B$581,[3]Jefferies!$B$582,[3]Jefferies!$B$583,[3]Jefferies!#REF!,[3]Jefferies!$B$584</definedName>
    <definedName name="__APW_RESTORE_DATA107__" hidden="1">'[2]01. EQ universe'!#REF!,'[2]01. EQ universe'!$B$485,'[2]01. EQ universe'!$B$486,'[2]01. EQ universe'!#REF!,'[2]01. EQ universe'!#REF!,'[2]01. EQ universe'!$B$487,'[2]01. EQ universe'!$B$488,'[2]01. EQ universe'!$B$489,'[2]01. EQ universe'!$B$490,'[2]01. EQ universe'!$B$491,'[2]01. EQ universe'!$B$492,'[2]01. EQ universe'!$B$493,'[2]01. EQ universe'!$B$494,'[2]01. EQ universe'!$B$495,'[2]01. EQ universe'!$B$496</definedName>
    <definedName name="__APW_RESTORE_DATA1070__" hidden="1">[3]Jefferies!#REF!,[3]Jefferies!#REF!,[3]Jefferies!#REF!,[3]Jefferies!#REF!,[3]Jefferies!#REF!,[3]Jefferies!#REF!,[3]Jefferies!$B$585,[3]Jefferies!$B$586,[3]Jefferies!#REF!,[3]Jefferies!$B$587,[3]Jefferies!$B$588,[3]Jefferies!$B$589,[3]Jefferies!$B$590,[3]Jefferies!$B$591</definedName>
    <definedName name="__APW_RESTORE_DATA1071__" hidden="1">[3]Jefferies!#REF!,[3]Jefferies!$B$592,[3]Jefferies!$B$593,[3]Jefferies!#REF!,[3]Jefferies!$B$594,[3]Jefferies!$B$595,[3]Jefferies!$B$596,[3]Jefferies!#REF!,[3]Jefferies!$B$597,[3]Jefferies!#REF!,[3]Jefferies!#REF!,[3]Jefferies!$B$598,[3]Jefferies!$B$599,[3]Jefferies!$B$600</definedName>
    <definedName name="__APW_RESTORE_DATA1072__" hidden="1">[3]Jefferies!$B$601,[3]Jefferies!$B$602,[3]Jefferies!$B$603,[3]Jefferies!$B$604,[3]Jefferies!$B$605,[3]Jefferies!$B$606,[3]Jefferies!$B$607,[3]Jefferies!#REF!,[3]Jefferies!$B$608,[3]Jefferies!#REF!,[3]Jefferies!$B$609,[3]Jefferies!#REF!,[3]Jefferies!$B$610,[3]Jefferies!$B$611</definedName>
    <definedName name="__APW_RESTORE_DATA1073__" hidden="1">[3]Jefferies!$B$612,[3]Jefferies!#REF!,[3]Jefferies!#REF!,[3]Jefferies!#REF!,[3]Jefferies!#REF!,[3]Jefferies!$B$613,[3]Jefferies!$B$614,[3]Jefferies!$B$615,[3]Jefferies!$B$616,[3]Jefferies!#REF!,[3]Jefferies!$B$617,[3]Jefferies!#REF!,[3]Jefferies!#REF!,[3]Jefferies!$B$618</definedName>
    <definedName name="__APW_RESTORE_DATA1074__" hidden="1">[3]Jefferies!#REF!,[3]Jefferies!$B$619,[3]Jefferies!#REF!,[3]Jefferies!#REF!,[3]Jefferies!$B$620,[3]Jefferies!$B$621,[3]Jefferies!$B$622,[3]Jefferies!$B$623,[3]Jefferies!#REF!,[3]Jefferies!#REF!,[3]Jefferies!#REF!,[3]Jefferies!#REF!,[3]Jefferies!$B$624,[3]Jefferies!#REF!</definedName>
    <definedName name="__APW_RESTORE_DATA1075__" hidden="1">[3]Jefferies!$B$625,[3]Jefferies!$B$626,[3]Jefferies!#REF!,[3]Jefferies!$B$627,[3]Jefferies!#REF!,[3]Jefferies!#REF!,[3]Jefferies!$B$628,[3]Jefferies!#REF!,[3]Jefferies!#REF!,[3]Jefferies!#REF!,[3]Jefferies!#REF!,[3]Jefferies!#REF!,[3]Jefferies!#REF!,[3]Jefferies!#REF!</definedName>
    <definedName name="__APW_RESTORE_DATA1076__" hidden="1">[3]Jefferies!#REF!,[3]Jefferies!#REF!,[3]Jefferies!#REF!,[3]Jefferies!#REF!,[3]Jefferies!$B$629,[3]Jefferies!$B$630,[3]Jefferies!#REF!,[3]Jefferies!$B$631,[3]Jefferies!#REF!,[3]Jefferies!$B$632,[3]Jefferies!#REF!,[3]Jefferies!$B$633,[3]Jefferies!#REF!,[3]Jefferies!$B$634</definedName>
    <definedName name="__APW_RESTORE_DATA1077__" hidden="1">[3]Jefferies!$B$635,[3]Jefferies!#REF!,[3]Jefferies!$B$636,[3]Jefferies!#REF!,[3]Jefferies!$B$637,[3]Jefferies!$B$638,[3]Jefferies!$B$639,[3]Jefferies!$B$640,[3]Jefferies!$B$641,[3]Jefferies!#REF!,[3]Jefferies!$B$642,[3]Jefferies!#REF!,[3]Jefferies!$B$643,[3]Jefferies!$B$644</definedName>
    <definedName name="__APW_RESTORE_DATA1078__" hidden="1">[3]Jefferies!$B$645,[3]Jefferies!$B$646,[3]Jefferies!$B$647,[3]Jefferies!$B$648,[3]Jefferies!#REF!,[3]Jefferies!$B$649,[3]Jefferies!$B$650,[3]Jefferies!$B$651,[3]Jefferies!$B$652,[3]Jefferies!#REF!,[3]Jefferies!$B$653,[3]Jefferies!$B$654,[3]Jefferies!$B$655,[3]Jefferies!$B$656</definedName>
    <definedName name="__APW_RESTORE_DATA1079__" hidden="1">[3]Jefferies!$B$657,[3]Jefferies!$B$658,[3]Jefferies!$B$659,[3]Jefferies!#REF!,[3]Jefferies!$B$660,[3]Jefferies!#REF!,[3]Jefferies!$B$661,[3]Jefferies!#REF!,[3]Jefferies!$B$662,[3]Jefferies!#REF!,[3]Jefferies!#REF!,[3]Jefferies!$B$663,[3]Jefferies!#REF!,[3]Jefferies!#REF!</definedName>
    <definedName name="__APW_RESTORE_DATA108__" hidden="1">'[2]01. EQ universe'!$B$497,'[2]01. EQ universe'!#REF!,'[2]01. EQ universe'!#REF!,'[2]01. EQ universe'!$B$498,'[2]01. EQ universe'!$B$499,'[2]01. EQ universe'!$B$500,'[2]01. EQ universe'!$B$501,'[2]01. EQ universe'!$B$502,'[2]01. EQ universe'!#REF!,'[2]01. EQ universe'!#REF!,'[2]01. EQ universe'!$B$503,'[2]01. EQ universe'!#REF!,'[2]01. EQ universe'!#REF!,'[2]01. EQ universe'!$B$504,'[2]01. EQ universe'!$B$505</definedName>
    <definedName name="__APW_RESTORE_DATA1080__" hidden="1">[3]Jefferies!$B$664,[3]Jefferies!$B$665,[3]Jefferies!#REF!,[3]Jefferies!#REF!,[3]Jefferies!#REF!,[3]Jefferies!$B$666,[3]Jefferies!$B$667,[3]Jefferies!#REF!,[3]Jefferies!$B$668,[3]Jefferies!$B$669,[3]Jefferies!#REF!,[3]Jefferies!#REF!,[3]Jefferies!$B$670,[3]Jefferies!#REF!</definedName>
    <definedName name="__APW_RESTORE_DATA1081__" hidden="1">[3]Jefferies!#REF!,[3]Jefferies!$B$671,[3]Jefferies!#REF!,[3]Jefferies!$B$672,[3]Jefferies!#REF!,[3]Jefferies!#REF!,[3]Jefferies!$B$673,[3]Jefferies!#REF!,[3]Jefferies!$B$674,[3]Jefferies!#REF!,[3]Jefferies!#REF!,[3]Jefferies!#REF!,[3]Jefferies!$B$675,[3]Jefferies!#REF!</definedName>
    <definedName name="__APW_RESTORE_DATA1082__" hidden="1">[3]Jefferies!$B$676,[3]Jefferies!#REF!,[3]Jefferies!#REF!,[3]Jefferies!$B$677,[3]Jefferies!$B$678,[3]Jefferies!$B$679,[3]Jefferies!#REF!,[3]Jefferies!$B$680,[3]Jefferies!$B$681,[3]Jefferies!$B$682,[3]Jefferies!$B$683,[3]Jefferies!#REF!,[3]Jefferies!$B$684,[3]Jefferies!$B$685</definedName>
    <definedName name="__APW_RESTORE_DATA1083__" hidden="1">[3]Jefferies!#REF!,[3]Jefferies!$B$686,[3]Jefferies!#REF!,[3]Jefferies!#REF!,[3]Jefferies!#REF!,[3]Jefferies!#REF!,[3]Jefferies!#REF!,[3]Jefferies!#REF!,[3]Jefferies!#REF!,[3]Jefferies!#REF!,[3]Jefferies!$B$687,[3]Jefferies!#REF!,[3]Jefferies!$B$688,[3]Jefferies!#REF!</definedName>
    <definedName name="__APW_RESTORE_DATA1084__" hidden="1">[3]Jefferies!#REF!,[3]Jefferies!#REF!,[3]Jefferies!$B$689,[3]Jefferies!$B$690,[3]Jefferies!#REF!,[3]Jefferies!$B$691,[3]Jefferies!$B$692,[3]Jefferies!#REF!,[3]Jefferies!$B$693,[3]Jefferies!$B$694,[3]Jefferies!$B$695,[3]Jefferies!#REF!,[3]Jefferies!#REF!,[3]Jefferies!#REF!</definedName>
    <definedName name="__APW_RESTORE_DATA1085__" hidden="1">[3]Jefferies!$B$696,[3]Jefferies!$B$697,[3]Jefferies!$B$698,[3]Jefferies!#REF!,[3]Jefferies!#REF!,[3]Jefferies!$B$699,[3]Jefferies!$B$700,[3]Jefferies!$B$701,[3]Jefferies!#REF!,[3]Jefferies!$B$702,[3]Jefferies!$B$703,[3]Jefferies!$B$704,[3]Jefferies!#REF!,[3]Jefferies!#REF!</definedName>
    <definedName name="__APW_RESTORE_DATA1086__" hidden="1">[3]Jefferies!#REF!,[3]Jefferies!#REF!,[3]Jefferies!#REF!,[3]Jefferies!$B$705,[3]Jefferies!$B$706,[3]Jefferies!#REF!,[3]Jefferies!$B$707,[3]Jefferies!$B$708,[3]Jefferies!#REF!,[3]Jefferies!$B$709,[3]Jefferies!#REF!,[3]Jefferies!$B$710,[3]Jefferies!#REF!,[3]Jefferies!#REF!</definedName>
    <definedName name="__APW_RESTORE_DATA1087__" hidden="1">[3]Jefferies!#REF!,[3]Jefferies!#REF!,[3]Jefferies!#REF!,[3]Jefferies!#REF!,[3]Jefferies!$B$711,[3]Jefferies!$B$712,[3]Jefferies!$B$713,[3]Jefferies!#REF!,[3]Jefferies!#REF!,[3]Jefferies!$B$714,[3]Jefferies!#REF!,[3]Jefferies!$B$715,[3]Jefferies!#REF!,[3]Jefferies!$B$716</definedName>
    <definedName name="__APW_RESTORE_DATA1088__" hidden="1">[3]Jefferies!#REF!,[3]Jefferies!#REF!,[3]Jefferies!$B$717,[3]Jefferies!$B$718,[3]Jefferies!#REF!,[3]Jefferies!#REF!,[3]Jefferies!#REF!,[3]Jefferies!$B$719,[3]Jefferies!$B$720,[3]Jefferies!#REF!,[3]Jefferies!#REF!,[3]Jefferies!$B$721,[3]Jefferies!#REF!,[3]Jefferies!$B$722</definedName>
    <definedName name="__APW_RESTORE_DATA1089__" hidden="1">[3]Jefferies!#REF!,[3]Jefferies!#REF!,[3]Jefferies!$B$723,[3]Jefferies!#REF!,[3]Jefferies!$B$724,[3]Jefferies!#REF!,[3]Jefferies!#REF!,[3]Jefferies!$B$725,[3]Jefferies!$B$726,[3]Jefferies!#REF!,[3]Jefferies!$B$727,[3]Jefferies!#REF!,[3]Jefferies!#REF!,[3]Jefferies!$B$728</definedName>
    <definedName name="__APW_RESTORE_DATA109__" hidden="1">'[2]01. EQ universe'!#REF!,'[2]01. EQ universe'!$B$506,'[2]01. EQ universe'!$B$507,'[2]01. EQ universe'!$B$508,'[2]01. EQ universe'!$B$509,'[2]01. EQ universe'!$B$510,'[2]01. EQ universe'!$B$511,'[2]01. EQ universe'!$B$512,'[2]01. EQ universe'!#REF!,'[2]01. EQ universe'!#REF!,'[2]01. EQ universe'!$B$513,'[2]01. EQ universe'!#REF!,'[2]01. EQ universe'!#REF!,'[2]01. EQ universe'!$B$514,'[2]01. EQ universe'!$B$515</definedName>
    <definedName name="__APW_RESTORE_DATA1090__" hidden="1">[3]Jefferies!#REF!,[3]Jefferies!#REF!,[3]Jefferies!#REF!,[3]Jefferies!#REF!,[3]Jefferies!$B$729,[3]Jefferies!#REF!,[3]Jefferies!$B$730,[3]Jefferies!$B$731,[3]Jefferies!#REF!,[3]Jefferies!$B$732,[3]Jefferies!$B$733,[3]Jefferies!$B$734,[3]Jefferies!#REF!,[3]Jefferies!#REF!</definedName>
    <definedName name="__APW_RESTORE_DATA1091__" hidden="1">[3]Jefferies!#REF!,[3]Jefferies!$B$735,[3]Jefferies!#REF!,[3]Jefferies!#REF!,[3]Jefferies!$B$736,[3]Jefferies!$B$737,[3]Jefferies!#REF!,[3]Jefferies!#REF!,[3]Jefferies!$B$738,[3]Jefferies!#REF!,[3]Jefferies!#REF!,[3]Jefferies!$B$739,[3]Jefferies!#REF!,[3]Jefferies!#REF!</definedName>
    <definedName name="__APW_RESTORE_DATA1092__" hidden="1">[3]Jefferies!#REF!,[3]Jefferies!#REF!,[3]Jefferies!$B$740,[3]Jefferies!#REF!,[3]Jefferies!$B$741,[3]Jefferies!#REF!,[3]Jefferies!#REF!,[3]Jefferies!#REF!,[3]Jefferies!$B$742,[3]Jefferies!$B$743,[3]Jefferies!$B$744,[3]Jefferies!#REF!,[3]Jefferies!#REF!,[3]Jefferies!#REF!</definedName>
    <definedName name="__APW_RESTORE_DATA1093__" hidden="1">[3]Jefferies!$B$745,[3]Jefferies!$B$746,[3]Jefferies!$B$747,[3]Jefferies!#REF!,[3]Jefferies!#REF!,[3]Jefferies!$B$748,[3]Jefferies!$B$749,[3]Jefferies!#REF!,[3]Jefferies!$B$750,[3]Jefferies!$B$751,[3]Jefferies!$B$752,[3]Jefferies!$B$753,[3]Jefferies!#REF!,[3]Jefferies!$B$754</definedName>
    <definedName name="__APW_RESTORE_DATA1094__" hidden="1">[3]Jefferies!#REF!,[3]Jefferies!#REF!,[3]Jefferies!$B$755,[3]Jefferies!#REF!,[3]Jefferies!$B$756,[3]Jefferies!#REF!,[3]Jefferies!#REF!,[3]Jefferies!#REF!,[3]Jefferies!$B$757,[3]Jefferies!$B$758,[3]Jefferies!$B$759,[3]Jefferies!#REF!,[3]Jefferies!$B$760,[3]Jefferies!#REF!</definedName>
    <definedName name="__APW_RESTORE_DATA1095__" hidden="1">[3]Jefferies!$B$761,[3]Jefferies!#REF!,[3]Jefferies!$B$762,[3]Jefferies!#REF!,[3]Jefferies!#REF!,[3]Jefferies!#REF!,[3]Jefferies!#REF!,[3]Jefferies!#REF!,[3]Jefferies!$B$763,[3]Jefferies!$B$764,[3]Jefferies!#REF!,[3]Jefferies!#REF!,[3]Jefferies!$B$765,[3]Jefferies!$B$766</definedName>
    <definedName name="__APW_RESTORE_DATA1096__" hidden="1">[3]Jefferies!$B$767,[3]Jefferies!#REF!,[3]Jefferies!$B$768,[3]Jefferies!#REF!,[3]Jefferies!#REF!,[3]Jefferies!$B$769,[3]Jefferies!$B$770,[3]Jefferies!#REF!,[3]Jefferies!$B$771,[3]Jefferies!$B$772,[3]Jefferies!$B$773,[3]Jefferies!#REF!,[3]Jefferies!#REF!,[3]Jefferies!$B$774</definedName>
    <definedName name="__APW_RESTORE_DATA1097__" hidden="1">[3]Jefferies!$B$775,[3]Jefferies!$B$776,[3]Jefferies!$B$777,[3]Jefferies!#REF!,[3]Jefferies!$B$778,[3]Jefferies!$B$779,[3]Jefferies!$B$780,[3]Jefferies!$B$781,[3]Jefferies!#REF!,[3]Jefferies!$B$782,[3]Jefferies!$B$783,[3]Jefferies!#REF!,[3]Jefferies!#REF!,[3]Jefferies!$B$784</definedName>
    <definedName name="__APW_RESTORE_DATA1098__" hidden="1">[3]Jefferies!$B$785,[3]Jefferies!$B$786,[3]Jefferies!#REF!,[3]Jefferies!#REF!,[3]Jefferies!#REF!,[3]Jefferies!#REF!,[3]Jefferies!$B$787,[3]Jefferies!#REF!,[3]Jefferies!$B$788,[3]Jefferies!#REF!,[3]Jefferies!#REF!,[3]Jefferies!#REF!,[3]Jefferies!#REF!,[3]Jefferies!#REF!</definedName>
    <definedName name="__APW_RESTORE_DATA1099__" hidden="1">[3]Jefferies!$B$789,[3]Jefferies!#REF!,[3]Jefferies!#REF!,[3]Jefferies!$B$790,[3]Jefferies!#REF!,[3]Jefferies!#REF!,[3]Jefferies!#REF!,[3]Jefferies!$B$791,[3]Jefferies!$B$792,[3]Jefferies!#REF!,[3]Jefferies!$B$793,[3]Jefferies!$B$794,[3]Jefferies!#REF!,[3]Jefferies!#REF!</definedName>
    <definedName name="__APW_RESTORE_DATA11__" hidden="1">'[2]01. EQ universe'!#REF!,'[2]01. EQ universe'!#REF!,'[2]01. EQ universe'!#REF!,'[2]01. EQ universe'!$A$122,'[2]01. EQ universe'!$A$123,'[2]01. EQ universe'!$A$124,'[2]01. EQ universe'!$A$125,'[2]01. EQ universe'!#REF!,'[2]01. EQ universe'!#REF!,'[2]01. EQ universe'!$A$126,'[2]01. EQ universe'!#REF!,'[2]01. EQ universe'!#REF!,'[2]01. EQ universe'!$A$127,'[2]01. EQ universe'!#REF!,'[2]01. EQ universe'!#REF!</definedName>
    <definedName name="__APW_RESTORE_DATA110__" hidden="1">'[2]01. EQ universe'!$B$516,'[2]01. EQ universe'!#REF!,'[2]01. EQ universe'!$B$517,'[2]01. EQ universe'!#REF!,'[2]01. EQ universe'!$B$518,'[2]01. EQ universe'!#REF!,'[2]01. EQ universe'!$B$519,'[2]01. EQ universe'!$B$520,'[2]01. EQ universe'!$B$521,'[2]01. EQ universe'!$B$522,'[2]01. EQ universe'!$B$523,'[2]01. EQ universe'!$B$524,'[2]01. EQ universe'!#REF!,'[2]01. EQ universe'!#REF!,'[2]01. EQ universe'!#REF!</definedName>
    <definedName name="__APW_RESTORE_DATA1100__" hidden="1">[3]Jefferies!#REF!,[3]Jefferies!#REF!,[3]Jefferies!$B$795,[3]Jefferies!$B$796,[3]Jefferies!$B$797,[3]Jefferies!#REF!,[3]Jefferies!#REF!,[3]Jefferies!#REF!,[3]Jefferies!#REF!,[3]Jefferies!#REF!,[3]Jefferies!$B$798,[3]Jefferies!$B$799,[3]Jefferies!#REF!,[3]Jefferies!#REF!</definedName>
    <definedName name="__APW_RESTORE_DATA1101__" hidden="1">[3]Jefferies!#REF!,[3]Jefferies!#REF!,[3]Jefferies!$B$800,[3]Jefferies!$B$801,[3]Jefferies!#REF!,[3]Jefferies!$B$802,[3]Jefferies!$B$803,[3]Jefferies!$B$804,[3]Jefferies!$B$805,[3]Jefferies!$B$806,[3]Jefferies!$B$807,[3]Jefferies!#REF!,[3]Jefferies!#REF!,[3]Jefferies!#REF!</definedName>
    <definedName name="__APW_RESTORE_DATA1102__" hidden="1">[3]Jefferies!$B$808,[3]Jefferies!$B$809,[3]Jefferies!$B$810,[3]Jefferies!$B$811,[3]Jefferies!#REF!,[3]Jefferies!#REF!,[3]Jefferies!#REF!,[3]Jefferies!#REF!,[3]Jefferies!#REF!,[3]Jefferies!$B$812,[3]Jefferies!#REF!,[3]Jefferies!$B$813,[3]Jefferies!#REF!,[3]Jefferies!$B$814</definedName>
    <definedName name="__APW_RESTORE_DATA1103__" hidden="1">[3]Jefferies!#REF!,[3]Jefferies!$B$815,[3]Jefferies!$B$816,[3]Jefferies!$B$817,[3]Jefferies!$B$818,[3]Jefferies!$B$819,[3]Jefferies!$B$820,[3]Jefferies!#REF!,[3]Jefferies!#REF!,[3]Jefferies!#REF!,[3]Jefferies!#REF!,[3]Jefferies!#REF!,[3]Jefferies!#REF!,[3]Jefferies!$B$821</definedName>
    <definedName name="__APW_RESTORE_DATA1104__" hidden="1">[3]Jefferies!#REF!,[3]Jefferies!$B$822,[3]Jefferies!#REF!,[3]Jefferies!#REF!,[3]Jefferies!$B$823,[3]Jefferies!#REF!,[3]Jefferies!#REF!,[3]Jefferies!#REF!,[3]Jefferies!$B$824,[3]Jefferies!#REF!,[3]Jefferies!#REF!,[3]Jefferies!$B$825,[3]Jefferies!#REF!,[3]Jefferies!#REF!</definedName>
    <definedName name="__APW_RESTORE_DATA1105__" hidden="1">[3]Jefferies!#REF!,[3]Jefferies!#REF!,[3]Jefferies!#REF!,[3]Jefferies!#REF!,[3]Jefferies!#REF!,[3]Jefferies!$B$826,[3]Jefferies!$B$827,[3]Jefferies!#REF!,[3]Jefferies!$B$828,[3]Jefferies!#REF!,[3]Jefferies!$B$829,[3]Jefferies!$B$830,[3]Jefferies!#REF!,[3]Jefferies!$B$831</definedName>
    <definedName name="__APW_RESTORE_DATA1106__" hidden="1">[3]Jefferies!$B$832,[3]Jefferies!#REF!,[3]Jefferies!$B$833,[3]Jefferies!$B$834,[3]Jefferies!#REF!,[3]Jefferies!$B$835,[3]Jefferies!$B$836,[3]Jefferies!$B$837,[3]Jefferies!$B$838,[3]Jefferies!$B$839,[3]Jefferies!#REF!,[3]Jefferies!#REF!,[3]Jefferies!#REF!,[3]Jefferies!#REF!</definedName>
    <definedName name="__APW_RESTORE_DATA1107__" hidden="1">[3]Jefferies!#REF!,[3]Jefferies!$B$840,[3]Jefferies!$B$841,[3]Jefferies!#REF!,[3]Jefferies!$B$842,[3]Jefferies!$B$843,[3]Jefferies!$B$844,[3]Jefferies!#REF!,[3]Jefferies!$B$845,[3]Jefferies!#REF!,[3]Jefferies!$B$846,[3]Jefferies!$B$847,[3]Jefferies!$B$848,[3]Jefferies!#REF!</definedName>
    <definedName name="__APW_RESTORE_DATA1108__" hidden="1">[3]Jefferies!#REF!,[3]Jefferies!#REF!,[3]Jefferies!#REF!,[3]Jefferies!$B$849,[3]Jefferies!$B$850,[3]Jefferies!#REF!,[3]Jefferies!$B$851,[3]Jefferies!#REF!,[3]Jefferies!#REF!,[3]Jefferies!$B$852,[3]Jefferies!$B$853,[3]Jefferies!#REF!,[3]Jefferies!$B$854,[3]Jefferies!#REF!</definedName>
    <definedName name="__APW_RESTORE_DATA1109__" hidden="1">[3]Jefferies!#REF!,[3]Jefferies!$B$855,[3]Jefferies!$B$856,[3]Jefferies!$B$857,[3]Jefferies!#REF!,[3]Jefferies!#REF!,[3]Jefferies!#REF!,[3]Jefferies!#REF!,[3]Jefferies!$B$858,[3]Jefferies!#REF!,[3]Jefferies!$B$859,[3]Jefferies!#REF!,[3]Jefferies!#REF!,[3]Jefferies!$B$860</definedName>
    <definedName name="__APW_RESTORE_DATA111__" hidden="1">'[2]01. EQ universe'!#REF!,'[2]01. EQ universe'!$B$525,'[2]01. EQ universe'!$B$526,'[2]01. EQ universe'!$B$527,'[2]01. EQ universe'!#REF!,'[2]01. EQ universe'!#REF!,'[2]01. EQ universe'!$B$528,'[2]01. EQ universe'!$B$529,'[2]01. EQ universe'!$B$530,'[2]01. EQ universe'!#REF!,'[2]01. EQ universe'!$B$531,'[2]01. EQ universe'!$B$532,'[2]01. EQ universe'!#REF!,'[2]01. EQ universe'!$B$533,'[2]01. EQ universe'!$B$534</definedName>
    <definedName name="__APW_RESTORE_DATA1110__" hidden="1">[3]Jefferies!$B$861,[3]Jefferies!$B$862,[3]Jefferies!#REF!,[3]Jefferies!#REF!,[3]Jefferies!$B$863,[3]Jefferies!$B$864,[3]Jefferies!$B$865,[3]Jefferies!$B$866,[3]Jefferies!$B$867,[3]Jefferies!$B$868,[3]Jefferies!#REF!,[3]Jefferies!#REF!,[3]Jefferies!$B$869,[3]Jefferies!$B$870</definedName>
    <definedName name="__APW_RESTORE_DATA1111__" hidden="1">[3]Jefferies!#REF!,[3]Jefferies!$B$871,[3]Jefferies!#REF!,[3]Jefferies!$B$872,[3]Jefferies!#REF!,[3]Jefferies!$B$873,[3]Jefferies!#REF!,[3]Jefferies!#REF!,[3]Jefferies!#REF!,[3]Jefferies!$B$874,[3]Jefferies!#REF!,[3]Jefferies!#REF!,[3]Jefferies!$B$875,[3]Jefferies!$B$876</definedName>
    <definedName name="__APW_RESTORE_DATA1112__" hidden="1">[3]Jefferies!$B$877,[3]Jefferies!$B$878,[3]Jefferies!#REF!,[3]Jefferies!#REF!,[3]Jefferies!$B$879,[3]Jefferies!$B$880,[3]Jefferies!$B$881,[3]Jefferies!$B$882,[3]Jefferies!$B$883,[3]Jefferies!#REF!,[3]Jefferies!$B$884,[3]Jefferies!$B$885,[3]Jefferies!#REF!,[3]Jefferies!#REF!</definedName>
    <definedName name="__APW_RESTORE_DATA1113__" hidden="1">[3]Jefferies!#REF!,[3]Jefferies!#REF!,[3]Jefferies!#REF!,[3]Jefferies!#REF!,[3]Jefferies!#REF!,[3]Jefferies!$B$886,[3]Jefferies!$B$887,[3]Jefferies!#REF!,[3]Jefferies!#REF!,[3]Jefferies!#REF!,[3]Jefferies!$B$888,[3]Jefferies!$B$889,[3]Jefferies!$B$890,[3]Jefferies!$B$891</definedName>
    <definedName name="__APW_RESTORE_DATA1114__" hidden="1">[3]Jefferies!#REF!,[3]Jefferies!#REF!,[3]Jefferies!#REF!,[3]Jefferies!$B$892,[3]Jefferies!$B$893,[3]Jefferies!$B$894,[3]Jefferies!$B$895,[3]Jefferies!$B$896,[3]Jefferies!#REF!,[3]Jefferies!$B$897,[3]Jefferies!$B$898,[3]Jefferies!$B$899,[3]Jefferies!$B$900,[3]Jefferies!$B$901</definedName>
    <definedName name="__APW_RESTORE_DATA1115__" hidden="1">[3]Jefferies!#REF!,[3]Jefferies!$B$902,[3]Jefferies!$B$903,[3]Jefferies!$B$904,[3]Jefferies!#REF!,[3]Jefferies!#REF!,[3]Jefferies!#REF!,[3]Jefferies!#REF!,[3]Jefferies!#REF!,[3]Jefferies!#REF!,[3]Jefferies!$B$905,[3]Jefferies!$B$906,[3]Jefferies!$B$907,[3]Jefferies!$B$908</definedName>
    <definedName name="__APW_RESTORE_DATA1116__" hidden="1">[3]Jefferies!#REF!,[3]Jefferies!$B$909,[3]Jefferies!$B$910,[3]Jefferies!$B$911,[3]Jefferies!#REF!,[3]Jefferies!#REF!,[3]Jefferies!$B$912,[3]Jefferies!$B$913,[3]Jefferies!#REF!,[3]Jefferies!#REF!,[3]Jefferies!$B$914,[3]Jefferies!$B$915,[3]Jefferies!#REF!,[3]Jefferies!#REF!</definedName>
    <definedName name="__APW_RESTORE_DATA1117__" hidden="1">[3]Jefferies!$B$916,[3]Jefferies!$B$917,[3]Jefferies!#REF!,[3]Jefferies!#REF!,[3]Jefferies!$B$918,[3]Jefferies!$B$919,[3]Jefferies!#REF!,[3]Jefferies!#REF!,[3]Jefferies!$B$920,[3]Jefferies!$B$921,[3]Jefferies!$B$922,[3]Jefferies!$B$923,[3]Jefferies!#REF!,[3]Jefferies!#REF!</definedName>
    <definedName name="__APW_RESTORE_DATA1118__" hidden="1">[3]Jefferies!#REF!,[3]Jefferies!$B$924,[3]Jefferies!#REF!,[3]Jefferies!#REF!,[3]Jefferies!#REF!,[3]Jefferies!#REF!,[3]Jefferies!#REF!,[3]Jefferies!#REF!,[3]Jefferies!$B$925,[3]Jefferies!#REF!,[3]Jefferies!#REF!,[3]Jefferies!#REF!,[3]Jefferies!$B$926,[3]Jefferies!$B$927</definedName>
    <definedName name="__APW_RESTORE_DATA1119__" hidden="1">[3]Jefferies!$B$928,[3]Jefferies!$B$929,[3]Jefferies!$B$930,[3]Jefferies!$B$931,[3]Jefferies!$B$932,[3]Jefferies!#REF!,[3]Jefferies!#REF!,[3]Jefferies!$B$933,[3]Jefferies!$B$934,[3]Jefferies!$B$935,[3]Jefferies!$B$936,[3]Jefferies!#REF!,[3]Jefferies!$B$937,[3]Jefferies!#REF!</definedName>
    <definedName name="__APW_RESTORE_DATA112__" hidden="1">'[2]01. EQ universe'!$B$535,'[2]01. EQ universe'!#REF!,'[2]01. EQ universe'!#REF!,'[2]01. EQ universe'!$B$536,'[2]01. EQ universe'!$B$537,'[2]01. EQ universe'!#REF!,'[2]01. EQ universe'!$B$538,'[2]01. EQ universe'!$B$539,'[2]01. EQ universe'!$B$540,'[2]01. EQ universe'!$B$541,'[2]01. EQ universe'!$B$542,'[2]01. EQ universe'!$B$543,'[2]01. EQ universe'!$B$544,'[2]01. EQ universe'!#REF!,'[2]01. EQ universe'!$B$545</definedName>
    <definedName name="__APW_RESTORE_DATA1120__" hidden="1">[3]Jefferies!$B$938,[3]Jefferies!$B$939,[3]Jefferies!#REF!,[3]Jefferies!#REF!,[3]Jefferies!$B$940,[3]Jefferies!$B$941,[3]Jefferies!#REF!,[3]Jefferies!#REF!,[3]Jefferies!#REF!,[3]Jefferies!#REF!,[3]Jefferies!#REF!,[3]Jefferies!$B$942,[3]Jefferies!#REF!,[3]Jefferies!#REF!</definedName>
    <definedName name="__APW_RESTORE_DATA1121__" hidden="1">[3]Jefferies!#REF!,[3]Jefferies!$B$943,[3]Jefferies!#REF!,[3]Jefferies!#REF!,[3]Jefferies!#REF!,[3]Jefferies!#REF!,[3]Jefferies!$B$944,[3]Jefferies!#REF!,[3]Jefferies!#REF!,[3]Jefferies!#REF!,[3]Jefferies!#REF!,[3]Jefferies!#REF!,[3]Jefferies!$B$945,[3]Jefferies!$B$946</definedName>
    <definedName name="__APW_RESTORE_DATA1122__" hidden="1">[3]Jefferies!$B$947,[3]Jefferies!#REF!,[3]Jefferies!$B$948,[3]Jefferies!$B$949,[3]Jefferies!#REF!,[3]Jefferies!#REF!,[3]Jefferies!$B$950,[3]Jefferies!#REF!,[3]Jefferies!#REF!,[3]Jefferies!$B$951,[3]Jefferies!#REF!,[3]Jefferies!#REF!,[3]Jefferies!#REF!,[3]Jefferies!$B$952</definedName>
    <definedName name="__APW_RESTORE_DATA1123__" hidden="1">[3]Jefferies!$B$953,[3]Jefferies!$B$954,[3]Jefferies!#REF!,[3]Jefferies!$B$955,[3]Jefferies!$B$956,[3]Jefferies!$B$957,[3]Jefferies!#REF!,[3]Jefferies!#REF!,[3]Jefferies!#REF!,[3]Jefferies!#REF!,[3]Jefferies!$B$958,[3]Jefferies!#REF!,[3]Jefferies!#REF!,[3]Jefferies!#REF!</definedName>
    <definedName name="__APW_RESTORE_DATA1124__" hidden="1">[3]Jefferies!#REF!,[3]Jefferies!#REF!,[3]Jefferies!#REF!,[3]Jefferies!#REF!,[3]Jefferies!$B$959,[3]Jefferies!#REF!,[3]Jefferies!#REF!,[3]Jefferies!#REF!,[3]Jefferies!#REF!,[3]Jefferies!#REF!,[3]Jefferies!#REF!,[3]Jefferies!#REF!,[3]Jefferies!#REF!,[3]Jefferies!#REF!</definedName>
    <definedName name="__APW_RESTORE_DATA1125__" hidden="1">[3]Jefferies!$B$960,[3]Jefferies!#REF!,[3]Jefferies!#REF!,[3]Jefferies!#REF!,[3]Jefferies!#REF!,[3]Jefferies!$B$961,[3]Jefferies!#REF!,[3]Jefferies!#REF!,[3]Jefferies!#REF!,[3]Jefferies!$B$962,[3]Jefferies!#REF!,[3]Jefferies!#REF!,[3]Jefferies!#REF!,[3]Jefferies!$B$963</definedName>
    <definedName name="__APW_RESTORE_DATA1126__" hidden="1">[3]Jefferies!#REF!,[3]Jefferies!#REF!,[3]Jefferies!$B$964,[3]Jefferies!$B$965,[3]Jefferies!#REF!,[3]Jefferies!#REF!,[3]Jefferies!#REF!,[3]Jefferies!#REF!,[3]Jefferies!#REF!,[3]Jefferies!$B$966,[3]Jefferies!#REF!,[3]Jefferies!#REF!,[3]Jefferies!#REF!,[3]Jefferies!$B$967</definedName>
    <definedName name="__APW_RESTORE_DATA1127__" hidden="1">[3]Jefferies!$B$968,[3]Jefferies!#REF!,[3]Jefferies!#REF!,[3]Jefferies!#REF!,[3]Jefferies!#REF!,[3]Jefferies!$B$969,[3]Jefferies!#REF!,[3]Jefferies!$B$970,[3]Jefferies!$B$971,[3]Jefferies!#REF!,[3]Jefferies!$B$972,[3]Jefferies!#REF!,[3]Jefferies!#REF!,[3]Jefferies!$B$973</definedName>
    <definedName name="__APW_RESTORE_DATA1128__" hidden="1">[3]Jefferies!#REF!,[3]Jefferies!$B$974,[3]Jefferies!$B$975,[3]Jefferies!#REF!,[3]Jefferies!$B$976,[3]Jefferies!$B$977,[3]Jefferies!$B$978,[3]Jefferies!$B$979,[3]Jefferies!$B$980,[3]Jefferies!#REF!,[3]Jefferies!$B$981,[3]Jefferies!#REF!,[3]Jefferies!$B$982,[3]Jefferies!$B$983</definedName>
    <definedName name="__APW_RESTORE_DATA1129__" hidden="1">[3]Jefferies!#REF!,[3]Jefferies!$B$984,[3]Jefferies!$B$985,[3]Jefferies!#REF!,[3]Jefferies!#REF!,[3]Jefferies!#REF!,[3]Jefferies!$B$986,[3]Jefferies!$B$987,[3]Jefferies!#REF!,[3]Jefferies!#REF!,[3]Jefferies!#REF!,[3]Jefferies!$B$988,[3]Jefferies!$B$989,[3]Jefferies!$B$990</definedName>
    <definedName name="__APW_RESTORE_DATA113__" hidden="1">'[2]01. EQ universe'!#REF!,'[2]01. EQ universe'!$B$546,'[2]01. EQ universe'!$B$547,'[2]01. EQ universe'!$B$548,'[2]01. EQ universe'!#REF!,'[2]01. EQ universe'!#REF!,'[2]01. EQ universe'!$B$549,'[2]01. EQ universe'!$B$550,'[2]01. EQ universe'!$B$551,'[2]01. EQ universe'!$B$552,'[2]01. EQ universe'!$B$553,'[2]01. EQ universe'!$B$554,'[2]01. EQ universe'!$B$555,'[2]01. EQ universe'!#REF!,'[2]01. EQ universe'!#REF!</definedName>
    <definedName name="__APW_RESTORE_DATA1130__" hidden="1">[3]Jefferies!#REF!,[3]Jefferies!$B$991,[3]Jefferies!#REF!,[3]Jefferies!$B$992,[3]Jefferies!#REF!,[3]Jefferies!#REF!,[3]Jefferies!$B$993,[3]Jefferies!#REF!,[3]Jefferies!#REF!,[3]Jefferies!$B$994,[3]Jefferies!#REF!,[3]Jefferies!$B$995,[3]Jefferies!#REF!,[3]Jefferies!$B$996</definedName>
    <definedName name="__APW_RESTORE_DATA1131__" hidden="1">[3]Jefferies!$B$997,[3]Jefferies!$B$998,[3]Jefferies!$B$999,[3]Jefferies!$B$1000,[3]Jefferies!#REF!,[3]Jefferies!$B$1001,[3]Jefferies!#REF!,[3]Jefferies!#REF!,[3]Jefferies!$B$1002,[3]Jefferies!#REF!,[3]Jefferies!#REF!,[3]Jefferies!#REF!,[3]Jefferies!#REF!,[3]Jefferies!#REF!</definedName>
    <definedName name="__APW_RESTORE_DATA1132__" hidden="1">[3]Jefferies!$B$1003,[3]Jefferies!#REF!,[3]Jefferies!$B$1004,[3]Jefferies!$B$1005,[3]Jefferies!#REF!,[3]Jefferies!#REF!,[3]Jefferies!$B$1006,[3]Jefferies!$B$1007,[3]Jefferies!#REF!,[3]Jefferies!#REF!,[3]Jefferies!$B$1008,[3]Jefferies!#REF!,[3]Jefferies!$B$1009,[3]Jefferies!#REF!</definedName>
    <definedName name="__APW_RESTORE_DATA1133__" hidden="1">[3]Jefferies!$B$1010,[3]Jefferies!#REF!,[3]Jefferies!#REF!,[3]Jefferies!#REF!,[3]Jefferies!#REF!,[3]Jefferies!$B$1011,[3]Jefferies!$B$1012,[3]Jefferies!#REF!,[3]Jefferies!$B$1013,[3]Jefferies!#REF!,[3]Jefferies!#REF!,[3]Jefferies!$B$1014,[3]Jefferies!$B$1015,[3]Jefferies!#REF!</definedName>
    <definedName name="__APW_RESTORE_DATA1134__" hidden="1">[3]Jefferies!#REF!,[3]Jefferies!#REF!,[3]Jefferies!#REF!,[3]Jefferies!#REF!,[3]Jefferies!#REF!</definedName>
    <definedName name="__APW_RESTORE_DATA1135__" hidden="1">[3]Jefferies!#REF!,[3]Jefferies!$C$2,[3]Jefferies!#REF!,[3]Jefferies!#REF!,[3]Jefferies!#REF!,[3]Jefferies!$C$3,[3]Jefferies!#REF!,[3]Jefferies!#REF!,[3]Jefferies!#REF!,[3]Jefferies!#REF!,[3]Jefferies!$C$4,[3]Jefferies!#REF!,[3]Jefferies!#REF!,[3]Jefferies!#REF!,[3]Jefferies!$C$5,[3]Jefferies!#REF!,[3]Jefferies!#REF!</definedName>
    <definedName name="__APW_RESTORE_DATA1136__" hidden="1">[3]Jefferies!#REF!,[3]Jefferies!#REF!,[3]Jefferies!#REF!,[3]Jefferies!#REF!,[3]Jefferies!#REF!,[3]Jefferies!#REF!,[3]Jefferies!#REF!,[3]Jefferies!#REF!,[3]Jefferies!$C$6,[3]Jefferies!#REF!,[3]Jefferies!#REF!,[3]Jefferies!#REF!,[3]Jefferies!#REF!,[3]Jefferies!$C$7,[3]Jefferies!#REF!,[3]Jefferies!#REF!</definedName>
    <definedName name="__APW_RESTORE_DATA1137__" hidden="1">[3]Jefferies!$C$8,[3]Jefferies!#REF!,[3]Jefferies!#REF!,[3]Jefferies!#REF!,[3]Jefferies!$C$9,[3]Jefferies!#REF!,[3]Jefferies!#REF!,[3]Jefferies!$C$10,[3]Jefferies!$C$11,[3]Jefferies!$C$12,[3]Jefferies!#REF!,[3]Jefferies!#REF!,[3]Jefferies!$C$13,[3]Jefferies!#REF!,[3]Jefferies!#REF!,[3]Jefferies!#REF!</definedName>
    <definedName name="__APW_RESTORE_DATA1138__" hidden="1">[3]Jefferies!#REF!,[3]Jefferies!#REF!,[3]Jefferies!#REF!,[3]Jefferies!$C$14,[3]Jefferies!#REF!,[3]Jefferies!#REF!,[3]Jefferies!$C$15,[3]Jefferies!$C$16,[3]Jefferies!#REF!,[3]Jefferies!$C$17,[3]Jefferies!#REF!,[3]Jefferies!$C$18,[3]Jefferies!$C$19,[3]Jefferies!#REF!,[3]Jefferies!$C$20,[3]Jefferies!#REF!</definedName>
    <definedName name="__APW_RESTORE_DATA1139__" hidden="1">[3]Jefferies!#REF!,[3]Jefferies!$C$21,[3]Jefferies!$C$22,[3]Jefferies!#REF!,[3]Jefferies!#REF!,[3]Jefferies!$C$23,[3]Jefferies!$C$24,[3]Jefferies!#REF!,[3]Jefferies!#REF!,[3]Jefferies!$C$25,[3]Jefferies!$C$26,[3]Jefferies!#REF!,[3]Jefferies!#REF!,[3]Jefferies!#REF!,[3]Jefferies!$C$27,[3]Jefferies!#REF!</definedName>
    <definedName name="__APW_RESTORE_DATA114__" hidden="1">'[2]01. EQ universe'!$B$556,'[2]01. EQ universe'!$B$557,'[2]01. EQ universe'!#REF!,'[2]01. EQ universe'!#REF!,'[2]01. EQ universe'!$B$558,'[2]01. EQ universe'!$B$559,'[2]01. EQ universe'!$B$560,'[2]01. EQ universe'!$B$561,'[2]01. EQ universe'!$B$562,'[2]01. EQ universe'!$B$563,'[2]01. EQ universe'!#REF!,'[2]01. EQ universe'!#REF!,'[2]01. EQ universe'!$B$564,'[2]01. EQ universe'!$B$565,'[2]01. EQ universe'!$B$566</definedName>
    <definedName name="__APW_RESTORE_DATA1140__" hidden="1">[3]Jefferies!#REF!,[3]Jefferies!#REF!,[3]Jefferies!$C$28,[3]Jefferies!#REF!,[3]Jefferies!#REF!,[3]Jefferies!$C$29,[3]Jefferies!#REF!,[3]Jefferies!$C$30,[3]Jefferies!$C$31,[3]Jefferies!$C$32,[3]Jefferies!#REF!,[3]Jefferies!$C$33,[3]Jefferies!$C$34,[3]Jefferies!#REF!,[3]Jefferies!$C$35,[3]Jefferies!#REF!</definedName>
    <definedName name="__APW_RESTORE_DATA1141__" hidden="1">[3]Jefferies!#REF!,[3]Jefferies!$C$36,[3]Jefferies!$C$37,[3]Jefferies!#REF!,[3]Jefferies!#REF!,[3]Jefferies!$C$38,[3]Jefferies!#REF!,[3]Jefferies!#REF!,[3]Jefferies!$C$39,[3]Jefferies!$C$40,[3]Jefferies!#REF!,[3]Jefferies!#REF!,[3]Jefferies!#REF!,[3]Jefferies!$C$41,[3]Jefferies!#REF!</definedName>
    <definedName name="__APW_RESTORE_DATA1142__" hidden="1">[3]Jefferies!$C$42,[3]Jefferies!$C$43,[3]Jefferies!$C$44,[3]Jefferies!$C$45,[3]Jefferies!#REF!,[3]Jefferies!#REF!,[3]Jefferies!$C$46,[3]Jefferies!$C$47,[3]Jefferies!#REF!,[3]Jefferies!$C$48,[3]Jefferies!#REF!,[3]Jefferies!$C$49,[3]Jefferies!#REF!,[3]Jefferies!#REF!,[3]Jefferies!$C$50</definedName>
    <definedName name="__APW_RESTORE_DATA1143__" hidden="1">[3]Jefferies!#REF!,[3]Jefferies!$C$51,[3]Jefferies!$C$52,[3]Jefferies!$C$53,[3]Jefferies!#REF!,[3]Jefferies!$C$54,[3]Jefferies!#REF!,[3]Jefferies!#REF!,[3]Jefferies!$C$55,[3]Jefferies!$C$56,[3]Jefferies!#REF!,[3]Jefferies!$C$57,[3]Jefferies!$C$58,[3]Jefferies!$C$59,[3]Jefferies!#REF!</definedName>
    <definedName name="__APW_RESTORE_DATA1144__" hidden="1">[3]Jefferies!$C$60,[3]Jefferies!$C$61,[3]Jefferies!$C$62,[3]Jefferies!$C$63,[3]Jefferies!$C$64,[3]Jefferies!#REF!,[3]Jefferies!$C$65,[3]Jefferies!$C$66,[3]Jefferies!$C$67,[3]Jefferies!$C$68,[3]Jefferies!#REF!,[3]Jefferies!$C$69,[3]Jefferies!$C$70,[3]Jefferies!#REF!,[3]Jefferies!#REF!</definedName>
    <definedName name="__APW_RESTORE_DATA1145__" hidden="1">[3]Jefferies!#REF!,[3]Jefferies!#REF!,[3]Jefferies!$C$71,[3]Jefferies!#REF!,[3]Jefferies!#REF!,[3]Jefferies!$C$72,[3]Jefferies!$C$73,[3]Jefferies!$C$74,[3]Jefferies!#REF!,[3]Jefferies!#REF!,[3]Jefferies!$C$75,[3]Jefferies!$C$76,[3]Jefferies!#REF!,[3]Jefferies!#REF!,[3]Jefferies!#REF!</definedName>
    <definedName name="__APW_RESTORE_DATA1146__" hidden="1">[3]Jefferies!#REF!,[3]Jefferies!#REF!,[3]Jefferies!#REF!,[3]Jefferies!$C$77,[3]Jefferies!#REF!,[3]Jefferies!#REF!,[3]Jefferies!$C$78,[3]Jefferies!#REF!,[3]Jefferies!$C$79,[3]Jefferies!#REF!,[3]Jefferies!#REF!,[3]Jefferies!#REF!,[3]Jefferies!$C$80,[3]Jefferies!$C$81,[3]Jefferies!#REF!</definedName>
    <definedName name="__APW_RESTORE_DATA1147__" hidden="1">[3]Jefferies!#REF!,[3]Jefferies!$C$82,[3]Jefferies!#REF!,[3]Jefferies!#REF!,[3]Jefferies!$C$83,[3]Jefferies!#REF!,[3]Jefferies!#REF!,[3]Jefferies!$C$84,[3]Jefferies!$C$85,[3]Jefferies!#REF!,[3]Jefferies!#REF!,[3]Jefferies!#REF!,[3]Jefferies!$C$86,[3]Jefferies!#REF!,[3]Jefferies!#REF!</definedName>
    <definedName name="__APW_RESTORE_DATA1148__" hidden="1">[3]Jefferies!#REF!,[3]Jefferies!#REF!,[3]Jefferies!$C$87,[3]Jefferies!$C$88,[3]Jefferies!$C$89,[3]Jefferies!$C$90,[3]Jefferies!#REF!,[3]Jefferies!#REF!,[3]Jefferies!#REF!,[3]Jefferies!#REF!,[3]Jefferies!#REF!,[3]Jefferies!#REF!,[3]Jefferies!#REF!,[3]Jefferies!#REF!,[3]Jefferies!$C$91</definedName>
    <definedName name="__APW_RESTORE_DATA1149__" hidden="1">[3]Jefferies!#REF!,[3]Jefferies!#REF!,[3]Jefferies!#REF!,[3]Jefferies!$C$92,[3]Jefferies!#REF!,[3]Jefferies!$C$93,[3]Jefferies!$C$94,[3]Jefferies!$C$95,[3]Jefferies!#REF!,[3]Jefferies!$C$96,[3]Jefferies!$C$97,[3]Jefferies!#REF!,[3]Jefferies!#REF!,[3]Jefferies!#REF!,[3]Jefferies!$C$98</definedName>
    <definedName name="__APW_RESTORE_DATA115__" hidden="1">'[2]01. EQ universe'!$B$567,'[2]01. EQ universe'!$B$568,'[2]01. EQ universe'!$B$569,'[2]01. EQ universe'!$B$570,'[2]01. EQ universe'!$B$571,'[2]01. EQ universe'!$B$572,'[2]01. EQ universe'!$B$573,'[2]01. EQ universe'!#REF!,'[2]01. EQ universe'!$B$574,'[2]01. EQ universe'!#REF!,'[2]01. EQ universe'!#REF!,'[2]01. EQ universe'!$B$575,'[2]01. EQ universe'!$B$576,'[2]01. EQ universe'!#REF!,'[2]01. EQ universe'!#REF!</definedName>
    <definedName name="__APW_RESTORE_DATA1150__" hidden="1">[3]Jefferies!$C$99,[3]Jefferies!#REF!,[3]Jefferies!#REF!,[3]Jefferies!$C$100,[3]Jefferies!#REF!,[3]Jefferies!#REF!,[3]Jefferies!#REF!,[3]Jefferies!#REF!,[3]Jefferies!$C$101,[3]Jefferies!#REF!,[3]Jefferies!#REF!,[3]Jefferies!#REF!,[3]Jefferies!#REF!,[3]Jefferies!$C$102,[3]Jefferies!#REF!</definedName>
    <definedName name="__APW_RESTORE_DATA1151__" hidden="1">[3]Jefferies!$C$103,[3]Jefferies!#REF!,[3]Jefferies!#REF!,[3]Jefferies!#REF!,[3]Jefferies!$C$104,[3]Jefferies!$C$105,[3]Jefferies!$C$106,[3]Jefferies!$C$107,[3]Jefferies!$C$108,[3]Jefferies!#REF!,[3]Jefferies!#REF!,[3]Jefferies!$C$109,[3]Jefferies!$C$110,[3]Jefferies!#REF!,[3]Jefferies!#REF!</definedName>
    <definedName name="__APW_RESTORE_DATA1152__" hidden="1">[3]Jefferies!#REF!,[3]Jefferies!$C$111,[3]Jefferies!#REF!,[3]Jefferies!#REF!,[3]Jefferies!#REF!,[3]Jefferies!#REF!,[3]Jefferies!$C$112,[3]Jefferies!$C$113,[3]Jefferies!#REF!,[3]Jefferies!$C$114,[3]Jefferies!$C$115,[3]Jefferies!$C$116,[3]Jefferies!#REF!,[3]Jefferies!#REF!,[3]Jefferies!$C$117</definedName>
    <definedName name="__APW_RESTORE_DATA1153__" hidden="1">[3]Jefferies!#REF!,[3]Jefferies!#REF!,[3]Jefferies!$C$118,[3]Jefferies!#REF!,[3]Jefferies!#REF!,[3]Jefferies!#REF!,[3]Jefferies!#REF!,[3]Jefferies!$C$119,[3]Jefferies!$C$120,[3]Jefferies!$C$121,[3]Jefferies!#REF!,[3]Jefferies!$C$122,[3]Jefferies!$C$123,[3]Jefferies!#REF!,[3]Jefferies!#REF!</definedName>
    <definedName name="__APW_RESTORE_DATA1154__" hidden="1">[3]Jefferies!#REF!,[3]Jefferies!#REF!,[3]Jefferies!#REF!,[3]Jefferies!#REF!,[3]Jefferies!#REF!,[3]Jefferies!#REF!,[3]Jefferies!#REF!,[3]Jefferies!$C$124,[3]Jefferies!#REF!,[3]Jefferies!$C$125,[3]Jefferies!$C$126,[3]Jefferies!#REF!,[3]Jefferies!#REF!,[3]Jefferies!$C$127,[3]Jefferies!$C$128</definedName>
    <definedName name="__APW_RESTORE_DATA1155__" hidden="1">[3]Jefferies!#REF!,[3]Jefferies!$C$129,[3]Jefferies!#REF!,[3]Jefferies!#REF!,[3]Jefferies!$C$130,[3]Jefferies!#REF!,[3]Jefferies!$C$131,[3]Jefferies!$C$132,[3]Jefferies!$C$133,[3]Jefferies!$C$134,[3]Jefferies!#REF!,[3]Jefferies!#REF!,[3]Jefferies!#REF!,[3]Jefferies!$C$135,[3]Jefferies!$C$136</definedName>
    <definedName name="__APW_RESTORE_DATA1156__" hidden="1">[3]Jefferies!#REF!,[3]Jefferies!#REF!,[3]Jefferies!#REF!,[3]Jefferies!$C$137,[3]Jefferies!$C$138,[3]Jefferies!#REF!,[3]Jefferies!$C$139,[3]Jefferies!$C$140,[3]Jefferies!#REF!,[3]Jefferies!$C$141,[3]Jefferies!#REF!,[3]Jefferies!#REF!,[3]Jefferies!$C$142,[3]Jefferies!$C$143,[3]Jefferies!#REF!</definedName>
    <definedName name="__APW_RESTORE_DATA1157__" hidden="1">[3]Jefferies!$C$144,[3]Jefferies!#REF!,[3]Jefferies!$C$145,[3]Jefferies!$C$146,[3]Jefferies!#REF!,[3]Jefferies!#REF!,[3]Jefferies!$C$147,[3]Jefferies!$C$148,[3]Jefferies!#REF!,[3]Jefferies!#REF!,[3]Jefferies!#REF!,[3]Jefferies!#REF!,[3]Jefferies!#REF!,[3]Jefferies!$C$149,[3]Jefferies!#REF!</definedName>
    <definedName name="__APW_RESTORE_DATA1158__" hidden="1">[3]Jefferies!#REF!,[3]Jefferies!#REF!,[3]Jefferies!$C$150,[3]Jefferies!$C$151,[3]Jefferies!$C$152,[3]Jefferies!$C$153,[3]Jefferies!#REF!,[3]Jefferies!$C$154,[3]Jefferies!#REF!,[3]Jefferies!$C$155,[3]Jefferies!$C$156,[3]Jefferies!$C$157,[3]Jefferies!#REF!,[3]Jefferies!#REF!,[3]Jefferies!#REF!</definedName>
    <definedName name="__APW_RESTORE_DATA1159__" hidden="1">[3]Jefferies!#REF!,[3]Jefferies!$C$158,[3]Jefferies!#REF!,[3]Jefferies!#REF!,[3]Jefferies!$C$159,[3]Jefferies!#REF!,[3]Jefferies!#REF!,[3]Jefferies!$C$160,[3]Jefferies!#REF!,[3]Jefferies!#REF!,[3]Jefferies!$C$161,[3]Jefferies!#REF!,[3]Jefferies!#REF!,[3]Jefferies!#REF!,[3]Jefferies!#REF!</definedName>
    <definedName name="__APW_RESTORE_DATA116__" hidden="1">'[2]01. EQ universe'!$B$577,'[2]01. EQ universe'!$B$578,'[2]01. EQ universe'!#REF!,'[2]01. EQ universe'!$B$579,'[2]01. EQ universe'!$B$580,'[2]01. EQ universe'!#REF!,'[2]01. EQ universe'!#REF!,'[2]01. EQ universe'!$B$581,'[2]01. EQ universe'!$B$582,'[2]01. EQ universe'!$B$583,'[2]01. EQ universe'!#REF!,'[2]01. EQ universe'!#REF!,'[2]01. EQ universe'!$B$584,'[2]01. EQ universe'!#REF!,'[2]01. EQ universe'!#REF!</definedName>
    <definedName name="__APW_RESTORE_DATA1160__" hidden="1">[3]Jefferies!#REF!,[3]Jefferies!#REF!,[3]Jefferies!$C$162,[3]Jefferies!#REF!,[3]Jefferies!#REF!,[3]Jefferies!$C$163,[3]Jefferies!#REF!,[3]Jefferies!$C$164,[3]Jefferies!$C$165,[3]Jefferies!$C$166,[3]Jefferies!#REF!,[3]Jefferies!$C$167,[3]Jefferies!$C$168,[3]Jefferies!#REF!,[3]Jefferies!$C$169</definedName>
    <definedName name="__APW_RESTORE_DATA1161__" hidden="1">[3]Jefferies!#REF!,[3]Jefferies!#REF!,[3]Jefferies!#REF!,[3]Jefferies!#REF!,[3]Jefferies!#REF!,[3]Jefferies!$C$170,[3]Jefferies!#REF!,[3]Jefferies!#REF!,[3]Jefferies!#REF!,[3]Jefferies!#REF!,[3]Jefferies!$C$171,[3]Jefferies!$C$172,[3]Jefferies!$C$173,[3]Jefferies!#REF!,[3]Jefferies!#REF!</definedName>
    <definedName name="__APW_RESTORE_DATA1162__" hidden="1">[3]Jefferies!#REF!,[3]Jefferies!$C$174,[3]Jefferies!$C$175,[3]Jefferies!$C$176,[3]Jefferies!$C$177,[3]Jefferies!$C$178,[3]Jefferies!$C$179,[3]Jefferies!$C$180,[3]Jefferies!#REF!,[3]Jefferies!$C$181,[3]Jefferies!#REF!,[3]Jefferies!#REF!,[3]Jefferies!$C$182,[3]Jefferies!$C$183,[3]Jefferies!$C$184</definedName>
    <definedName name="__APW_RESTORE_DATA1163__" hidden="1">[3]Jefferies!#REF!,[3]Jefferies!#REF!,[3]Jefferies!#REF!,[3]Jefferies!#REF!,[3]Jefferies!$C$185,[3]Jefferies!$C$186,[3]Jefferies!$C$187,[3]Jefferies!#REF!,[3]Jefferies!$C$188,[3]Jefferies!$C$189,[3]Jefferies!#REF!,[3]Jefferies!$C$190,[3]Jefferies!#REF!,[3]Jefferies!#REF!,[3]Jefferies!#REF!</definedName>
    <definedName name="__APW_RESTORE_DATA1164__" hidden="1">[3]Jefferies!$C$191,[3]Jefferies!#REF!,[3]Jefferies!#REF!,[3]Jefferies!$C$192,[3]Jefferies!#REF!,[3]Jefferies!#REF!,[3]Jefferies!$C$193,[3]Jefferies!$C$194,[3]Jefferies!$C$195,[3]Jefferies!$C$196,[3]Jefferies!#REF!,[3]Jefferies!#REF!,[3]Jefferies!#REF!,[3]Jefferies!#REF!,[3]Jefferies!$C$197</definedName>
    <definedName name="__APW_RESTORE_DATA1165__" hidden="1">[3]Jefferies!$C$198,[3]Jefferies!$C$199,[3]Jefferies!$C$200,[3]Jefferies!#REF!,[3]Jefferies!#REF!,[3]Jefferies!#REF!,[3]Jefferies!$C$201,[3]Jefferies!#REF!,[3]Jefferies!#REF!,[3]Jefferies!$C$202,[3]Jefferies!#REF!,[3]Jefferies!$C$203,[3]Jefferies!$C$204,[3]Jefferies!$C$205,[3]Jefferies!#REF!</definedName>
    <definedName name="__APW_RESTORE_DATA1166__" hidden="1">[3]Jefferies!#REF!,[3]Jefferies!#REF!,[3]Jefferies!$C$206,[3]Jefferies!$C$207,[3]Jefferies!$C$208,[3]Jefferies!$C$209,[3]Jefferies!$C$210,[3]Jefferies!#REF!,[3]Jefferies!$C$211,[3]Jefferies!$C$212,[3]Jefferies!$C$213,[3]Jefferies!#REF!,[3]Jefferies!#REF!,[3]Jefferies!#REF!,[3]Jefferies!#REF!</definedName>
    <definedName name="__APW_RESTORE_DATA1167__" hidden="1">[3]Jefferies!#REF!,[3]Jefferies!$C$214,[3]Jefferies!#REF!,[3]Jefferies!#REF!,[3]Jefferies!$C$215,[3]Jefferies!$C$216,[3]Jefferies!$C$217,[3]Jefferies!$C$218,[3]Jefferies!#REF!,[3]Jefferies!$C$219,[3]Jefferies!#REF!,[3]Jefferies!$C$220,[3]Jefferies!#REF!,[3]Jefferies!#REF!,[3]Jefferies!$C$221</definedName>
    <definedName name="__APW_RESTORE_DATA1168__" hidden="1">[3]Jefferies!$C$222,[3]Jefferies!$C$223,[3]Jefferies!$C$224,[3]Jefferies!#REF!,[3]Jefferies!$C$225,[3]Jefferies!#REF!,[3]Jefferies!$C$226,[3]Jefferies!$C$227,[3]Jefferies!#REF!,[3]Jefferies!#REF!,[3]Jefferies!#REF!,[3]Jefferies!#REF!,[3]Jefferies!#REF!,[3]Jefferies!#REF!,[3]Jefferies!$C$228</definedName>
    <definedName name="__APW_RESTORE_DATA1169__" hidden="1">[3]Jefferies!$C$229,[3]Jefferies!#REF!,[3]Jefferies!#REF!,[3]Jefferies!$C$230,[3]Jefferies!#REF!,[3]Jefferies!#REF!,[3]Jefferies!#REF!,[3]Jefferies!$C$231,[3]Jefferies!$C$232,[3]Jefferies!$C$233,[3]Jefferies!#REF!,[3]Jefferies!$C$234,[3]Jefferies!$C$235,[3]Jefferies!$C$236,[3]Jefferies!#REF!</definedName>
    <definedName name="__APW_RESTORE_DATA117__" hidden="1">'[2]01. EQ universe'!$B$585,'[2]01. EQ universe'!$B$586,'[2]01. EQ universe'!$B$587,'[2]01. EQ universe'!#REF!,'[2]01. EQ universe'!$B$588,'[2]01. EQ universe'!#REF!,'[2]01. EQ universe'!$B$589,'[2]01. EQ universe'!#REF!,'[2]01. EQ universe'!#REF!,'[2]01. EQ universe'!$B$590,'[2]01. EQ universe'!#REF!,'[2]01. EQ universe'!$B$591,'[2]01. EQ universe'!$B$592,'[2]01. EQ universe'!$B$593,'[2]01. EQ universe'!$B$594</definedName>
    <definedName name="__APW_RESTORE_DATA1170__" hidden="1">[3]Jefferies!$C$237,[3]Jefferies!$C$238,[3]Jefferies!$C$239,[3]Jefferies!$C$240,[3]Jefferies!$C$241,[3]Jefferies!$C$242,[3]Jefferies!#REF!,[3]Jefferies!$C$243,[3]Jefferies!$C$244,[3]Jefferies!#REF!,[3]Jefferies!$C$245,[3]Jefferies!$C$246,[3]Jefferies!$C$247,[3]Jefferies!$C$248,[3]Jefferies!#REF!</definedName>
    <definedName name="__APW_RESTORE_DATA1171__" hidden="1">[3]Jefferies!#REF!,[3]Jefferies!#REF!,[3]Jefferies!#REF!,[3]Jefferies!#REF!,[3]Jefferies!#REF!,[3]Jefferies!$C$249,[3]Jefferies!#REF!,[3]Jefferies!#REF!,[3]Jefferies!#REF!,[3]Jefferies!$C$250,[3]Jefferies!$C$251,[3]Jefferies!$C$252,[3]Jefferies!#REF!,[3]Jefferies!#REF!,[3]Jefferies!$C$253</definedName>
    <definedName name="__APW_RESTORE_DATA1172__" hidden="1">[3]Jefferies!$C$254,[3]Jefferies!$C$255,[3]Jefferies!$C$256,[3]Jefferies!$C$257,[3]Jefferies!#REF!,[3]Jefferies!#REF!,[3]Jefferies!#REF!,[3]Jefferies!#REF!,[3]Jefferies!$C$258,[3]Jefferies!$C$259,[3]Jefferies!#REF!,[3]Jefferies!#REF!,[3]Jefferies!#REF!,[3]Jefferies!#REF!,[3]Jefferies!$C$260</definedName>
    <definedName name="__APW_RESTORE_DATA1173__" hidden="1">[3]Jefferies!$C$261,[3]Jefferies!$C$262,[3]Jefferies!$C$263,[3]Jefferies!$C$264,[3]Jefferies!#REF!,[3]Jefferies!$C$265,[3]Jefferies!#REF!,[3]Jefferies!#REF!,[3]Jefferies!#REF!,[3]Jefferies!#REF!,[3]Jefferies!$C$266,[3]Jefferies!$C$267,[3]Jefferies!#REF!,[3]Jefferies!$C$268,[3]Jefferies!#REF!</definedName>
    <definedName name="__APW_RESTORE_DATA1174__" hidden="1">[3]Jefferies!#REF!,[3]Jefferies!$C$269,[3]Jefferies!#REF!,[3]Jefferies!$C$270,[3]Jefferies!#REF!,[3]Jefferies!#REF!,[3]Jefferies!$C$271,[3]Jefferies!#REF!,[3]Jefferies!$C$272,[3]Jefferies!$C$273,[3]Jefferies!$C$274,[3]Jefferies!#REF!,[3]Jefferies!#REF!,[3]Jefferies!$C$275,[3]Jefferies!$C$276</definedName>
    <definedName name="__APW_RESTORE_DATA1175__" hidden="1">[3]Jefferies!$C$277,[3]Jefferies!#REF!,[3]Jefferies!$C$278,[3]Jefferies!$C$279,[3]Jefferies!$C$280,[3]Jefferies!#REF!,[3]Jefferies!#REF!,[3]Jefferies!$C$281,[3]Jefferies!#REF!,[3]Jefferies!$C$282,[3]Jefferies!#REF!,[3]Jefferies!$C$283,[3]Jefferies!#REF!,[3]Jefferies!$C$284,[3]Jefferies!$C$285</definedName>
    <definedName name="__APW_RESTORE_DATA1176__" hidden="1">[3]Jefferies!$C$286,[3]Jefferies!$C$287,[3]Jefferies!$C$288,[3]Jefferies!$C$289,[3]Jefferies!$C$290,[3]Jefferies!$C$291,[3]Jefferies!$C$292,[3]Jefferies!$C$293,[3]Jefferies!$C$294,[3]Jefferies!#REF!,[3]Jefferies!#REF!,[3]Jefferies!#REF!,[3]Jefferies!#REF!,[3]Jefferies!#REF!,[3]Jefferies!$C$295</definedName>
    <definedName name="__APW_RESTORE_DATA1177__" hidden="1">[3]Jefferies!$C$296,[3]Jefferies!$C$297,[3]Jefferies!$C$298,[3]Jefferies!$C$299,[3]Jefferies!$C$300,[3]Jefferies!#REF!,[3]Jefferies!$C$301,[3]Jefferies!$C$302,[3]Jefferies!#REF!,[3]Jefferies!$C$303,[3]Jefferies!#REF!,[3]Jefferies!$C$304,[3]Jefferies!#REF!,[3]Jefferies!$C$305,[3]Jefferies!#REF!</definedName>
    <definedName name="__APW_RESTORE_DATA1178__" hidden="1">[3]Jefferies!$C$306,[3]Jefferies!$C$307,[3]Jefferies!$C$308,[3]Jefferies!#REF!,[3]Jefferies!$C$309,[3]Jefferies!$C$310,[3]Jefferies!#REF!,[3]Jefferies!$C$311,[3]Jefferies!$C$312,[3]Jefferies!#REF!,[3]Jefferies!#REF!,[3]Jefferies!$C$313,[3]Jefferies!$C$314,[3]Jefferies!$C$315,[3]Jefferies!#REF!</definedName>
    <definedName name="__APW_RESTORE_DATA1179__" hidden="1">[3]Jefferies!#REF!,[3]Jefferies!#REF!,[3]Jefferies!$C$316,[3]Jefferies!$C$317,[3]Jefferies!#REF!,[3]Jefferies!#REF!,[3]Jefferies!#REF!,[3]Jefferies!$C$318,[3]Jefferies!$C$319,[3]Jefferies!$C$320,[3]Jefferies!$C$321,[3]Jefferies!$C$322,[3]Jefferies!#REF!,[3]Jefferies!#REF!,[3]Jefferies!$C$323</definedName>
    <definedName name="__APW_RESTORE_DATA118__" hidden="1">'[2]01. EQ universe'!$B$595,'[2]01. EQ universe'!$B$596,'[2]01. EQ universe'!#REF!,'[2]01. EQ universe'!#REF!,'[2]01. EQ universe'!#REF!,'[2]01. EQ universe'!$B$597,'[2]01. EQ universe'!$B$598,'[2]01. EQ universe'!$B$599,'[2]01. EQ universe'!$B$600,'[2]01. EQ universe'!$B$601,'[2]01. EQ universe'!#REF!,'[2]01. EQ universe'!$B$602,'[2]01. EQ universe'!#REF!,'[2]01. EQ universe'!$B$603,'[2]01. EQ universe'!#REF!</definedName>
    <definedName name="__APW_RESTORE_DATA1180__" hidden="1">[3]Jefferies!#REF!,[3]Jefferies!#REF!,[3]Jefferies!#REF!,[3]Jefferies!#REF!,[3]Jefferies!$C$324,[3]Jefferies!#REF!,[3]Jefferies!$C$325,[3]Jefferies!#REF!,[3]Jefferies!$C$326,[3]Jefferies!$C$327,[3]Jefferies!#REF!,[3]Jefferies!$C$328,[3]Jefferies!$C$329,[3]Jefferies!$C$330,[3]Jefferies!#REF!</definedName>
    <definedName name="__APW_RESTORE_DATA1181__" hidden="1">[3]Jefferies!#REF!,[3]Jefferies!$C$331,[3]Jefferies!#REF!,[3]Jefferies!#REF!,[3]Jefferies!$C$332,[3]Jefferies!#REF!,[3]Jefferies!$C$333,[3]Jefferies!$C$334,[3]Jefferies!#REF!,[3]Jefferies!#REF!,[3]Jefferies!#REF!,[3]Jefferies!#REF!,[3]Jefferies!#REF!,[3]Jefferies!#REF!,[3]Jefferies!#REF!</definedName>
    <definedName name="__APW_RESTORE_DATA1182__" hidden="1">[3]Jefferies!$C$335,[3]Jefferies!$C$336,[3]Jefferies!#REF!,[3]Jefferies!$C$337,[3]Jefferies!$C$338,[3]Jefferies!$C$339,[3]Jefferies!$C$340,[3]Jefferies!$C$341,[3]Jefferies!$C$342,[3]Jefferies!#REF!,[3]Jefferies!#REF!,[3]Jefferies!#REF!,[3]Jefferies!$C$343,[3]Jefferies!$C$344,[3]Jefferies!$C$345</definedName>
    <definedName name="__APW_RESTORE_DATA1183__" hidden="1">[3]Jefferies!$C$346,[3]Jefferies!$C$347,[3]Jefferies!$C$348,[3]Jefferies!#REF!,[3]Jefferies!$C$349,[3]Jefferies!#REF!,[3]Jefferies!$C$350,[3]Jefferies!#REF!,[3]Jefferies!$C$351,[3]Jefferies!#REF!,[3]Jefferies!#REF!,[3]Jefferies!#REF!,[3]Jefferies!$C$352,[3]Jefferies!$C$353,[3]Jefferies!#REF!</definedName>
    <definedName name="__APW_RESTORE_DATA1184__" hidden="1">[3]Jefferies!#REF!,[3]Jefferies!#REF!,[3]Jefferies!$C$354,[3]Jefferies!$C$355,[3]Jefferies!$C$356,[3]Jefferies!#REF!,[3]Jefferies!#REF!,[3]Jefferies!$C$357,[3]Jefferies!$C$358,[3]Jefferies!$C$359,[3]Jefferies!$C$360,[3]Jefferies!#REF!,[3]Jefferies!#REF!,[3]Jefferies!$C$361,[3]Jefferies!$C$362</definedName>
    <definedName name="__APW_RESTORE_DATA1185__" hidden="1">[3]Jefferies!$C$363,[3]Jefferies!#REF!,[3]Jefferies!$C$364,[3]Jefferies!$C$365,[3]Jefferies!#REF!,[3]Jefferies!$C$366,[3]Jefferies!#REF!,[3]Jefferies!$C$367,[3]Jefferies!$C$368,[3]Jefferies!$C$369,[3]Jefferies!#REF!,[3]Jefferies!#REF!,[3]Jefferies!$C$370,[3]Jefferies!$C$371,[3]Jefferies!$C$372</definedName>
    <definedName name="__APW_RESTORE_DATA1186__" hidden="1">[3]Jefferies!#REF!,[3]Jefferies!#REF!,[3]Jefferies!#REF!,[3]Jefferies!#REF!,[3]Jefferies!$C$373,[3]Jefferies!#REF!,[3]Jefferies!$C$374,[3]Jefferies!$C$375,[3]Jefferies!$C$376,[3]Jefferies!$C$377,[3]Jefferies!$C$378,[3]Jefferies!#REF!,[3]Jefferies!#REF!,[3]Jefferies!#REF!,[3]Jefferies!#REF!</definedName>
    <definedName name="__APW_RESTORE_DATA1187__" hidden="1">[3]Jefferies!$C$379,[3]Jefferies!#REF!,[3]Jefferies!#REF!,[3]Jefferies!#REF!,[3]Jefferies!$C$380,[3]Jefferies!#REF!,[3]Jefferies!$C$381,[3]Jefferies!#REF!,[3]Jefferies!#REF!,[3]Jefferies!#REF!,[3]Jefferies!$C$382,[3]Jefferies!$C$383,[3]Jefferies!$C$384,[3]Jefferies!$C$385,[3]Jefferies!$C$386</definedName>
    <definedName name="__APW_RESTORE_DATA1188__" hidden="1">[3]Jefferies!#REF!,[3]Jefferies!#REF!,[3]Jefferies!$C$387,[3]Jefferies!#REF!,[3]Jefferies!$C$388,[3]Jefferies!#REF!,[3]Jefferies!$C$389,[3]Jefferies!$C$390,[3]Jefferies!#REF!,[3]Jefferies!#REF!,[3]Jefferies!#REF!,[3]Jefferies!#REF!,[3]Jefferies!#REF!,[3]Jefferies!$C$391,[3]Jefferies!#REF!</definedName>
    <definedName name="__APW_RESTORE_DATA1189__" hidden="1">[3]Jefferies!#REF!,[3]Jefferies!#REF!,[3]Jefferies!$C$392,[3]Jefferies!$C$393,[3]Jefferies!$C$394,[3]Jefferies!#REF!,[3]Jefferies!$C$395,[3]Jefferies!$C$396,[3]Jefferies!#REF!,[3]Jefferies!$C$397,[3]Jefferies!$C$398,[3]Jefferies!#REF!,[3]Jefferies!#REF!,[3]Jefferies!$C$399,[3]Jefferies!$C$400</definedName>
    <definedName name="__APW_RESTORE_DATA119__" hidden="1">'[2]01. EQ universe'!#REF!,'[2]01. EQ universe'!$B$604,'[2]01. EQ universe'!$B$605,'[2]01. EQ universe'!#REF!,'[2]01. EQ universe'!#REF!,'[2]01. EQ universe'!$B$606,'[2]01. EQ universe'!$B$607,'[2]01. EQ universe'!#REF!,'[2]01. EQ universe'!$B$608,'[2]01. EQ universe'!#REF!,'[2]01. EQ universe'!$B$609,'[2]01. EQ universe'!#REF!,'[2]01. EQ universe'!#REF!,'[2]01. EQ universe'!$B$610,'[2]01. EQ universe'!#REF!</definedName>
    <definedName name="__APW_RESTORE_DATA1190__" hidden="1">[3]Jefferies!#REF!,[3]Jefferies!$C$401,[3]Jefferies!#REF!,[3]Jefferies!#REF!,[3]Jefferies!$C$402,[3]Jefferies!$C$403,[3]Jefferies!$C$404,[3]Jefferies!$C$405,[3]Jefferies!#REF!,[3]Jefferies!#REF!,[3]Jefferies!#REF!,[3]Jefferies!#REF!,[3]Jefferies!#REF!,[3]Jefferies!#REF!,[3]Jefferies!#REF!</definedName>
    <definedName name="__APW_RESTORE_DATA1191__" hidden="1">[3]Jefferies!#REF!,[3]Jefferies!#REF!,[3]Jefferies!#REF!,[3]Jefferies!$C$406,[3]Jefferies!$C$407,[3]Jefferies!$C$408,[3]Jefferies!#REF!,[3]Jefferies!#REF!,[3]Jefferies!$C$409,[3]Jefferies!#REF!,[3]Jefferies!$C$410,[3]Jefferies!#REF!,[3]Jefferies!#REF!,[3]Jefferies!#REF!,[3]Jefferies!#REF!</definedName>
    <definedName name="__APW_RESTORE_DATA1192__" hidden="1">[3]Jefferies!#REF!,[3]Jefferies!$C$411,[3]Jefferies!#REF!,[3]Jefferies!$C$412,[3]Jefferies!$C$413,[3]Jefferies!$C$414,[3]Jefferies!#REF!,[3]Jefferies!$C$415,[3]Jefferies!#REF!,[3]Jefferies!$C$416,[3]Jefferies!#REF!,[3]Jefferies!$C$417,[3]Jefferies!#REF!,[3]Jefferies!#REF!,[3]Jefferies!$C$418</definedName>
    <definedName name="__APW_RESTORE_DATA1193__" hidden="1">[3]Jefferies!$C$419,[3]Jefferies!#REF!,[3]Jefferies!#REF!,[3]Jefferies!#REF!,[3]Jefferies!#REF!,[3]Jefferies!#REF!,[3]Jefferies!#REF!,[3]Jefferies!#REF!,[3]Jefferies!$C$420,[3]Jefferies!#REF!,[3]Jefferies!#REF!,[3]Jefferies!#REF!,[3]Jefferies!$C$421,[3]Jefferies!#REF!,[3]Jefferies!$C$422</definedName>
    <definedName name="__APW_RESTORE_DATA1194__" hidden="1">[3]Jefferies!$C$423,[3]Jefferies!#REF!,[3]Jefferies!#REF!,[3]Jefferies!$C$424,[3]Jefferies!$C$425,[3]Jefferies!#REF!,[3]Jefferies!$C$426,[3]Jefferies!#REF!,[3]Jefferies!#REF!,[3]Jefferies!$C$427,[3]Jefferies!$C$428,[3]Jefferies!$C$429,[3]Jefferies!$C$430,[3]Jefferies!#REF!,[3]Jefferies!$C$431</definedName>
    <definedName name="__APW_RESTORE_DATA1195__" hidden="1">[3]Jefferies!$C$432,[3]Jefferies!$C$433,[3]Jefferies!$C$434,[3]Jefferies!$C$435,[3]Jefferies!#REF!,[3]Jefferies!$C$436,[3]Jefferies!#REF!,[3]Jefferies!$C$437,[3]Jefferies!$C$438,[3]Jefferies!#REF!,[3]Jefferies!#REF!,[3]Jefferies!$C$439,[3]Jefferies!$C$440,[3]Jefferies!$C$441,[3]Jefferies!$C$442</definedName>
    <definedName name="__APW_RESTORE_DATA1196__" hidden="1">[3]Jefferies!$C$443,[3]Jefferies!$C$444,[3]Jefferies!#REF!,[3]Jefferies!$C$445,[3]Jefferies!$C$446,[3]Jefferies!#REF!,[3]Jefferies!#REF!,[3]Jefferies!#REF!,[3]Jefferies!$C$447,[3]Jefferies!#REF!,[3]Jefferies!#REF!,[3]Jefferies!$C$448,[3]Jefferies!#REF!,[3]Jefferies!#REF!,[3]Jefferies!$C$449</definedName>
    <definedName name="__APW_RESTORE_DATA1197__" hidden="1">[3]Jefferies!#REF!,[3]Jefferies!#REF!,[3]Jefferies!#REF!,[3]Jefferies!#REF!,[3]Jefferies!#REF!,[3]Jefferies!$C$450,[3]Jefferies!#REF!,[3]Jefferies!$C$451,[3]Jefferies!$C$452,[3]Jefferies!#REF!,[3]Jefferies!$C$453,[3]Jefferies!#REF!,[3]Jefferies!#REF!,[3]Jefferies!#REF!,[3]Jefferies!#REF!</definedName>
    <definedName name="__APW_RESTORE_DATA1198__" hidden="1">[3]Jefferies!#REF!,[3]Jefferies!#REF!,[3]Jefferies!#REF!,[3]Jefferies!#REF!,[3]Jefferies!#REF!,[3]Jefferies!#REF!,[3]Jefferies!#REF!,[3]Jefferies!$C$454,[3]Jefferies!#REF!,[3]Jefferies!#REF!,[3]Jefferies!#REF!,[3]Jefferies!#REF!,[3]Jefferies!$C$455,[3]Jefferies!#REF!,[3]Jefferies!$C$456</definedName>
    <definedName name="__APW_RESTORE_DATA1199__" hidden="1">[3]Jefferies!#REF!,[3]Jefferies!#REF!,[3]Jefferies!#REF!,[3]Jefferies!#REF!,[3]Jefferies!#REF!,[3]Jefferies!#REF!,[3]Jefferies!#REF!,[3]Jefferies!#REF!,[3]Jefferies!#REF!,[3]Jefferies!$C$457,[3]Jefferies!$C$458,[3]Jefferies!#REF!,[3]Jefferies!#REF!,[3]Jefferies!#REF!,[3]Jefferies!#REF!</definedName>
    <definedName name="__APW_RESTORE_DATA12__" hidden="1">'[2]01. EQ universe'!$A$128,'[2]01. EQ universe'!#REF!,'[2]01. EQ universe'!#REF!,'[2]01. EQ universe'!$A$129,'[2]01. EQ universe'!$A$130,'[2]01. EQ universe'!#REF!,'[2]01. EQ universe'!#REF!,'[2]01. EQ universe'!$A$131,'[2]01. EQ universe'!$A$132,'[2]01. EQ universe'!#REF!,'[2]01. EQ universe'!#REF!,'[2]01. EQ universe'!#REF!,'[2]01. EQ universe'!$A$133,'[2]01. EQ universe'!#REF!,'[2]01. EQ universe'!#REF!</definedName>
    <definedName name="__APW_RESTORE_DATA120__" hidden="1">'[2]01. EQ universe'!#REF!,'[2]01. EQ universe'!#REF!,'[2]01. EQ universe'!#REF!,'[2]01. EQ universe'!#REF!,'[2]01. EQ universe'!#REF!,'[2]01. EQ universe'!#REF!,'[2]01. EQ universe'!$B$611,'[2]01. EQ universe'!$B$612,'[2]01. EQ universe'!$B$613,'[2]01. EQ universe'!$B$614,'[2]01. EQ universe'!#REF!</definedName>
    <definedName name="__APW_RESTORE_DATA1200__" hidden="1">[3]Jefferies!$C$459,[3]Jefferies!#REF!,[3]Jefferies!#REF!,[3]Jefferies!$C$460,[3]Jefferies!#REF!,[3]Jefferies!$C$461,[3]Jefferies!#REF!,[3]Jefferies!#REF!,[3]Jefferies!#REF!,[3]Jefferies!$C$462,[3]Jefferies!#REF!,[3]Jefferies!$C$463,[3]Jefferies!$C$464,[3]Jefferies!#REF!,[3]Jefferies!$C$465</definedName>
    <definedName name="__APW_RESTORE_DATA1201__" hidden="1">[3]Jefferies!$C$466,[3]Jefferies!$C$467,[3]Jefferies!$C$468,[3]Jefferies!#REF!,[3]Jefferies!#REF!,[3]Jefferies!$C$469,[3]Jefferies!#REF!,[3]Jefferies!#REF!,[3]Jefferies!$C$470,[3]Jefferies!#REF!,[3]Jefferies!#REF!,[3]Jefferies!#REF!,[3]Jefferies!$C$471,[3]Jefferies!#REF!</definedName>
    <definedName name="__APW_RESTORE_DATA1202__" hidden="1">[3]Jefferies!$C$472,[3]Jefferies!$C$473,[3]Jefferies!$C$474,[3]Jefferies!$C$475,[3]Jefferies!#REF!,[3]Jefferies!#REF!,[3]Jefferies!$C$476,[3]Jefferies!#REF!,[3]Jefferies!#REF!,[3]Jefferies!#REF!,[3]Jefferies!#REF!,[3]Jefferies!$C$477,[3]Jefferies!$C$478,[3]Jefferies!$C$479</definedName>
    <definedName name="__APW_RESTORE_DATA1203__" hidden="1">[3]Jefferies!#REF!,[3]Jefferies!$C$480,[3]Jefferies!$C$481,[3]Jefferies!$C$482,[3]Jefferies!#REF!,[3]Jefferies!$C$483,[3]Jefferies!$C$484,[3]Jefferies!#REF!,[3]Jefferies!$C$485,[3]Jefferies!$C$486,[3]Jefferies!#REF!,[3]Jefferies!#REF!,[3]Jefferies!#REF!,[3]Jefferies!$C$487</definedName>
    <definedName name="__APW_RESTORE_DATA1204__" hidden="1">[3]Jefferies!#REF!,[3]Jefferies!$C$488,[3]Jefferies!#REF!,[3]Jefferies!$C$489,[3]Jefferies!#REF!,[3]Jefferies!#REF!,[3]Jefferies!#REF!,[3]Jefferies!$C$490,[3]Jefferies!#REF!,[3]Jefferies!$C$491,[3]Jefferies!#REF!,[3]Jefferies!$C$492,[3]Jefferies!$C$493,[3]Jefferies!#REF!</definedName>
    <definedName name="__APW_RESTORE_DATA1205__" hidden="1">[3]Jefferies!$C$494,[3]Jefferies!$C$495,[3]Jefferies!#REF!,[3]Jefferies!$C$496,[3]Jefferies!#REF!,[3]Jefferies!$C$497,[3]Jefferies!$C$498,[3]Jefferies!$C$499,[3]Jefferies!#REF!,[3]Jefferies!$C$500,[3]Jefferies!#REF!,[3]Jefferies!#REF!,[3]Jefferies!$C$501,[3]Jefferies!$C$502</definedName>
    <definedName name="__APW_RESTORE_DATA1206__" hidden="1">[3]Jefferies!$C$503,[3]Jefferies!$C$504,[3]Jefferies!#REF!,[3]Jefferies!#REF!,[3]Jefferies!$C$505,[3]Jefferies!#REF!,[3]Jefferies!#REF!,[3]Jefferies!#REF!,[3]Jefferies!$C$506,[3]Jefferies!$C$507,[3]Jefferies!$C$508,[3]Jefferies!#REF!,[3]Jefferies!$C$509,[3]Jefferies!$C$510</definedName>
    <definedName name="__APW_RESTORE_DATA1207__" hidden="1">[3]Jefferies!#REF!,[3]Jefferies!$C$511,[3]Jefferies!#REF!,[3]Jefferies!#REF!,[3]Jefferies!$C$512,[3]Jefferies!$C$513,[3]Jefferies!$C$514,[3]Jefferies!$C$515,[3]Jefferies!$C$516,[3]Jefferies!#REF!,[3]Jefferies!#REF!,[3]Jefferies!$C$517,[3]Jefferies!#REF!,[3]Jefferies!$C$518</definedName>
    <definedName name="__APW_RESTORE_DATA1208__" hidden="1">[3]Jefferies!#REF!,[3]Jefferies!$C$519,[3]Jefferies!#REF!,[3]Jefferies!#REF!,[3]Jefferies!$C$520,[3]Jefferies!$C$521,[3]Jefferies!#REF!,[3]Jefferies!#REF!,[3]Jefferies!$C$522,[3]Jefferies!#REF!,[3]Jefferies!$C$523,[3]Jefferies!$C$524,[3]Jefferies!$C$525,[3]Jefferies!$C$526</definedName>
    <definedName name="__APW_RESTORE_DATA1209__" hidden="1">[3]Jefferies!$C$527,[3]Jefferies!$C$528,[3]Jefferies!$C$529,[3]Jefferies!$C$530,[3]Jefferies!$C$531,[3]Jefferies!$C$532,[3]Jefferies!#REF!,[3]Jefferies!$C$533,[3]Jefferies!#REF!,[3]Jefferies!$C$534,[3]Jefferies!#REF!,[3]Jefferies!$C$535,[3]Jefferies!#REF!,[3]Jefferies!$C$536</definedName>
    <definedName name="__APW_RESTORE_DATA121__" hidden="1">'[2]01. EQ universe'!$C$2,'[2]01. EQ universe'!#REF!,'[2]01. EQ universe'!$C$3,'[2]01. EQ universe'!$C$4,'[2]01. EQ universe'!#REF!,'[2]01. EQ universe'!#REF!,'[2]01. EQ universe'!$C$5,'[2]01. EQ universe'!$C$6,'[2]01. EQ universe'!$C$7,'[2]01. EQ universe'!$C$8,'[2]01. EQ universe'!$C$9,'[2]01. EQ universe'!$C$10,'[2]01. EQ universe'!$C$11,'[2]01. EQ universe'!$C$12,'[2]01. EQ universe'!$C$13,'[2]01. EQ universe'!$C$14,'[2]01. EQ universe'!$C$15</definedName>
    <definedName name="__APW_RESTORE_DATA1210__" hidden="1">[3]Jefferies!#REF!,[3]Jefferies!#REF!,[3]Jefferies!#REF!,[3]Jefferies!$C$537,[3]Jefferies!#REF!,[3]Jefferies!$C$538,[3]Jefferies!#REF!,[3]Jefferies!#REF!,[3]Jefferies!#REF!,[3]Jefferies!#REF!,[3]Jefferies!#REF!,[3]Jefferies!$C$539,[3]Jefferies!#REF!,[3]Jefferies!$C$540</definedName>
    <definedName name="__APW_RESTORE_DATA1211__" hidden="1">[3]Jefferies!$C$541,[3]Jefferies!$C$542,[3]Jefferies!#REF!,[3]Jefferies!#REF!,[3]Jefferies!$C$543,[3]Jefferies!#REF!,[3]Jefferies!$C$544,[3]Jefferies!#REF!,[3]Jefferies!$C$545,[3]Jefferies!#REF!,[3]Jefferies!$C$546,[3]Jefferies!$C$547,[3]Jefferies!$C$548,[3]Jefferies!#REF!</definedName>
    <definedName name="__APW_RESTORE_DATA1212__" hidden="1">[3]Jefferies!#REF!,[3]Jefferies!$C$549,[3]Jefferies!$C$550,[3]Jefferies!#REF!,[3]Jefferies!$C$551,[3]Jefferies!$C$552,[3]Jefferies!$C$553,[3]Jefferies!$C$554,[3]Jefferies!#REF!,[3]Jefferies!#REF!,[3]Jefferies!#REF!,[3]Jefferies!$C$555,[3]Jefferies!#REF!,[3]Jefferies!#REF!</definedName>
    <definedName name="__APW_RESTORE_DATA1213__" hidden="1">[3]Jefferies!#REF!,[3]Jefferies!#REF!,[3]Jefferies!#REF!,[3]Jefferies!#REF!,[3]Jefferies!#REF!,[3]Jefferies!#REF!,[3]Jefferies!$C$556,[3]Jefferies!$C$557,[3]Jefferies!#REF!,[3]Jefferies!#REF!,[3]Jefferies!$C$558,[3]Jefferies!#REF!,[3]Jefferies!#REF!,[3]Jefferies!#REF!</definedName>
    <definedName name="__APW_RESTORE_DATA1214__" hidden="1">[3]Jefferies!$C$559,[3]Jefferies!$C$560,[3]Jefferies!#REF!,[3]Jefferies!#REF!,[3]Jefferies!#REF!,[3]Jefferies!#REF!,[3]Jefferies!#REF!,[3]Jefferies!$C$561,[3]Jefferies!$C$562,[3]Jefferies!#REF!,[3]Jefferies!#REF!,[3]Jefferies!$C$563,[3]Jefferies!#REF!,[3]Jefferies!$C$564</definedName>
    <definedName name="__APW_RESTORE_DATA1215__" hidden="1">[3]Jefferies!#REF!,[3]Jefferies!$C$565,[3]Jefferies!$C$566,[3]Jefferies!$C$567,[3]Jefferies!$C$568,[3]Jefferies!$C$569,[3]Jefferies!$C$570,[3]Jefferies!$C$571,[3]Jefferies!$C$572,[3]Jefferies!$C$573,[3]Jefferies!$C$574,[3]Jefferies!$C$575,[3]Jefferies!$C$576,[3]Jefferies!$C$577</definedName>
    <definedName name="__APW_RESTORE_DATA1216__" hidden="1">[3]Jefferies!$C$578,[3]Jefferies!#REF!,[3]Jefferies!$C$579,[3]Jefferies!$C$580,[3]Jefferies!#REF!,[3]Jefferies!#REF!,[3]Jefferies!#REF!,[3]Jefferies!#REF!,[3]Jefferies!#REF!,[3]Jefferies!$C$581,[3]Jefferies!$C$582,[3]Jefferies!$C$583,[3]Jefferies!#REF!,[3]Jefferies!$C$584</definedName>
    <definedName name="__APW_RESTORE_DATA1217__" hidden="1">[3]Jefferies!#REF!,[3]Jefferies!#REF!,[3]Jefferies!#REF!,[3]Jefferies!#REF!,[3]Jefferies!#REF!,[3]Jefferies!#REF!,[3]Jefferies!$C$585,[3]Jefferies!$C$586,[3]Jefferies!#REF!,[3]Jefferies!$C$587,[3]Jefferies!$C$588,[3]Jefferies!$C$589,[3]Jefferies!$C$590,[3]Jefferies!$C$591</definedName>
    <definedName name="__APW_RESTORE_DATA1218__" hidden="1">[3]Jefferies!#REF!,[3]Jefferies!$C$592,[3]Jefferies!$C$593,[3]Jefferies!#REF!,[3]Jefferies!$C$594,[3]Jefferies!$C$595,[3]Jefferies!$C$596,[3]Jefferies!#REF!,[3]Jefferies!$C$597,[3]Jefferies!#REF!,[3]Jefferies!#REF!,[3]Jefferies!$C$598,[3]Jefferies!$C$599,[3]Jefferies!$C$600</definedName>
    <definedName name="__APW_RESTORE_DATA1219__" hidden="1">[3]Jefferies!$C$601,[3]Jefferies!$C$602,[3]Jefferies!$C$603,[3]Jefferies!$C$604,[3]Jefferies!$C$605,[3]Jefferies!$C$606,[3]Jefferies!$C$607,[3]Jefferies!#REF!,[3]Jefferies!$C$608,[3]Jefferies!#REF!,[3]Jefferies!$C$609,[3]Jefferies!#REF!,[3]Jefferies!$C$610,[3]Jefferies!$C$611</definedName>
    <definedName name="__APW_RESTORE_DATA122__" hidden="1">'[2]01. EQ universe'!$C$16,'[2]01. EQ universe'!$C$17,'[2]01. EQ universe'!#REF!,'[2]01. EQ universe'!#REF!,'[2]01. EQ universe'!$C$18,'[2]01. EQ universe'!$C$19,'[2]01. EQ universe'!$C$20,'[2]01. EQ universe'!$C$21,'[2]01. EQ universe'!$C$22,'[2]01. EQ universe'!$C$23,'[2]01. EQ universe'!#REF!,'[2]01. EQ universe'!$C$24,'[2]01. EQ universe'!$C$25,'[2]01. EQ universe'!$C$26,'[2]01. EQ universe'!$C$27,'[2]01. EQ universe'!#REF!</definedName>
    <definedName name="__APW_RESTORE_DATA1220__" hidden="1">[3]Jefferies!$C$612,[3]Jefferies!#REF!,[3]Jefferies!#REF!,[3]Jefferies!#REF!,[3]Jefferies!#REF!,[3]Jefferies!$C$613,[3]Jefferies!$C$614,[3]Jefferies!$C$615,[3]Jefferies!$C$616,[3]Jefferies!#REF!,[3]Jefferies!$C$617,[3]Jefferies!#REF!,[3]Jefferies!#REF!,[3]Jefferies!$C$618</definedName>
    <definedName name="__APW_RESTORE_DATA1221__" hidden="1">[3]Jefferies!#REF!,[3]Jefferies!$C$619,[3]Jefferies!#REF!,[3]Jefferies!#REF!,[3]Jefferies!$C$620,[3]Jefferies!$C$621,[3]Jefferies!$C$622,[3]Jefferies!$C$623,[3]Jefferies!#REF!,[3]Jefferies!#REF!,[3]Jefferies!#REF!,[3]Jefferies!#REF!,[3]Jefferies!$C$624,[3]Jefferies!#REF!</definedName>
    <definedName name="__APW_RESTORE_DATA1222__" hidden="1">[3]Jefferies!$C$625,[3]Jefferies!$C$626,[3]Jefferies!#REF!,[3]Jefferies!$C$627,[3]Jefferies!#REF!,[3]Jefferies!#REF!,[3]Jefferies!$C$628,[3]Jefferies!#REF!,[3]Jefferies!#REF!,[3]Jefferies!#REF!,[3]Jefferies!#REF!,[3]Jefferies!#REF!,[3]Jefferies!#REF!,[3]Jefferies!#REF!</definedName>
    <definedName name="__APW_RESTORE_DATA1223__" hidden="1">[3]Jefferies!#REF!,[3]Jefferies!#REF!,[3]Jefferies!#REF!,[3]Jefferies!#REF!,[3]Jefferies!$C$629,[3]Jefferies!$C$630,[3]Jefferies!#REF!,[3]Jefferies!$C$631,[3]Jefferies!#REF!,[3]Jefferies!$C$632,[3]Jefferies!#REF!,[3]Jefferies!$C$633,[3]Jefferies!#REF!,[3]Jefferies!$C$634</definedName>
    <definedName name="__APW_RESTORE_DATA1224__" hidden="1">[3]Jefferies!$C$635,[3]Jefferies!#REF!,[3]Jefferies!$C$636,[3]Jefferies!#REF!,[3]Jefferies!$C$637,[3]Jefferies!$C$638,[3]Jefferies!$C$639,[3]Jefferies!$C$640,[3]Jefferies!$C$641,[3]Jefferies!#REF!,[3]Jefferies!$C$642,[3]Jefferies!#REF!,[3]Jefferies!$C$643,[3]Jefferies!$C$644</definedName>
    <definedName name="__APW_RESTORE_DATA1225__" hidden="1">[3]Jefferies!$C$645,[3]Jefferies!$C$646,[3]Jefferies!$C$647,[3]Jefferies!$C$648,[3]Jefferies!#REF!,[3]Jefferies!$C$649,[3]Jefferies!$C$650,[3]Jefferies!$C$651,[3]Jefferies!$C$652,[3]Jefferies!#REF!,[3]Jefferies!$C$653,[3]Jefferies!$C$654,[3]Jefferies!$C$655,[3]Jefferies!$C$656</definedName>
    <definedName name="__APW_RESTORE_DATA1226__" hidden="1">[3]Jefferies!$C$657,[3]Jefferies!$C$658,[3]Jefferies!$C$659,[3]Jefferies!#REF!,[3]Jefferies!$C$660,[3]Jefferies!#REF!,[3]Jefferies!$C$661,[3]Jefferies!#REF!,[3]Jefferies!$C$662,[3]Jefferies!#REF!,[3]Jefferies!#REF!,[3]Jefferies!$C$663,[3]Jefferies!#REF!,[3]Jefferies!#REF!</definedName>
    <definedName name="__APW_RESTORE_DATA1227__" hidden="1">[3]Jefferies!$C$664,[3]Jefferies!$C$665,[3]Jefferies!#REF!,[3]Jefferies!#REF!,[3]Jefferies!#REF!,[3]Jefferies!$C$666,[3]Jefferies!$C$667,[3]Jefferies!#REF!,[3]Jefferies!$C$668,[3]Jefferies!$C$669,[3]Jefferies!#REF!,[3]Jefferies!#REF!,[3]Jefferies!$C$670,[3]Jefferies!#REF!</definedName>
    <definedName name="__APW_RESTORE_DATA1228__" hidden="1">[3]Jefferies!#REF!,[3]Jefferies!$C$671,[3]Jefferies!#REF!,[3]Jefferies!$C$672,[3]Jefferies!#REF!,[3]Jefferies!#REF!,[3]Jefferies!$C$673,[3]Jefferies!#REF!,[3]Jefferies!$C$674,[3]Jefferies!#REF!,[3]Jefferies!#REF!,[3]Jefferies!#REF!,[3]Jefferies!$C$675,[3]Jefferies!#REF!</definedName>
    <definedName name="__APW_RESTORE_DATA1229__" hidden="1">[3]Jefferies!$C$676,[3]Jefferies!#REF!,[3]Jefferies!#REF!,[3]Jefferies!$C$677,[3]Jefferies!$C$678,[3]Jefferies!$C$679,[3]Jefferies!#REF!,[3]Jefferies!$C$680,[3]Jefferies!$C$681,[3]Jefferies!$C$682,[3]Jefferies!$C$683,[3]Jefferies!#REF!,[3]Jefferies!$C$684,[3]Jefferies!$C$685</definedName>
    <definedName name="__APW_RESTORE_DATA123__" hidden="1">'[2]01. EQ universe'!#REF!,'[2]01. EQ universe'!#REF!,'[2]01. EQ universe'!$C$28,'[2]01. EQ universe'!$C$29,'[2]01. EQ universe'!$C$30,'[2]01. EQ universe'!$C$31,'[2]01. EQ universe'!$C$32,'[2]01. EQ universe'!$C$33,'[2]01. EQ universe'!$C$34,'[2]01. EQ universe'!$C$35,'[2]01. EQ universe'!$C$36,'[2]01. EQ universe'!#REF!,'[2]01. EQ universe'!#REF!,'[2]01. EQ universe'!$C$37,'[2]01. EQ universe'!$C$38,'[2]01. EQ universe'!#REF!</definedName>
    <definedName name="__APW_RESTORE_DATA1230__" hidden="1">[3]Jefferies!#REF!,[3]Jefferies!$C$686,[3]Jefferies!#REF!,[3]Jefferies!#REF!,[3]Jefferies!#REF!,[3]Jefferies!#REF!,[3]Jefferies!#REF!,[3]Jefferies!#REF!,[3]Jefferies!#REF!,[3]Jefferies!#REF!,[3]Jefferies!$C$687,[3]Jefferies!#REF!,[3]Jefferies!$C$688,[3]Jefferies!#REF!</definedName>
    <definedName name="__APW_RESTORE_DATA1231__" hidden="1">[3]Jefferies!#REF!,[3]Jefferies!#REF!,[3]Jefferies!$C$689,[3]Jefferies!$C$690,[3]Jefferies!#REF!,[3]Jefferies!$C$691,[3]Jefferies!$C$692,[3]Jefferies!#REF!,[3]Jefferies!$C$693,[3]Jefferies!$C$694,[3]Jefferies!$C$695,[3]Jefferies!#REF!,[3]Jefferies!#REF!,[3]Jefferies!#REF!</definedName>
    <definedName name="__APW_RESTORE_DATA1232__" hidden="1">[3]Jefferies!$C$696,[3]Jefferies!$C$697,[3]Jefferies!$C$698,[3]Jefferies!#REF!,[3]Jefferies!#REF!,[3]Jefferies!$C$699,[3]Jefferies!$C$700,[3]Jefferies!$C$701,[3]Jefferies!#REF!,[3]Jefferies!$C$702,[3]Jefferies!$C$703,[3]Jefferies!$C$704,[3]Jefferies!#REF!,[3]Jefferies!#REF!</definedName>
    <definedName name="__APW_RESTORE_DATA1233__" hidden="1">[3]Jefferies!#REF!,[3]Jefferies!#REF!,[3]Jefferies!#REF!,[3]Jefferies!$C$705,[3]Jefferies!$C$706,[3]Jefferies!#REF!,[3]Jefferies!$C$707,[3]Jefferies!$C$708,[3]Jefferies!#REF!,[3]Jefferies!$C$709,[3]Jefferies!#REF!,[3]Jefferies!$C$710,[3]Jefferies!#REF!,[3]Jefferies!#REF!</definedName>
    <definedName name="__APW_RESTORE_DATA1234__" hidden="1">[3]Jefferies!#REF!,[3]Jefferies!#REF!,[3]Jefferies!#REF!,[3]Jefferies!#REF!,[3]Jefferies!$C$711,[3]Jefferies!$C$712,[3]Jefferies!$C$713,[3]Jefferies!#REF!,[3]Jefferies!#REF!,[3]Jefferies!$C$714,[3]Jefferies!#REF!,[3]Jefferies!$C$715,[3]Jefferies!#REF!,[3]Jefferies!$C$716</definedName>
    <definedName name="__APW_RESTORE_DATA1235__" hidden="1">[3]Jefferies!#REF!,[3]Jefferies!#REF!,[3]Jefferies!$C$717,[3]Jefferies!$C$718,[3]Jefferies!#REF!,[3]Jefferies!#REF!,[3]Jefferies!#REF!,[3]Jefferies!$C$719,[3]Jefferies!$C$720,[3]Jefferies!#REF!,[3]Jefferies!#REF!,[3]Jefferies!$C$721,[3]Jefferies!#REF!,[3]Jefferies!$C$722</definedName>
    <definedName name="__APW_RESTORE_DATA1236__" hidden="1">[3]Jefferies!#REF!,[3]Jefferies!#REF!,[3]Jefferies!$C$723,[3]Jefferies!#REF!,[3]Jefferies!$C$724,[3]Jefferies!#REF!,[3]Jefferies!#REF!,[3]Jefferies!$C$725,[3]Jefferies!$C$726,[3]Jefferies!#REF!,[3]Jefferies!$C$727,[3]Jefferies!#REF!,[3]Jefferies!#REF!,[3]Jefferies!$C$728</definedName>
    <definedName name="__APW_RESTORE_DATA1237__" hidden="1">[3]Jefferies!#REF!,[3]Jefferies!#REF!,[3]Jefferies!#REF!,[3]Jefferies!#REF!,[3]Jefferies!$C$729,[3]Jefferies!#REF!,[3]Jefferies!$C$730,[3]Jefferies!$C$731,[3]Jefferies!#REF!,[3]Jefferies!$C$732,[3]Jefferies!$C$733,[3]Jefferies!$C$734,[3]Jefferies!#REF!,[3]Jefferies!#REF!</definedName>
    <definedName name="__APW_RESTORE_DATA1238__" hidden="1">[3]Jefferies!#REF!,[3]Jefferies!$C$735,[3]Jefferies!#REF!,[3]Jefferies!#REF!,[3]Jefferies!$C$736,[3]Jefferies!$C$737,[3]Jefferies!#REF!,[3]Jefferies!#REF!,[3]Jefferies!$C$738,[3]Jefferies!#REF!,[3]Jefferies!#REF!,[3]Jefferies!$C$739,[3]Jefferies!#REF!,[3]Jefferies!#REF!</definedName>
    <definedName name="__APW_RESTORE_DATA1239__" hidden="1">[3]Jefferies!#REF!,[3]Jefferies!#REF!,[3]Jefferies!$C$740,[3]Jefferies!#REF!,[3]Jefferies!$C$741,[3]Jefferies!#REF!,[3]Jefferies!#REF!,[3]Jefferies!#REF!,[3]Jefferies!$C$742,[3]Jefferies!$C$743,[3]Jefferies!$C$744,[3]Jefferies!#REF!,[3]Jefferies!#REF!,[3]Jefferies!#REF!</definedName>
    <definedName name="__APW_RESTORE_DATA124__" hidden="1">'[2]01. EQ universe'!#REF!,'[2]01. EQ universe'!#REF!,'[2]01. EQ universe'!$C$39,'[2]01. EQ universe'!#REF!,'[2]01. EQ universe'!#REF!,'[2]01. EQ universe'!$C$40,'[2]01. EQ universe'!$C$41,'[2]01. EQ universe'!$C$42,'[2]01. EQ universe'!$C$43,'[2]01. EQ universe'!$C$44,'[2]01. EQ universe'!$C$45,'[2]01. EQ universe'!#REF!,'[2]01. EQ universe'!#REF!,'[2]01. EQ universe'!$C$46,'[2]01. EQ universe'!#REF!,'[2]01. EQ universe'!$C$47</definedName>
    <definedName name="__APW_RESTORE_DATA1240__" hidden="1">[3]Jefferies!$C$745,[3]Jefferies!$C$746,[3]Jefferies!$C$747,[3]Jefferies!#REF!,[3]Jefferies!#REF!,[3]Jefferies!$C$748,[3]Jefferies!$C$749,[3]Jefferies!#REF!,[3]Jefferies!$C$750,[3]Jefferies!$C$751,[3]Jefferies!$C$752,[3]Jefferies!$C$753,[3]Jefferies!#REF!,[3]Jefferies!$C$754</definedName>
    <definedName name="__APW_RESTORE_DATA1241__" hidden="1">[3]Jefferies!#REF!,[3]Jefferies!#REF!,[3]Jefferies!$C$755,[3]Jefferies!#REF!,[3]Jefferies!$C$756,[3]Jefferies!#REF!,[3]Jefferies!#REF!,[3]Jefferies!#REF!,[3]Jefferies!$C$757,[3]Jefferies!$C$758,[3]Jefferies!$C$759,[3]Jefferies!#REF!,[3]Jefferies!$C$760,[3]Jefferies!#REF!</definedName>
    <definedName name="__APW_RESTORE_DATA1242__" hidden="1">[3]Jefferies!$C$761,[3]Jefferies!#REF!,[3]Jefferies!$C$762,[3]Jefferies!#REF!,[3]Jefferies!#REF!,[3]Jefferies!#REF!,[3]Jefferies!#REF!,[3]Jefferies!#REF!,[3]Jefferies!$C$763,[3]Jefferies!$C$764,[3]Jefferies!#REF!,[3]Jefferies!#REF!,[3]Jefferies!$C$765,[3]Jefferies!$C$766</definedName>
    <definedName name="__APW_RESTORE_DATA1243__" hidden="1">[3]Jefferies!$C$767,[3]Jefferies!#REF!,[3]Jefferies!$C$768,[3]Jefferies!#REF!,[3]Jefferies!#REF!,[3]Jefferies!$C$769,[3]Jefferies!$C$770,[3]Jefferies!#REF!,[3]Jefferies!$C$771,[3]Jefferies!$C$772,[3]Jefferies!$C$773,[3]Jefferies!#REF!,[3]Jefferies!#REF!,[3]Jefferies!$C$774</definedName>
    <definedName name="__APW_RESTORE_DATA1244__" hidden="1">[3]Jefferies!$C$775,[3]Jefferies!$C$776,[3]Jefferies!$C$777,[3]Jefferies!#REF!,[3]Jefferies!$C$778,[3]Jefferies!$C$779,[3]Jefferies!$C$780,[3]Jefferies!$C$781,[3]Jefferies!#REF!,[3]Jefferies!$C$782,[3]Jefferies!$C$783,[3]Jefferies!#REF!,[3]Jefferies!#REF!,[3]Jefferies!$C$784</definedName>
    <definedName name="__APW_RESTORE_DATA1245__" hidden="1">[3]Jefferies!$C$785,[3]Jefferies!$C$786,[3]Jefferies!#REF!,[3]Jefferies!#REF!,[3]Jefferies!#REF!,[3]Jefferies!#REF!,[3]Jefferies!$C$787,[3]Jefferies!#REF!,[3]Jefferies!$C$788,[3]Jefferies!#REF!,[3]Jefferies!#REF!,[3]Jefferies!#REF!,[3]Jefferies!#REF!,[3]Jefferies!#REF!</definedName>
    <definedName name="__APW_RESTORE_DATA1246__" hidden="1">[3]Jefferies!$C$789,[3]Jefferies!#REF!,[3]Jefferies!#REF!,[3]Jefferies!$C$790,[3]Jefferies!#REF!,[3]Jefferies!#REF!,[3]Jefferies!#REF!,[3]Jefferies!$C$791,[3]Jefferies!$C$792,[3]Jefferies!#REF!,[3]Jefferies!$C$793,[3]Jefferies!$C$794,[3]Jefferies!#REF!,[3]Jefferies!#REF!</definedName>
    <definedName name="__APW_RESTORE_DATA1247__" hidden="1">[3]Jefferies!#REF!,[3]Jefferies!#REF!,[3]Jefferies!$C$795,[3]Jefferies!$C$796,[3]Jefferies!$C$797,[3]Jefferies!#REF!,[3]Jefferies!#REF!,[3]Jefferies!#REF!,[3]Jefferies!#REF!,[3]Jefferies!#REF!,[3]Jefferies!$C$798,[3]Jefferies!$C$799,[3]Jefferies!#REF!,[3]Jefferies!#REF!</definedName>
    <definedName name="__APW_RESTORE_DATA1248__" hidden="1">[3]Jefferies!#REF!,[3]Jefferies!#REF!,[3]Jefferies!$C$800,[3]Jefferies!$C$801,[3]Jefferies!#REF!,[3]Jefferies!$C$802,[3]Jefferies!$C$803,[3]Jefferies!$C$804,[3]Jefferies!$C$805,[3]Jefferies!$C$806,[3]Jefferies!$C$807,[3]Jefferies!#REF!,[3]Jefferies!#REF!,[3]Jefferies!#REF!</definedName>
    <definedName name="__APW_RESTORE_DATA1249__" hidden="1">[3]Jefferies!$C$808,[3]Jefferies!$C$809,[3]Jefferies!$C$810,[3]Jefferies!$C$811,[3]Jefferies!#REF!,[3]Jefferies!#REF!,[3]Jefferies!#REF!,[3]Jefferies!#REF!,[3]Jefferies!#REF!,[3]Jefferies!$C$812,[3]Jefferies!#REF!,[3]Jefferies!$C$813,[3]Jefferies!#REF!,[3]Jefferies!$C$814</definedName>
    <definedName name="__APW_RESTORE_DATA125__" hidden="1">'[2]01. EQ universe'!$C$48,'[2]01. EQ universe'!#REF!,'[2]01. EQ universe'!$C$49,'[2]01. EQ universe'!#REF!,'[2]01. EQ universe'!$C$50,'[2]01. EQ universe'!$C$51,'[2]01. EQ universe'!$C$52,'[2]01. EQ universe'!$C$53,'[2]01. EQ universe'!$C$54,'[2]01. EQ universe'!$C$55,'[2]01. EQ universe'!$C$56,'[2]01. EQ universe'!$C$57,'[2]01. EQ universe'!$C$58,'[2]01. EQ universe'!$C$59,'[2]01. EQ universe'!$C$60,'[2]01. EQ universe'!$C$61</definedName>
    <definedName name="__APW_RESTORE_DATA1250__" hidden="1">[3]Jefferies!#REF!,[3]Jefferies!$C$815,[3]Jefferies!$C$816,[3]Jefferies!$C$817,[3]Jefferies!$C$818,[3]Jefferies!$C$819,[3]Jefferies!$C$820,[3]Jefferies!#REF!,[3]Jefferies!#REF!,[3]Jefferies!#REF!,[3]Jefferies!#REF!,[3]Jefferies!#REF!,[3]Jefferies!#REF!,[3]Jefferies!$C$821</definedName>
    <definedName name="__APW_RESTORE_DATA1251__" hidden="1">[3]Jefferies!#REF!,[3]Jefferies!$C$822,[3]Jefferies!#REF!,[3]Jefferies!#REF!,[3]Jefferies!$C$823,[3]Jefferies!#REF!,[3]Jefferies!#REF!,[3]Jefferies!#REF!,[3]Jefferies!$C$824,[3]Jefferies!#REF!,[3]Jefferies!#REF!,[3]Jefferies!$C$825,[3]Jefferies!#REF!,[3]Jefferies!#REF!</definedName>
    <definedName name="__APW_RESTORE_DATA1252__" hidden="1">[3]Jefferies!#REF!,[3]Jefferies!#REF!,[3]Jefferies!#REF!,[3]Jefferies!#REF!,[3]Jefferies!#REF!,[3]Jefferies!$C$826,[3]Jefferies!$C$827,[3]Jefferies!#REF!,[3]Jefferies!$C$828,[3]Jefferies!#REF!,[3]Jefferies!$C$829,[3]Jefferies!$C$830,[3]Jefferies!#REF!,[3]Jefferies!$C$831</definedName>
    <definedName name="__APW_RESTORE_DATA1253__" hidden="1">[3]Jefferies!$C$832,[3]Jefferies!#REF!,[3]Jefferies!$C$833,[3]Jefferies!$C$834,[3]Jefferies!#REF!,[3]Jefferies!$C$835,[3]Jefferies!$C$836,[3]Jefferies!$C$837,[3]Jefferies!$C$838,[3]Jefferies!$C$839,[3]Jefferies!#REF!,[3]Jefferies!#REF!,[3]Jefferies!#REF!,[3]Jefferies!#REF!</definedName>
    <definedName name="__APW_RESTORE_DATA1254__" hidden="1">[3]Jefferies!#REF!,[3]Jefferies!$C$840,[3]Jefferies!$C$841,[3]Jefferies!#REF!,[3]Jefferies!$C$842,[3]Jefferies!$C$843,[3]Jefferies!$C$844,[3]Jefferies!#REF!,[3]Jefferies!$C$845,[3]Jefferies!#REF!,[3]Jefferies!$C$846,[3]Jefferies!$C$847,[3]Jefferies!$C$848,[3]Jefferies!#REF!</definedName>
    <definedName name="__APW_RESTORE_DATA1255__" hidden="1">[3]Jefferies!#REF!,[3]Jefferies!#REF!,[3]Jefferies!#REF!,[3]Jefferies!$C$849,[3]Jefferies!$C$850,[3]Jefferies!#REF!,[3]Jefferies!$C$851,[3]Jefferies!#REF!,[3]Jefferies!#REF!,[3]Jefferies!$C$852,[3]Jefferies!$C$853,[3]Jefferies!#REF!,[3]Jefferies!$C$854,[3]Jefferies!#REF!</definedName>
    <definedName name="__APW_RESTORE_DATA1256__" hidden="1">[3]Jefferies!#REF!,[3]Jefferies!$C$855,[3]Jefferies!$C$856,[3]Jefferies!$C$857,[3]Jefferies!#REF!,[3]Jefferies!#REF!,[3]Jefferies!#REF!,[3]Jefferies!#REF!,[3]Jefferies!$C$858,[3]Jefferies!#REF!,[3]Jefferies!$C$859,[3]Jefferies!#REF!,[3]Jefferies!#REF!,[3]Jefferies!$C$860</definedName>
    <definedName name="__APW_RESTORE_DATA1257__" hidden="1">[3]Jefferies!$C$861,[3]Jefferies!$C$862,[3]Jefferies!#REF!,[3]Jefferies!#REF!,[3]Jefferies!$C$863,[3]Jefferies!$C$864,[3]Jefferies!$C$865,[3]Jefferies!$C$866,[3]Jefferies!$C$867,[3]Jefferies!$C$868,[3]Jefferies!#REF!,[3]Jefferies!#REF!,[3]Jefferies!$C$869,[3]Jefferies!$C$870</definedName>
    <definedName name="__APW_RESTORE_DATA1258__" hidden="1">[3]Jefferies!#REF!,[3]Jefferies!$C$871,[3]Jefferies!#REF!,[3]Jefferies!$C$872,[3]Jefferies!#REF!,[3]Jefferies!$C$873,[3]Jefferies!#REF!,[3]Jefferies!#REF!,[3]Jefferies!#REF!,[3]Jefferies!$C$874,[3]Jefferies!#REF!,[3]Jefferies!#REF!,[3]Jefferies!$C$875,[3]Jefferies!$C$876</definedName>
    <definedName name="__APW_RESTORE_DATA1259__" hidden="1">[3]Jefferies!$C$877,[3]Jefferies!$C$878,[3]Jefferies!#REF!,[3]Jefferies!#REF!,[3]Jefferies!$C$879,[3]Jefferies!$C$880,[3]Jefferies!$C$881,[3]Jefferies!$C$882,[3]Jefferies!$C$883,[3]Jefferies!#REF!,[3]Jefferies!$C$884,[3]Jefferies!$C$885,[3]Jefferies!#REF!,[3]Jefferies!#REF!</definedName>
    <definedName name="__APW_RESTORE_DATA126__" hidden="1">'[2]01. EQ universe'!$C$62,'[2]01. EQ universe'!$C$63,'[2]01. EQ universe'!$C$64,'[2]01. EQ universe'!$C$65,'[2]01. EQ universe'!$C$66,'[2]01. EQ universe'!$C$67,'[2]01. EQ universe'!#REF!,'[2]01. EQ universe'!$C$68,'[2]01. EQ universe'!$C$69,'[2]01. EQ universe'!$C$70,'[2]01. EQ universe'!$C$71,'[2]01. EQ universe'!$C$72,'[2]01. EQ universe'!$C$73,'[2]01. EQ universe'!$C$74,'[2]01. EQ universe'!$C$75,'[2]01. EQ universe'!$C$76</definedName>
    <definedName name="__APW_RESTORE_DATA1260__" hidden="1">[3]Jefferies!#REF!,[3]Jefferies!#REF!,[3]Jefferies!#REF!,[3]Jefferies!#REF!,[3]Jefferies!#REF!,[3]Jefferies!$C$886,[3]Jefferies!$C$887,[3]Jefferies!#REF!,[3]Jefferies!#REF!,[3]Jefferies!#REF!,[3]Jefferies!$C$888,[3]Jefferies!$C$889,[3]Jefferies!$C$890,[3]Jefferies!$C$891</definedName>
    <definedName name="__APW_RESTORE_DATA1261__" hidden="1">[3]Jefferies!#REF!,[3]Jefferies!#REF!,[3]Jefferies!#REF!,[3]Jefferies!$C$892,[3]Jefferies!$C$893,[3]Jefferies!$C$894,[3]Jefferies!$C$895,[3]Jefferies!$C$896,[3]Jefferies!#REF!,[3]Jefferies!$C$897,[3]Jefferies!$C$898,[3]Jefferies!$C$899,[3]Jefferies!$C$900,[3]Jefferies!$C$901</definedName>
    <definedName name="__APW_RESTORE_DATA1262__" hidden="1">[3]Jefferies!#REF!,[3]Jefferies!$C$902,[3]Jefferies!$C$903,[3]Jefferies!$C$904,[3]Jefferies!#REF!,[3]Jefferies!#REF!,[3]Jefferies!#REF!,[3]Jefferies!#REF!,[3]Jefferies!#REF!,[3]Jefferies!#REF!,[3]Jefferies!$C$905,[3]Jefferies!$C$906,[3]Jefferies!$C$907,[3]Jefferies!$C$908</definedName>
    <definedName name="__APW_RESTORE_DATA1263__" hidden="1">[3]Jefferies!#REF!,[3]Jefferies!$C$909,[3]Jefferies!$C$910,[3]Jefferies!$C$911,[3]Jefferies!#REF!,[3]Jefferies!#REF!,[3]Jefferies!$C$912,[3]Jefferies!$C$913,[3]Jefferies!#REF!,[3]Jefferies!#REF!,[3]Jefferies!$C$914,[3]Jefferies!$C$915,[3]Jefferies!#REF!,[3]Jefferies!#REF!</definedName>
    <definedName name="__APW_RESTORE_DATA1264__" hidden="1">[3]Jefferies!$C$916,[3]Jefferies!$C$917,[3]Jefferies!#REF!,[3]Jefferies!#REF!,[3]Jefferies!$C$918,[3]Jefferies!$C$919,[3]Jefferies!#REF!,[3]Jefferies!#REF!,[3]Jefferies!$C$920,[3]Jefferies!$C$921,[3]Jefferies!$C$922,[3]Jefferies!$C$923,[3]Jefferies!#REF!,[3]Jefferies!#REF!</definedName>
    <definedName name="__APW_RESTORE_DATA1265__" hidden="1">[3]Jefferies!#REF!,[3]Jefferies!$C$924,[3]Jefferies!#REF!,[3]Jefferies!#REF!,[3]Jefferies!#REF!,[3]Jefferies!#REF!,[3]Jefferies!#REF!,[3]Jefferies!#REF!,[3]Jefferies!$C$925,[3]Jefferies!#REF!,[3]Jefferies!#REF!,[3]Jefferies!#REF!,[3]Jefferies!$C$926,[3]Jefferies!$C$927</definedName>
    <definedName name="__APW_RESTORE_DATA1266__" hidden="1">[3]Jefferies!$C$928,[3]Jefferies!$C$929,[3]Jefferies!$C$930,[3]Jefferies!$C$931,[3]Jefferies!$C$932,[3]Jefferies!#REF!,[3]Jefferies!#REF!,[3]Jefferies!$C$933,[3]Jefferies!$C$934,[3]Jefferies!$C$935,[3]Jefferies!$C$936,[3]Jefferies!#REF!,[3]Jefferies!$C$937,[3]Jefferies!#REF!</definedName>
    <definedName name="__APW_RESTORE_DATA1267__" hidden="1">[3]Jefferies!$C$938,[3]Jefferies!$C$939,[3]Jefferies!#REF!,[3]Jefferies!#REF!,[3]Jefferies!$C$940,[3]Jefferies!$C$941,[3]Jefferies!#REF!,[3]Jefferies!#REF!,[3]Jefferies!#REF!,[3]Jefferies!#REF!,[3]Jefferies!#REF!,[3]Jefferies!$C$942,[3]Jefferies!#REF!,[3]Jefferies!#REF!</definedName>
    <definedName name="__APW_RESTORE_DATA1268__" hidden="1">[3]Jefferies!#REF!,[3]Jefferies!$C$943,[3]Jefferies!#REF!,[3]Jefferies!#REF!,[3]Jefferies!#REF!,[3]Jefferies!#REF!,[3]Jefferies!$C$944,[3]Jefferies!#REF!,[3]Jefferies!#REF!,[3]Jefferies!#REF!,[3]Jefferies!#REF!,[3]Jefferies!#REF!,[3]Jefferies!$C$945,[3]Jefferies!$C$946</definedName>
    <definedName name="__APW_RESTORE_DATA1269__" hidden="1">[3]Jefferies!$C$947,[3]Jefferies!#REF!,[3]Jefferies!$C$948,[3]Jefferies!$C$949,[3]Jefferies!#REF!,[3]Jefferies!#REF!,[3]Jefferies!$C$950,[3]Jefferies!#REF!,[3]Jefferies!#REF!,[3]Jefferies!$C$951,[3]Jefferies!#REF!,[3]Jefferies!#REF!,[3]Jefferies!#REF!,[3]Jefferies!$C$952</definedName>
    <definedName name="__APW_RESTORE_DATA127__" hidden="1">'[2]01. EQ universe'!$C$77,'[2]01. EQ universe'!$C$78,'[2]01. EQ universe'!#REF!,'[2]01. EQ universe'!#REF!,'[2]01. EQ universe'!$C$79,'[2]01. EQ universe'!#REF!,'[2]01. EQ universe'!#REF!,'[2]01. EQ universe'!$C$80,'[2]01. EQ universe'!$C$81,'[2]01. EQ universe'!$C$82,'[2]01. EQ universe'!#REF!,'[2]01. EQ universe'!$C$83,'[2]01. EQ universe'!#REF!,'[2]01. EQ universe'!$C$84,'[2]01. EQ universe'!#REF!</definedName>
    <definedName name="__APW_RESTORE_DATA1270__" hidden="1">[3]Jefferies!$C$953,[3]Jefferies!$C$954,[3]Jefferies!#REF!,[3]Jefferies!$C$955,[3]Jefferies!$C$956,[3]Jefferies!$C$957,[3]Jefferies!#REF!,[3]Jefferies!#REF!,[3]Jefferies!#REF!,[3]Jefferies!#REF!,[3]Jefferies!$C$958,[3]Jefferies!#REF!,[3]Jefferies!#REF!,[3]Jefferies!#REF!</definedName>
    <definedName name="__APW_RESTORE_DATA1271__" hidden="1">[3]Jefferies!#REF!,[3]Jefferies!#REF!,[3]Jefferies!#REF!,[3]Jefferies!#REF!,[3]Jefferies!$C$959,[3]Jefferies!#REF!,[3]Jefferies!#REF!,[3]Jefferies!#REF!,[3]Jefferies!#REF!,[3]Jefferies!#REF!,[3]Jefferies!#REF!,[3]Jefferies!#REF!,[3]Jefferies!#REF!,[3]Jefferies!#REF!</definedName>
    <definedName name="__APW_RESTORE_DATA1272__" hidden="1">[3]Jefferies!$C$960,[3]Jefferies!#REF!,[3]Jefferies!#REF!,[3]Jefferies!#REF!,[3]Jefferies!#REF!,[3]Jefferies!$C$961,[3]Jefferies!#REF!,[3]Jefferies!#REF!,[3]Jefferies!#REF!,[3]Jefferies!$C$962,[3]Jefferies!#REF!,[3]Jefferies!#REF!,[3]Jefferies!#REF!,[3]Jefferies!$C$963</definedName>
    <definedName name="__APW_RESTORE_DATA1273__" hidden="1">[3]Jefferies!#REF!,[3]Jefferies!#REF!,[3]Jefferies!$C$964,[3]Jefferies!$C$965,[3]Jefferies!#REF!,[3]Jefferies!#REF!,[3]Jefferies!#REF!,[3]Jefferies!#REF!,[3]Jefferies!#REF!,[3]Jefferies!$C$966,[3]Jefferies!#REF!,[3]Jefferies!#REF!,[3]Jefferies!#REF!,[3]Jefferies!$C$967</definedName>
    <definedName name="__APW_RESTORE_DATA1274__" hidden="1">[3]Jefferies!$C$968,[3]Jefferies!#REF!,[3]Jefferies!#REF!,[3]Jefferies!#REF!,[3]Jefferies!#REF!,[3]Jefferies!$C$969,[3]Jefferies!#REF!,[3]Jefferies!$C$970,[3]Jefferies!$C$971,[3]Jefferies!#REF!,[3]Jefferies!$C$972,[3]Jefferies!#REF!,[3]Jefferies!#REF!,[3]Jefferies!$C$973</definedName>
    <definedName name="__APW_RESTORE_DATA1275__" hidden="1">[3]Jefferies!#REF!,[3]Jefferies!$C$974,[3]Jefferies!$C$975,[3]Jefferies!#REF!,[3]Jefferies!$C$976,[3]Jefferies!$C$977,[3]Jefferies!$C$978,[3]Jefferies!$C$979,[3]Jefferies!$C$980,[3]Jefferies!#REF!,[3]Jefferies!$C$981,[3]Jefferies!#REF!,[3]Jefferies!$C$982,[3]Jefferies!$C$983</definedName>
    <definedName name="__APW_RESTORE_DATA1276__" hidden="1">[3]Jefferies!#REF!,[3]Jefferies!$C$984,[3]Jefferies!$C$985,[3]Jefferies!#REF!,[3]Jefferies!#REF!,[3]Jefferies!#REF!,[3]Jefferies!$C$986,[3]Jefferies!$C$987,[3]Jefferies!#REF!,[3]Jefferies!#REF!,[3]Jefferies!#REF!,[3]Jefferies!$C$988,[3]Jefferies!$C$989,[3]Jefferies!$C$990</definedName>
    <definedName name="__APW_RESTORE_DATA1277__" hidden="1">[3]Jefferies!#REF!,[3]Jefferies!$C$991,[3]Jefferies!#REF!,[3]Jefferies!$C$992,[3]Jefferies!#REF!,[3]Jefferies!#REF!,[3]Jefferies!$C$993,[3]Jefferies!#REF!,[3]Jefferies!#REF!,[3]Jefferies!$C$994,[3]Jefferies!#REF!,[3]Jefferies!$C$995,[3]Jefferies!#REF!,[3]Jefferies!$C$996</definedName>
    <definedName name="__APW_RESTORE_DATA1278__" hidden="1">[3]Jefferies!$C$997,[3]Jefferies!$C$998,[3]Jefferies!$C$999,[3]Jefferies!$C$1000,[3]Jefferies!#REF!,[3]Jefferies!$C$1001,[3]Jefferies!#REF!,[3]Jefferies!#REF!,[3]Jefferies!$C$1002,[3]Jefferies!#REF!,[3]Jefferies!#REF!,[3]Jefferies!#REF!,[3]Jefferies!#REF!,[3]Jefferies!#REF!</definedName>
    <definedName name="__APW_RESTORE_DATA1279__" hidden="1">[3]Jefferies!$C$1003,[3]Jefferies!#REF!,[3]Jefferies!$C$1004,[3]Jefferies!$C$1005,[3]Jefferies!#REF!,[3]Jefferies!#REF!,[3]Jefferies!$C$1006,[3]Jefferies!$C$1007,[3]Jefferies!#REF!,[3]Jefferies!#REF!,[3]Jefferies!$C$1008,[3]Jefferies!#REF!,[3]Jefferies!$C$1009,[3]Jefferies!#REF!</definedName>
    <definedName name="__APW_RESTORE_DATA128__" hidden="1">'[2]01. EQ universe'!$C$85,'[2]01. EQ universe'!$C$86,'[2]01. EQ universe'!$C$87,'[2]01. EQ universe'!$C$88,'[2]01. EQ universe'!$C$89,'[2]01. EQ universe'!$C$90,'[2]01. EQ universe'!$C$91,'[2]01. EQ universe'!$C$92,'[2]01. EQ universe'!#REF!,'[2]01. EQ universe'!#REF!,'[2]01. EQ universe'!$C$93,'[2]01. EQ universe'!$C$94,'[2]01. EQ universe'!$C$95,'[2]01. EQ universe'!#REF!,'[2]01. EQ universe'!$C$96</definedName>
    <definedName name="__APW_RESTORE_DATA1280__" hidden="1">[3]Jefferies!$C$1010,[3]Jefferies!#REF!,[3]Jefferies!#REF!,[3]Jefferies!#REF!,[3]Jefferies!#REF!,[3]Jefferies!$C$1011,[3]Jefferies!$C$1012,[3]Jefferies!#REF!,[3]Jefferies!$C$1013,[3]Jefferies!#REF!,[3]Jefferies!#REF!,[3]Jefferies!$C$1014,[3]Jefferies!$C$1015,[3]Jefferies!#REF!</definedName>
    <definedName name="__APW_RESTORE_DATA1281__" hidden="1">[3]Jefferies!#REF!,[3]Jefferies!#REF!,[3]Jefferies!#REF!,[3]Jefferies!#REF!,[3]Jefferies!#REF!</definedName>
    <definedName name="__APW_RESTORE_DATA1282__" hidden="1">[3]Jefferies!#REF!,[3]Jefferies!$D$2,[3]Jefferies!#REF!,[3]Jefferies!#REF!,[3]Jefferies!#REF!,[3]Jefferies!$D$3,[3]Jefferies!#REF!,[3]Jefferies!#REF!,[3]Jefferies!#REF!,[3]Jefferies!#REF!,[3]Jefferies!$D$4,[3]Jefferies!#REF!,[3]Jefferies!#REF!,[3]Jefferies!#REF!,[3]Jefferies!$D$5,[3]Jefferies!#REF!,[3]Jefferies!#REF!</definedName>
    <definedName name="__APW_RESTORE_DATA1283__" hidden="1">[3]Jefferies!#REF!,[3]Jefferies!#REF!,[3]Jefferies!#REF!,[3]Jefferies!#REF!,[3]Jefferies!#REF!,[3]Jefferies!#REF!,[3]Jefferies!#REF!,[3]Jefferies!#REF!,[3]Jefferies!$D$6,[3]Jefferies!#REF!,[3]Jefferies!#REF!,[3]Jefferies!#REF!,[3]Jefferies!#REF!,[3]Jefferies!$D$7,[3]Jefferies!#REF!,[3]Jefferies!#REF!</definedName>
    <definedName name="__APW_RESTORE_DATA1284__" hidden="1">[3]Jefferies!$D$8,[3]Jefferies!#REF!,[3]Jefferies!#REF!,[3]Jefferies!#REF!,[3]Jefferies!$D$9,[3]Jefferies!#REF!,[3]Jefferies!#REF!,[3]Jefferies!$D$10,[3]Jefferies!$D$11,[3]Jefferies!$D$12,[3]Jefferies!#REF!,[3]Jefferies!#REF!,[3]Jefferies!$D$13,[3]Jefferies!#REF!,[3]Jefferies!#REF!,[3]Jefferies!#REF!</definedName>
    <definedName name="__APW_RESTORE_DATA1285__" hidden="1">[3]Jefferies!#REF!,[3]Jefferies!#REF!,[3]Jefferies!#REF!,[3]Jefferies!$D$14,[3]Jefferies!#REF!,[3]Jefferies!#REF!,[3]Jefferies!$D$15,[3]Jefferies!$D$16,[3]Jefferies!#REF!,[3]Jefferies!$D$17,[3]Jefferies!#REF!,[3]Jefferies!$D$18,[3]Jefferies!$D$19,[3]Jefferies!#REF!,[3]Jefferies!$D$20,[3]Jefferies!#REF!</definedName>
    <definedName name="__APW_RESTORE_DATA1286__" hidden="1">[3]Jefferies!#REF!,[3]Jefferies!$D$21,[3]Jefferies!$D$22,[3]Jefferies!#REF!,[3]Jefferies!#REF!,[3]Jefferies!$D$23,[3]Jefferies!$D$24,[3]Jefferies!#REF!,[3]Jefferies!#REF!,[3]Jefferies!$D$25,[3]Jefferies!$D$26,[3]Jefferies!#REF!,[3]Jefferies!#REF!,[3]Jefferies!#REF!,[3]Jefferies!$D$27,[3]Jefferies!#REF!</definedName>
    <definedName name="__APW_RESTORE_DATA1287__" hidden="1">[3]Jefferies!#REF!,[3]Jefferies!#REF!,[3]Jefferies!$D$28,[3]Jefferies!#REF!,[3]Jefferies!#REF!,[3]Jefferies!$D$29,[3]Jefferies!#REF!,[3]Jefferies!$D$30,[3]Jefferies!$D$31,[3]Jefferies!$D$32,[3]Jefferies!#REF!,[3]Jefferies!$D$33,[3]Jefferies!$D$34,[3]Jefferies!#REF!,[3]Jefferies!$D$35,[3]Jefferies!#REF!</definedName>
    <definedName name="__APW_RESTORE_DATA1288__" hidden="1">[3]Jefferies!#REF!,[3]Jefferies!$D$36,[3]Jefferies!$D$37,[3]Jefferies!#REF!,[3]Jefferies!#REF!,[3]Jefferies!$D$38,[3]Jefferies!#REF!,[3]Jefferies!#REF!,[3]Jefferies!$D$39,[3]Jefferies!$D$40,[3]Jefferies!#REF!,[3]Jefferies!#REF!,[3]Jefferies!#REF!,[3]Jefferies!$D$41,[3]Jefferies!#REF!</definedName>
    <definedName name="__APW_RESTORE_DATA1289__" hidden="1">[3]Jefferies!$D$42,[3]Jefferies!$D$43,[3]Jefferies!$D$44,[3]Jefferies!$D$45,[3]Jefferies!#REF!,[3]Jefferies!#REF!,[3]Jefferies!$D$46,[3]Jefferies!$D$47,[3]Jefferies!#REF!,[3]Jefferies!$D$48,[3]Jefferies!#REF!,[3]Jefferies!$D$49,[3]Jefferies!#REF!,[3]Jefferies!#REF!,[3]Jefferies!$D$50</definedName>
    <definedName name="__APW_RESTORE_DATA129__" hidden="1">'[2]01. EQ universe'!$C$97,'[2]01. EQ universe'!$C$98,'[2]01. EQ universe'!$C$99,'[2]01. EQ universe'!$C$100,'[2]01. EQ universe'!$C$101,'[2]01. EQ universe'!$C$102,'[2]01. EQ universe'!#REF!,'[2]01. EQ universe'!#REF!,'[2]01. EQ universe'!$C$103,'[2]01. EQ universe'!$C$104,'[2]01. EQ universe'!$C$105,'[2]01. EQ universe'!$C$106,'[2]01. EQ universe'!$C$107,'[2]01. EQ universe'!$C$108,'[2]01. EQ universe'!$C$109</definedName>
    <definedName name="__APW_RESTORE_DATA1290__" hidden="1">[3]Jefferies!#REF!,[3]Jefferies!$D$51,[3]Jefferies!$D$52,[3]Jefferies!$D$53,[3]Jefferies!#REF!,[3]Jefferies!$D$54,[3]Jefferies!#REF!,[3]Jefferies!#REF!,[3]Jefferies!$D$55,[3]Jefferies!$D$56,[3]Jefferies!#REF!,[3]Jefferies!$D$57,[3]Jefferies!$D$58,[3]Jefferies!$D$59,[3]Jefferies!#REF!</definedName>
    <definedName name="__APW_RESTORE_DATA1291__" hidden="1">[3]Jefferies!$D$60,[3]Jefferies!$D$61,[3]Jefferies!$D$62,[3]Jefferies!$D$63,[3]Jefferies!$D$64,[3]Jefferies!#REF!,[3]Jefferies!$D$65,[3]Jefferies!$D$66,[3]Jefferies!$D$67,[3]Jefferies!$D$68,[3]Jefferies!#REF!,[3]Jefferies!$D$69,[3]Jefferies!$D$70,[3]Jefferies!#REF!,[3]Jefferies!#REF!</definedName>
    <definedName name="__APW_RESTORE_DATA1292__" hidden="1">[3]Jefferies!#REF!,[3]Jefferies!#REF!,[3]Jefferies!$D$71,[3]Jefferies!#REF!,[3]Jefferies!#REF!,[3]Jefferies!$D$72,[3]Jefferies!$D$73,[3]Jefferies!$D$74,[3]Jefferies!#REF!,[3]Jefferies!#REF!,[3]Jefferies!$D$75,[3]Jefferies!$D$76,[3]Jefferies!#REF!,[3]Jefferies!#REF!,[3]Jefferies!#REF!</definedName>
    <definedName name="__APW_RESTORE_DATA1293__" hidden="1">[3]Jefferies!#REF!,[3]Jefferies!#REF!,[3]Jefferies!#REF!,[3]Jefferies!$D$77,[3]Jefferies!#REF!,[3]Jefferies!#REF!,[3]Jefferies!$D$78,[3]Jefferies!#REF!,[3]Jefferies!$D$79,[3]Jefferies!#REF!,[3]Jefferies!#REF!,[3]Jefferies!#REF!,[3]Jefferies!$D$80,[3]Jefferies!$D$81,[3]Jefferies!#REF!</definedName>
    <definedName name="__APW_RESTORE_DATA1294__" hidden="1">[3]Jefferies!#REF!,[3]Jefferies!$D$82,[3]Jefferies!#REF!,[3]Jefferies!#REF!,[3]Jefferies!$D$83,[3]Jefferies!#REF!,[3]Jefferies!#REF!,[3]Jefferies!$D$84,[3]Jefferies!$D$85,[3]Jefferies!#REF!,[3]Jefferies!#REF!,[3]Jefferies!#REF!,[3]Jefferies!$D$86,[3]Jefferies!#REF!,[3]Jefferies!#REF!</definedName>
    <definedName name="__APW_RESTORE_DATA1295__" hidden="1">[3]Jefferies!#REF!,[3]Jefferies!#REF!,[3]Jefferies!$D$87,[3]Jefferies!$D$88,[3]Jefferies!$D$89,[3]Jefferies!$D$90,[3]Jefferies!#REF!,[3]Jefferies!#REF!,[3]Jefferies!#REF!,[3]Jefferies!#REF!,[3]Jefferies!#REF!,[3]Jefferies!#REF!,[3]Jefferies!#REF!,[3]Jefferies!#REF!,[3]Jefferies!$D$91</definedName>
    <definedName name="__APW_RESTORE_DATA1296__" hidden="1">[3]Jefferies!#REF!,[3]Jefferies!#REF!,[3]Jefferies!#REF!,[3]Jefferies!$D$92,[3]Jefferies!#REF!,[3]Jefferies!$D$93,[3]Jefferies!$D$94,[3]Jefferies!$D$95,[3]Jefferies!#REF!,[3]Jefferies!$D$96,[3]Jefferies!$D$97,[3]Jefferies!#REF!,[3]Jefferies!#REF!,[3]Jefferies!#REF!,[3]Jefferies!$D$98</definedName>
    <definedName name="__APW_RESTORE_DATA1297__" hidden="1">[3]Jefferies!$D$99,[3]Jefferies!#REF!,[3]Jefferies!#REF!,[3]Jefferies!$D$100,[3]Jefferies!#REF!,[3]Jefferies!#REF!,[3]Jefferies!#REF!,[3]Jefferies!#REF!,[3]Jefferies!$D$101,[3]Jefferies!#REF!,[3]Jefferies!#REF!,[3]Jefferies!#REF!,[3]Jefferies!#REF!,[3]Jefferies!$D$102,[3]Jefferies!#REF!</definedName>
    <definedName name="__APW_RESTORE_DATA1298__" hidden="1">[3]Jefferies!$D$103,[3]Jefferies!#REF!,[3]Jefferies!#REF!,[3]Jefferies!#REF!,[3]Jefferies!$D$104,[3]Jefferies!$D$105,[3]Jefferies!$D$106,[3]Jefferies!$D$107,[3]Jefferies!$D$108,[3]Jefferies!#REF!,[3]Jefferies!#REF!,[3]Jefferies!$D$109,[3]Jefferies!$D$110,[3]Jefferies!#REF!,[3]Jefferies!#REF!</definedName>
    <definedName name="__APW_RESTORE_DATA1299__" hidden="1">[3]Jefferies!#REF!,[3]Jefferies!$D$111,[3]Jefferies!#REF!,[3]Jefferies!#REF!,[3]Jefferies!#REF!,[3]Jefferies!#REF!,[3]Jefferies!$D$112,[3]Jefferies!$D$113,[3]Jefferies!#REF!,[3]Jefferies!$D$114,[3]Jefferies!$D$115,[3]Jefferies!$D$116,[3]Jefferies!#REF!,[3]Jefferies!#REF!,[3]Jefferies!$D$117</definedName>
    <definedName name="__APW_RESTORE_DATA13__" hidden="1">'[2]01. EQ universe'!$A$134,'[2]01. EQ universe'!$A$135,'[2]01. EQ universe'!#REF!,'[2]01. EQ universe'!#REF!,'[2]01. EQ universe'!$A$136,'[2]01. EQ universe'!$A$137,'[2]01. EQ universe'!$A$138,'[2]01. EQ universe'!$A$139,'[2]01. EQ universe'!#REF!,'[2]01. EQ universe'!$A$140,'[2]01. EQ universe'!#REF!,'[2]01. EQ universe'!#REF!,'[2]01. EQ universe'!$A$141,'[2]01. EQ universe'!#REF!,'[2]01. EQ universe'!#REF!</definedName>
    <definedName name="__APW_RESTORE_DATA130__" hidden="1">'[2]01. EQ universe'!$C$110,'[2]01. EQ universe'!$C$111,'[2]01. EQ universe'!$C$112,'[2]01. EQ universe'!#REF!,'[2]01. EQ universe'!$C$113,'[2]01. EQ universe'!$C$114,'[2]01. EQ universe'!$C$115,'[2]01. EQ universe'!$C$116,'[2]01. EQ universe'!$C$117,'[2]01. EQ universe'!$C$118,'[2]01. EQ universe'!#REF!,'[2]01. EQ universe'!#REF!,'[2]01. EQ universe'!$C$119,'[2]01. EQ universe'!$C$120,'[2]01. EQ universe'!$C$121</definedName>
    <definedName name="__APW_RESTORE_DATA1300__" hidden="1">[3]Jefferies!#REF!,[3]Jefferies!#REF!,[3]Jefferies!$D$118,[3]Jefferies!#REF!,[3]Jefferies!#REF!,[3]Jefferies!#REF!,[3]Jefferies!#REF!,[3]Jefferies!$D$119,[3]Jefferies!$D$120,[3]Jefferies!$D$121,[3]Jefferies!#REF!,[3]Jefferies!$D$122,[3]Jefferies!$D$123,[3]Jefferies!#REF!,[3]Jefferies!#REF!</definedName>
    <definedName name="__APW_RESTORE_DATA1301__" hidden="1">[3]Jefferies!#REF!,[3]Jefferies!#REF!,[3]Jefferies!#REF!,[3]Jefferies!#REF!,[3]Jefferies!#REF!,[3]Jefferies!#REF!,[3]Jefferies!#REF!,[3]Jefferies!$D$124,[3]Jefferies!#REF!,[3]Jefferies!$D$125,[3]Jefferies!$D$126,[3]Jefferies!#REF!,[3]Jefferies!#REF!,[3]Jefferies!$D$127,[3]Jefferies!$D$128</definedName>
    <definedName name="__APW_RESTORE_DATA1302__" hidden="1">[3]Jefferies!#REF!,[3]Jefferies!$D$129,[3]Jefferies!#REF!,[3]Jefferies!#REF!,[3]Jefferies!$D$130,[3]Jefferies!#REF!,[3]Jefferies!$D$131,[3]Jefferies!$D$132,[3]Jefferies!$D$133,[3]Jefferies!$D$134,[3]Jefferies!#REF!,[3]Jefferies!#REF!,[3]Jefferies!#REF!,[3]Jefferies!$D$135,[3]Jefferies!$D$136</definedName>
    <definedName name="__APW_RESTORE_DATA1303__" hidden="1">[3]Jefferies!#REF!,[3]Jefferies!#REF!,[3]Jefferies!#REF!,[3]Jefferies!$D$137,[3]Jefferies!$D$138,[3]Jefferies!#REF!,[3]Jefferies!$D$139,[3]Jefferies!$D$140,[3]Jefferies!#REF!,[3]Jefferies!$D$141,[3]Jefferies!#REF!,[3]Jefferies!#REF!,[3]Jefferies!$D$142,[3]Jefferies!$D$143,[3]Jefferies!#REF!</definedName>
    <definedName name="__APW_RESTORE_DATA1304__" hidden="1">[3]Jefferies!$D$144,[3]Jefferies!#REF!,[3]Jefferies!$D$145,[3]Jefferies!$D$146,[3]Jefferies!#REF!,[3]Jefferies!#REF!,[3]Jefferies!$D$147,[3]Jefferies!$D$148,[3]Jefferies!#REF!,[3]Jefferies!#REF!,[3]Jefferies!#REF!,[3]Jefferies!#REF!,[3]Jefferies!#REF!,[3]Jefferies!$D$149,[3]Jefferies!#REF!</definedName>
    <definedName name="__APW_RESTORE_DATA1305__" hidden="1">[3]Jefferies!#REF!,[3]Jefferies!#REF!,[3]Jefferies!$D$150,[3]Jefferies!$D$151,[3]Jefferies!$D$152,[3]Jefferies!$D$153,[3]Jefferies!#REF!,[3]Jefferies!$D$154,[3]Jefferies!#REF!,[3]Jefferies!$D$155,[3]Jefferies!$D$156,[3]Jefferies!$D$157,[3]Jefferies!#REF!,[3]Jefferies!#REF!,[3]Jefferies!#REF!</definedName>
    <definedName name="__APW_RESTORE_DATA1306__" hidden="1">[3]Jefferies!#REF!,[3]Jefferies!$D$158,[3]Jefferies!#REF!,[3]Jefferies!#REF!,[3]Jefferies!$D$159,[3]Jefferies!#REF!,[3]Jefferies!#REF!,[3]Jefferies!$D$160,[3]Jefferies!#REF!,[3]Jefferies!#REF!,[3]Jefferies!$D$161,[3]Jefferies!#REF!,[3]Jefferies!#REF!,[3]Jefferies!#REF!,[3]Jefferies!#REF!</definedName>
    <definedName name="__APW_RESTORE_DATA1307__" hidden="1">[3]Jefferies!#REF!,[3]Jefferies!#REF!,[3]Jefferies!$D$162,[3]Jefferies!#REF!,[3]Jefferies!#REF!,[3]Jefferies!$D$163,[3]Jefferies!#REF!,[3]Jefferies!$D$164,[3]Jefferies!$D$165,[3]Jefferies!$D$166,[3]Jefferies!#REF!,[3]Jefferies!$D$167,[3]Jefferies!$D$168,[3]Jefferies!#REF!,[3]Jefferies!$D$169</definedName>
    <definedName name="__APW_RESTORE_DATA1308__" hidden="1">[3]Jefferies!#REF!,[3]Jefferies!#REF!,[3]Jefferies!#REF!,[3]Jefferies!#REF!,[3]Jefferies!#REF!,[3]Jefferies!$D$170,[3]Jefferies!#REF!,[3]Jefferies!#REF!,[3]Jefferies!#REF!,[3]Jefferies!#REF!,[3]Jefferies!$D$171,[3]Jefferies!$D$172,[3]Jefferies!$D$173,[3]Jefferies!#REF!,[3]Jefferies!#REF!</definedName>
    <definedName name="__APW_RESTORE_DATA1309__" hidden="1">[3]Jefferies!#REF!,[3]Jefferies!$D$174,[3]Jefferies!$D$175,[3]Jefferies!$D$176,[3]Jefferies!$D$177,[3]Jefferies!$D$178,[3]Jefferies!$D$179,[3]Jefferies!$D$180,[3]Jefferies!#REF!,[3]Jefferies!$D$181,[3]Jefferies!#REF!,[3]Jefferies!#REF!,[3]Jefferies!$D$182,[3]Jefferies!$D$183,[3]Jefferies!$D$184</definedName>
    <definedName name="__APW_RESTORE_DATA131__" hidden="1">'[2]01. EQ universe'!#REF!,'[2]01. EQ universe'!#REF!,'[2]01. EQ universe'!#REF!,'[2]01. EQ universe'!$C$122,'[2]01. EQ universe'!$C$123,'[2]01. EQ universe'!$C$124,'[2]01. EQ universe'!$C$125,'[2]01. EQ universe'!#REF!,'[2]01. EQ universe'!#REF!,'[2]01. EQ universe'!$C$126,'[2]01. EQ universe'!#REF!,'[2]01. EQ universe'!#REF!,'[2]01. EQ universe'!$C$127,'[2]01. EQ universe'!#REF!,'[2]01. EQ universe'!#REF!</definedName>
    <definedName name="__APW_RESTORE_DATA1310__" hidden="1">[3]Jefferies!#REF!,[3]Jefferies!#REF!,[3]Jefferies!#REF!,[3]Jefferies!#REF!,[3]Jefferies!$D$185,[3]Jefferies!$D$186,[3]Jefferies!$D$187,[3]Jefferies!#REF!,[3]Jefferies!$D$188,[3]Jefferies!$D$189,[3]Jefferies!#REF!,[3]Jefferies!$D$190,[3]Jefferies!#REF!,[3]Jefferies!#REF!,[3]Jefferies!#REF!</definedName>
    <definedName name="__APW_RESTORE_DATA1311__" hidden="1">[3]Jefferies!$D$191,[3]Jefferies!#REF!,[3]Jefferies!#REF!,[3]Jefferies!$D$192,[3]Jefferies!#REF!,[3]Jefferies!#REF!,[3]Jefferies!$D$193,[3]Jefferies!$D$194,[3]Jefferies!$D$195,[3]Jefferies!$D$196,[3]Jefferies!#REF!,[3]Jefferies!#REF!,[3]Jefferies!#REF!,[3]Jefferies!#REF!,[3]Jefferies!$D$197</definedName>
    <definedName name="__APW_RESTORE_DATA1312__" hidden="1">[3]Jefferies!$D$198,[3]Jefferies!$D$199,[3]Jefferies!$D$200,[3]Jefferies!#REF!,[3]Jefferies!#REF!,[3]Jefferies!#REF!,[3]Jefferies!$D$201,[3]Jefferies!#REF!,[3]Jefferies!#REF!,[3]Jefferies!$D$202,[3]Jefferies!#REF!,[3]Jefferies!$D$203,[3]Jefferies!$D$204,[3]Jefferies!$D$205,[3]Jefferies!#REF!</definedName>
    <definedName name="__APW_RESTORE_DATA1313__" hidden="1">[3]Jefferies!#REF!,[3]Jefferies!#REF!,[3]Jefferies!$D$206,[3]Jefferies!$D$207,[3]Jefferies!$D$208,[3]Jefferies!$D$209,[3]Jefferies!$D$210,[3]Jefferies!#REF!,[3]Jefferies!$D$211,[3]Jefferies!$D$212,[3]Jefferies!$D$213,[3]Jefferies!#REF!,[3]Jefferies!#REF!,[3]Jefferies!#REF!,[3]Jefferies!#REF!</definedName>
    <definedName name="__APW_RESTORE_DATA1314__" hidden="1">[3]Jefferies!#REF!,[3]Jefferies!$D$214,[3]Jefferies!#REF!,[3]Jefferies!#REF!,[3]Jefferies!$D$215,[3]Jefferies!$D$216,[3]Jefferies!$D$217,[3]Jefferies!$D$218,[3]Jefferies!#REF!,[3]Jefferies!$D$219,[3]Jefferies!#REF!,[3]Jefferies!$D$220,[3]Jefferies!#REF!,[3]Jefferies!#REF!,[3]Jefferies!$D$221</definedName>
    <definedName name="__APW_RESTORE_DATA1315__" hidden="1">[3]Jefferies!$D$222,[3]Jefferies!$D$223,[3]Jefferies!$D$224,[3]Jefferies!#REF!,[3]Jefferies!$D$225,[3]Jefferies!#REF!,[3]Jefferies!$D$226,[3]Jefferies!$D$227,[3]Jefferies!#REF!,[3]Jefferies!#REF!,[3]Jefferies!#REF!,[3]Jefferies!#REF!,[3]Jefferies!#REF!,[3]Jefferies!#REF!,[3]Jefferies!$D$228</definedName>
    <definedName name="__APW_RESTORE_DATA1316__" hidden="1">[3]Jefferies!$D$229,[3]Jefferies!#REF!,[3]Jefferies!#REF!,[3]Jefferies!$D$230,[3]Jefferies!#REF!,[3]Jefferies!#REF!,[3]Jefferies!#REF!,[3]Jefferies!$D$231,[3]Jefferies!$D$232,[3]Jefferies!$D$233,[3]Jefferies!#REF!,[3]Jefferies!$D$234,[3]Jefferies!$D$235,[3]Jefferies!$D$236,[3]Jefferies!#REF!</definedName>
    <definedName name="__APW_RESTORE_DATA1317__" hidden="1">[3]Jefferies!$D$237,[3]Jefferies!$D$238,[3]Jefferies!$D$239,[3]Jefferies!$D$240,[3]Jefferies!$D$241,[3]Jefferies!$D$242,[3]Jefferies!#REF!,[3]Jefferies!$D$243,[3]Jefferies!$D$244,[3]Jefferies!#REF!,[3]Jefferies!$D$245,[3]Jefferies!$D$246,[3]Jefferies!$D$247,[3]Jefferies!$D$248,[3]Jefferies!#REF!</definedName>
    <definedName name="__APW_RESTORE_DATA1318__" hidden="1">[3]Jefferies!#REF!,[3]Jefferies!#REF!,[3]Jefferies!#REF!,[3]Jefferies!#REF!,[3]Jefferies!#REF!,[3]Jefferies!$D$249,[3]Jefferies!#REF!,[3]Jefferies!#REF!,[3]Jefferies!#REF!,[3]Jefferies!$D$250,[3]Jefferies!$D$251,[3]Jefferies!$D$252,[3]Jefferies!#REF!,[3]Jefferies!#REF!,[3]Jefferies!$D$253</definedName>
    <definedName name="__APW_RESTORE_DATA1319__" hidden="1">[3]Jefferies!$D$254,[3]Jefferies!$D$255,[3]Jefferies!$D$256,[3]Jefferies!$D$257,[3]Jefferies!#REF!,[3]Jefferies!#REF!,[3]Jefferies!#REF!,[3]Jefferies!#REF!,[3]Jefferies!$D$258,[3]Jefferies!$D$259,[3]Jefferies!#REF!,[3]Jefferies!#REF!,[3]Jefferies!#REF!,[3]Jefferies!#REF!,[3]Jefferies!$D$260</definedName>
    <definedName name="__APW_RESTORE_DATA132__" hidden="1">'[2]01. EQ universe'!$C$128,'[2]01. EQ universe'!#REF!,'[2]01. EQ universe'!#REF!,'[2]01. EQ universe'!$C$129,'[2]01. EQ universe'!$C$130,'[2]01. EQ universe'!#REF!,'[2]01. EQ universe'!#REF!,'[2]01. EQ universe'!$C$131,'[2]01. EQ universe'!$C$132,'[2]01. EQ universe'!#REF!,'[2]01. EQ universe'!#REF!,'[2]01. EQ universe'!#REF!,'[2]01. EQ universe'!$C$133,'[2]01. EQ universe'!#REF!,'[2]01. EQ universe'!#REF!</definedName>
    <definedName name="__APW_RESTORE_DATA1320__" hidden="1">[3]Jefferies!$D$261,[3]Jefferies!$D$262,[3]Jefferies!$D$263,[3]Jefferies!$D$264,[3]Jefferies!#REF!,[3]Jefferies!$D$265,[3]Jefferies!#REF!,[3]Jefferies!#REF!,[3]Jefferies!#REF!,[3]Jefferies!#REF!,[3]Jefferies!$D$266,[3]Jefferies!$D$267,[3]Jefferies!#REF!,[3]Jefferies!$D$268,[3]Jefferies!#REF!</definedName>
    <definedName name="__APW_RESTORE_DATA1321__" hidden="1">[3]Jefferies!#REF!,[3]Jefferies!$D$269,[3]Jefferies!#REF!,[3]Jefferies!$D$270,[3]Jefferies!#REF!,[3]Jefferies!#REF!,[3]Jefferies!$D$271,[3]Jefferies!#REF!,[3]Jefferies!$D$272,[3]Jefferies!$D$273,[3]Jefferies!$D$274,[3]Jefferies!#REF!,[3]Jefferies!#REF!,[3]Jefferies!$D$275,[3]Jefferies!$D$276</definedName>
    <definedName name="__APW_RESTORE_DATA1322__" hidden="1">[3]Jefferies!$D$277,[3]Jefferies!#REF!,[3]Jefferies!$D$278,[3]Jefferies!$D$279,[3]Jefferies!$D$280,[3]Jefferies!#REF!,[3]Jefferies!#REF!,[3]Jefferies!$D$281,[3]Jefferies!#REF!,[3]Jefferies!$D$282,[3]Jefferies!#REF!,[3]Jefferies!$D$283,[3]Jefferies!#REF!,[3]Jefferies!$D$284,[3]Jefferies!$D$285</definedName>
    <definedName name="__APW_RESTORE_DATA1323__" hidden="1">[3]Jefferies!$D$286,[3]Jefferies!$D$287,[3]Jefferies!$D$288,[3]Jefferies!$D$289,[3]Jefferies!$D$290,[3]Jefferies!$D$291,[3]Jefferies!$D$292,[3]Jefferies!$D$293,[3]Jefferies!$D$294,[3]Jefferies!#REF!,[3]Jefferies!#REF!,[3]Jefferies!#REF!,[3]Jefferies!#REF!,[3]Jefferies!#REF!,[3]Jefferies!$D$295</definedName>
    <definedName name="__APW_RESTORE_DATA1324__" hidden="1">[3]Jefferies!$D$296,[3]Jefferies!$D$297,[3]Jefferies!$D$298,[3]Jefferies!$D$299,[3]Jefferies!$D$300,[3]Jefferies!#REF!,[3]Jefferies!$D$301,[3]Jefferies!$D$302,[3]Jefferies!#REF!,[3]Jefferies!$D$303,[3]Jefferies!#REF!,[3]Jefferies!$D$304,[3]Jefferies!#REF!,[3]Jefferies!$D$305,[3]Jefferies!#REF!</definedName>
    <definedName name="__APW_RESTORE_DATA1325__" hidden="1">[3]Jefferies!$D$306,[3]Jefferies!$D$307,[3]Jefferies!$D$308,[3]Jefferies!#REF!,[3]Jefferies!$D$309,[3]Jefferies!$D$310,[3]Jefferies!#REF!,[3]Jefferies!$D$311,[3]Jefferies!$D$312,[3]Jefferies!#REF!,[3]Jefferies!#REF!,[3]Jefferies!$D$313,[3]Jefferies!$D$314,[3]Jefferies!$D$315,[3]Jefferies!#REF!</definedName>
    <definedName name="__APW_RESTORE_DATA1326__" hidden="1">[3]Jefferies!#REF!,[3]Jefferies!#REF!,[3]Jefferies!$D$316,[3]Jefferies!$D$317,[3]Jefferies!#REF!,[3]Jefferies!#REF!,[3]Jefferies!#REF!,[3]Jefferies!$D$318,[3]Jefferies!$D$319,[3]Jefferies!$D$320,[3]Jefferies!$D$321,[3]Jefferies!$D$322,[3]Jefferies!#REF!,[3]Jefferies!#REF!,[3]Jefferies!$D$323</definedName>
    <definedName name="__APW_RESTORE_DATA1327__" hidden="1">[3]Jefferies!#REF!,[3]Jefferies!#REF!,[3]Jefferies!#REF!,[3]Jefferies!#REF!,[3]Jefferies!$D$324,[3]Jefferies!#REF!,[3]Jefferies!$D$325,[3]Jefferies!#REF!,[3]Jefferies!$D$326,[3]Jefferies!$D$327,[3]Jefferies!#REF!,[3]Jefferies!$D$328,[3]Jefferies!$D$329,[3]Jefferies!$D$330,[3]Jefferies!#REF!</definedName>
    <definedName name="__APW_RESTORE_DATA1328__" hidden="1">[3]Jefferies!#REF!,[3]Jefferies!$D$331,[3]Jefferies!#REF!,[3]Jefferies!#REF!,[3]Jefferies!$D$332,[3]Jefferies!#REF!,[3]Jefferies!$D$333,[3]Jefferies!$D$334,[3]Jefferies!#REF!,[3]Jefferies!#REF!,[3]Jefferies!#REF!,[3]Jefferies!#REF!,[3]Jefferies!#REF!,[3]Jefferies!#REF!,[3]Jefferies!#REF!</definedName>
    <definedName name="__APW_RESTORE_DATA1329__" hidden="1">[3]Jefferies!$D$335,[3]Jefferies!$D$336,[3]Jefferies!#REF!,[3]Jefferies!$D$337,[3]Jefferies!$D$338,[3]Jefferies!$D$339,[3]Jefferies!$D$340,[3]Jefferies!$D$341,[3]Jefferies!$D$342,[3]Jefferies!#REF!,[3]Jefferies!#REF!,[3]Jefferies!#REF!,[3]Jefferies!$D$343,[3]Jefferies!$D$344,[3]Jefferies!$D$345</definedName>
    <definedName name="__APW_RESTORE_DATA133__" hidden="1">'[2]01. EQ universe'!$C$134,'[2]01. EQ universe'!$C$135,'[2]01. EQ universe'!#REF!,'[2]01. EQ universe'!#REF!,'[2]01. EQ universe'!$C$136,'[2]01. EQ universe'!$C$137,'[2]01. EQ universe'!$C$138,'[2]01. EQ universe'!$C$139,'[2]01. EQ universe'!#REF!,'[2]01. EQ universe'!$C$140,'[2]01. EQ universe'!#REF!,'[2]01. EQ universe'!#REF!,'[2]01. EQ universe'!$C$141,'[2]01. EQ universe'!#REF!,'[2]01. EQ universe'!#REF!</definedName>
    <definedName name="__APW_RESTORE_DATA1330__" hidden="1">[3]Jefferies!$D$346,[3]Jefferies!$D$347,[3]Jefferies!$D$348,[3]Jefferies!#REF!,[3]Jefferies!$D$349,[3]Jefferies!#REF!,[3]Jefferies!$D$350,[3]Jefferies!#REF!,[3]Jefferies!$D$351,[3]Jefferies!#REF!,[3]Jefferies!#REF!,[3]Jefferies!#REF!,[3]Jefferies!$D$352,[3]Jefferies!$D$353,[3]Jefferies!#REF!</definedName>
    <definedName name="__APW_RESTORE_DATA1331__" hidden="1">[3]Jefferies!#REF!,[3]Jefferies!#REF!,[3]Jefferies!$D$354,[3]Jefferies!$D$355,[3]Jefferies!$D$356,[3]Jefferies!#REF!,[3]Jefferies!#REF!,[3]Jefferies!$D$357,[3]Jefferies!$D$358,[3]Jefferies!$D$359,[3]Jefferies!$D$360,[3]Jefferies!#REF!,[3]Jefferies!#REF!,[3]Jefferies!$D$361,[3]Jefferies!$D$362</definedName>
    <definedName name="__APW_RESTORE_DATA1332__" hidden="1">[3]Jefferies!$D$363,[3]Jefferies!#REF!,[3]Jefferies!$D$364,[3]Jefferies!$D$365,[3]Jefferies!#REF!,[3]Jefferies!$D$366,[3]Jefferies!#REF!,[3]Jefferies!$D$367,[3]Jefferies!$D$368,[3]Jefferies!$D$369,[3]Jefferies!#REF!,[3]Jefferies!#REF!,[3]Jefferies!$D$370,[3]Jefferies!$D$371,[3]Jefferies!$D$372</definedName>
    <definedName name="__APW_RESTORE_DATA1333__" hidden="1">[3]Jefferies!#REF!,[3]Jefferies!#REF!,[3]Jefferies!#REF!,[3]Jefferies!#REF!,[3]Jefferies!$D$373,[3]Jefferies!#REF!,[3]Jefferies!$D$374,[3]Jefferies!$D$375,[3]Jefferies!$D$376,[3]Jefferies!$D$377,[3]Jefferies!$D$378,[3]Jefferies!#REF!,[3]Jefferies!#REF!,[3]Jefferies!#REF!,[3]Jefferies!#REF!</definedName>
    <definedName name="__APW_RESTORE_DATA1334__" hidden="1">[3]Jefferies!$D$379,[3]Jefferies!#REF!,[3]Jefferies!#REF!,[3]Jefferies!#REF!,[3]Jefferies!$D$380,[3]Jefferies!#REF!,[3]Jefferies!$D$381,[3]Jefferies!#REF!,[3]Jefferies!#REF!,[3]Jefferies!#REF!,[3]Jefferies!$D$382,[3]Jefferies!$D$383,[3]Jefferies!$D$384,[3]Jefferies!$D$385,[3]Jefferies!$D$386</definedName>
    <definedName name="__APW_RESTORE_DATA1335__" hidden="1">[3]Jefferies!#REF!,[3]Jefferies!#REF!,[3]Jefferies!$D$387,[3]Jefferies!#REF!,[3]Jefferies!$D$388,[3]Jefferies!#REF!,[3]Jefferies!$D$389,[3]Jefferies!$D$390,[3]Jefferies!#REF!,[3]Jefferies!#REF!,[3]Jefferies!#REF!,[3]Jefferies!#REF!,[3]Jefferies!#REF!,[3]Jefferies!$D$391,[3]Jefferies!#REF!</definedName>
    <definedName name="__APW_RESTORE_DATA1336__" hidden="1">[3]Jefferies!#REF!,[3]Jefferies!#REF!,[3]Jefferies!$D$392,[3]Jefferies!$D$393,[3]Jefferies!$D$394,[3]Jefferies!#REF!,[3]Jefferies!$D$395,[3]Jefferies!$D$396,[3]Jefferies!#REF!,[3]Jefferies!$D$397,[3]Jefferies!$D$398,[3]Jefferies!#REF!,[3]Jefferies!#REF!,[3]Jefferies!$D$399,[3]Jefferies!$D$400</definedName>
    <definedName name="__APW_RESTORE_DATA1337__" hidden="1">[3]Jefferies!#REF!,[3]Jefferies!$D$401,[3]Jefferies!#REF!,[3]Jefferies!#REF!,[3]Jefferies!$D$402,[3]Jefferies!$D$403,[3]Jefferies!$D$404,[3]Jefferies!$D$405,[3]Jefferies!#REF!,[3]Jefferies!#REF!,[3]Jefferies!#REF!,[3]Jefferies!#REF!,[3]Jefferies!#REF!,[3]Jefferies!#REF!,[3]Jefferies!#REF!</definedName>
    <definedName name="__APW_RESTORE_DATA1338__" hidden="1">[3]Jefferies!#REF!,[3]Jefferies!#REF!,[3]Jefferies!#REF!,[3]Jefferies!$D$406,[3]Jefferies!$D$407,[3]Jefferies!$D$408,[3]Jefferies!#REF!,[3]Jefferies!#REF!,[3]Jefferies!$D$409,[3]Jefferies!#REF!,[3]Jefferies!$D$410,[3]Jefferies!#REF!,[3]Jefferies!#REF!,[3]Jefferies!#REF!,[3]Jefferies!#REF!</definedName>
    <definedName name="__APW_RESTORE_DATA1339__" hidden="1">[3]Jefferies!#REF!,[3]Jefferies!$D$411,[3]Jefferies!#REF!,[3]Jefferies!$D$412,[3]Jefferies!$D$413,[3]Jefferies!$D$414,[3]Jefferies!#REF!,[3]Jefferies!$D$415,[3]Jefferies!#REF!,[3]Jefferies!$D$416,[3]Jefferies!#REF!,[3]Jefferies!$D$417,[3]Jefferies!#REF!,[3]Jefferies!#REF!,[3]Jefferies!$D$418</definedName>
    <definedName name="__APW_RESTORE_DATA134__" hidden="1">'[2]01. EQ universe'!$C$142,'[2]01. EQ universe'!#REF!,'[2]01. EQ universe'!$C$143,'[2]01. EQ universe'!$C$144,'[2]01. EQ universe'!#REF!,'[2]01. EQ universe'!#REF!,'[2]01. EQ universe'!#REF!,'[2]01. EQ universe'!#REF!,'[2]01. EQ universe'!$C$145,'[2]01. EQ universe'!$C$146,'[2]01. EQ universe'!#REF!,'[2]01. EQ universe'!#REF!,'[2]01. EQ universe'!$C$147,'[2]01. EQ universe'!$C$148,'[2]01. EQ universe'!#REF!</definedName>
    <definedName name="__APW_RESTORE_DATA1340__" hidden="1">[3]Jefferies!$D$419,[3]Jefferies!#REF!,[3]Jefferies!#REF!,[3]Jefferies!#REF!,[3]Jefferies!#REF!,[3]Jefferies!#REF!,[3]Jefferies!#REF!,[3]Jefferies!#REF!,[3]Jefferies!$D$420,[3]Jefferies!#REF!,[3]Jefferies!#REF!,[3]Jefferies!#REF!,[3]Jefferies!$D$421,[3]Jefferies!#REF!,[3]Jefferies!$D$422</definedName>
    <definedName name="__APW_RESTORE_DATA1341__" hidden="1">[3]Jefferies!$D$423,[3]Jefferies!#REF!,[3]Jefferies!#REF!,[3]Jefferies!$D$424,[3]Jefferies!$D$425,[3]Jefferies!#REF!,[3]Jefferies!$D$426,[3]Jefferies!#REF!,[3]Jefferies!#REF!,[3]Jefferies!$D$427,[3]Jefferies!$D$428,[3]Jefferies!$D$429,[3]Jefferies!$D$430,[3]Jefferies!#REF!,[3]Jefferies!$D$431</definedName>
    <definedName name="__APW_RESTORE_DATA1342__" hidden="1">[3]Jefferies!$D$432,[3]Jefferies!$D$433,[3]Jefferies!$D$434,[3]Jefferies!$D$435,[3]Jefferies!#REF!,[3]Jefferies!$D$436,[3]Jefferies!#REF!,[3]Jefferies!$D$437,[3]Jefferies!$D$438,[3]Jefferies!#REF!,[3]Jefferies!#REF!,[3]Jefferies!$D$439,[3]Jefferies!$D$440,[3]Jefferies!$D$441,[3]Jefferies!$D$442</definedName>
    <definedName name="__APW_RESTORE_DATA1343__" hidden="1">[3]Jefferies!$D$443,[3]Jefferies!$D$444,[3]Jefferies!#REF!,[3]Jefferies!$D$445,[3]Jefferies!$D$446,[3]Jefferies!#REF!,[3]Jefferies!#REF!,[3]Jefferies!#REF!,[3]Jefferies!$D$447,[3]Jefferies!#REF!,[3]Jefferies!#REF!,[3]Jefferies!$D$448,[3]Jefferies!#REF!,[3]Jefferies!#REF!,[3]Jefferies!$D$449</definedName>
    <definedName name="__APW_RESTORE_DATA1344__" hidden="1">[3]Jefferies!#REF!,[3]Jefferies!#REF!,[3]Jefferies!#REF!,[3]Jefferies!#REF!,[3]Jefferies!#REF!,[3]Jefferies!$D$450,[3]Jefferies!#REF!,[3]Jefferies!$D$451,[3]Jefferies!$D$452,[3]Jefferies!#REF!,[3]Jefferies!$D$453,[3]Jefferies!#REF!,[3]Jefferies!#REF!,[3]Jefferies!#REF!,[3]Jefferies!#REF!</definedName>
    <definedName name="__APW_RESTORE_DATA1345__" hidden="1">[3]Jefferies!#REF!,[3]Jefferies!#REF!,[3]Jefferies!#REF!,[3]Jefferies!#REF!,[3]Jefferies!#REF!,[3]Jefferies!#REF!,[3]Jefferies!#REF!,[3]Jefferies!$D$454,[3]Jefferies!#REF!,[3]Jefferies!#REF!,[3]Jefferies!#REF!,[3]Jefferies!#REF!,[3]Jefferies!$D$455,[3]Jefferies!#REF!,[3]Jefferies!$D$456</definedName>
    <definedName name="__APW_RESTORE_DATA1346__" hidden="1">[3]Jefferies!#REF!,[3]Jefferies!#REF!,[3]Jefferies!#REF!,[3]Jefferies!#REF!,[3]Jefferies!#REF!,[3]Jefferies!#REF!,[3]Jefferies!#REF!,[3]Jefferies!#REF!,[3]Jefferies!#REF!,[3]Jefferies!$D$457,[3]Jefferies!$D$458,[3]Jefferies!#REF!,[3]Jefferies!#REF!,[3]Jefferies!#REF!,[3]Jefferies!#REF!</definedName>
    <definedName name="__APW_RESTORE_DATA1347__" hidden="1">[3]Jefferies!$D$459,[3]Jefferies!#REF!,[3]Jefferies!#REF!,[3]Jefferies!$D$460,[3]Jefferies!#REF!,[3]Jefferies!$D$461,[3]Jefferies!#REF!,[3]Jefferies!#REF!,[3]Jefferies!#REF!,[3]Jefferies!$D$462,[3]Jefferies!#REF!,[3]Jefferies!$D$463,[3]Jefferies!$D$464,[3]Jefferies!#REF!,[3]Jefferies!$D$465</definedName>
    <definedName name="__APW_RESTORE_DATA1348__" hidden="1">[3]Jefferies!$D$466,[3]Jefferies!$D$467,[3]Jefferies!$D$468,[3]Jefferies!#REF!,[3]Jefferies!#REF!,[3]Jefferies!$D$469,[3]Jefferies!#REF!,[3]Jefferies!#REF!,[3]Jefferies!$D$470,[3]Jefferies!#REF!,[3]Jefferies!#REF!,[3]Jefferies!#REF!,[3]Jefferies!$D$471,[3]Jefferies!#REF!</definedName>
    <definedName name="__APW_RESTORE_DATA1349__" hidden="1">[3]Jefferies!$D$472,[3]Jefferies!$D$473,[3]Jefferies!$D$474,[3]Jefferies!$D$475,[3]Jefferies!#REF!,[3]Jefferies!#REF!,[3]Jefferies!$D$476,[3]Jefferies!#REF!,[3]Jefferies!#REF!,[3]Jefferies!#REF!,[3]Jefferies!#REF!,[3]Jefferies!$D$477,[3]Jefferies!$D$478,[3]Jefferies!$D$479</definedName>
    <definedName name="__APW_RESTORE_DATA135__" hidden="1">'[2]01. EQ universe'!#REF!,'[2]01. EQ universe'!$C$149,'[2]01. EQ universe'!#REF!,'[2]01. EQ universe'!#REF!,'[2]01. EQ universe'!$C$150,'[2]01. EQ universe'!#REF!,'[2]01. EQ universe'!#REF!,'[2]01. EQ universe'!#REF!,'[2]01. EQ universe'!#REF!,'[2]01. EQ universe'!$C$151,'[2]01. EQ universe'!$C$152,'[2]01. EQ universe'!$C$153,'[2]01. EQ universe'!$C$154,'[2]01. EQ universe'!$C$155,'[2]01. EQ universe'!$C$156</definedName>
    <definedName name="__APW_RESTORE_DATA1350__" hidden="1">[3]Jefferies!#REF!,[3]Jefferies!$D$480,[3]Jefferies!$D$481,[3]Jefferies!$D$482,[3]Jefferies!#REF!,[3]Jefferies!$D$483,[3]Jefferies!$D$484,[3]Jefferies!#REF!,[3]Jefferies!$D$485,[3]Jefferies!$D$486,[3]Jefferies!#REF!,[3]Jefferies!#REF!,[3]Jefferies!#REF!,[3]Jefferies!$D$487</definedName>
    <definedName name="__APW_RESTORE_DATA1351__" hidden="1">[3]Jefferies!#REF!,[3]Jefferies!$D$488,[3]Jefferies!#REF!,[3]Jefferies!$D$489,[3]Jefferies!#REF!,[3]Jefferies!#REF!,[3]Jefferies!#REF!,[3]Jefferies!$D$490,[3]Jefferies!#REF!,[3]Jefferies!$D$491,[3]Jefferies!#REF!,[3]Jefferies!$D$492,[3]Jefferies!$D$493,[3]Jefferies!#REF!</definedName>
    <definedName name="__APW_RESTORE_DATA1352__" hidden="1">[3]Jefferies!$D$494,[3]Jefferies!$D$495,[3]Jefferies!#REF!,[3]Jefferies!$D$496,[3]Jefferies!#REF!,[3]Jefferies!$D$497,[3]Jefferies!$D$498,[3]Jefferies!$D$499,[3]Jefferies!#REF!,[3]Jefferies!$D$500,[3]Jefferies!#REF!,[3]Jefferies!#REF!,[3]Jefferies!$D$501,[3]Jefferies!$D$502</definedName>
    <definedName name="__APW_RESTORE_DATA1353__" hidden="1">[3]Jefferies!$D$503,[3]Jefferies!$D$504,[3]Jefferies!#REF!,[3]Jefferies!#REF!,[3]Jefferies!$D$505,[3]Jefferies!#REF!,[3]Jefferies!#REF!,[3]Jefferies!#REF!,[3]Jefferies!$D$506,[3]Jefferies!$D$507,[3]Jefferies!$D$508,[3]Jefferies!#REF!,[3]Jefferies!$D$509,[3]Jefferies!$D$510</definedName>
    <definedName name="__APW_RESTORE_DATA1354__" hidden="1">[3]Jefferies!#REF!,[3]Jefferies!$D$511,[3]Jefferies!#REF!,[3]Jefferies!#REF!,[3]Jefferies!$D$512,[3]Jefferies!$D$513,[3]Jefferies!$D$514,[3]Jefferies!$D$515,[3]Jefferies!$D$516,[3]Jefferies!#REF!,[3]Jefferies!#REF!,[3]Jefferies!$D$517,[3]Jefferies!#REF!,[3]Jefferies!$D$518</definedName>
    <definedName name="__APW_RESTORE_DATA1355__" hidden="1">[3]Jefferies!#REF!,[3]Jefferies!$D$519,[3]Jefferies!#REF!,[3]Jefferies!#REF!,[3]Jefferies!$D$520,[3]Jefferies!$D$521,[3]Jefferies!#REF!,[3]Jefferies!#REF!,[3]Jefferies!$D$522,[3]Jefferies!#REF!,[3]Jefferies!$D$523,[3]Jefferies!$D$524,[3]Jefferies!$D$525,[3]Jefferies!$D$526</definedName>
    <definedName name="__APW_RESTORE_DATA1356__" hidden="1">[3]Jefferies!$D$527,[3]Jefferies!$D$528,[3]Jefferies!$D$529,[3]Jefferies!$D$530,[3]Jefferies!$D$531,[3]Jefferies!$D$532,[3]Jefferies!#REF!,[3]Jefferies!$D$533,[3]Jefferies!#REF!,[3]Jefferies!$D$534,[3]Jefferies!#REF!,[3]Jefferies!$D$535,[3]Jefferies!#REF!,[3]Jefferies!$D$536</definedName>
    <definedName name="__APW_RESTORE_DATA1357__" hidden="1">[3]Jefferies!#REF!,[3]Jefferies!#REF!,[3]Jefferies!#REF!,[3]Jefferies!$D$537,[3]Jefferies!#REF!,[3]Jefferies!$D$538,[3]Jefferies!#REF!,[3]Jefferies!#REF!,[3]Jefferies!#REF!,[3]Jefferies!#REF!,[3]Jefferies!#REF!,[3]Jefferies!$D$539,[3]Jefferies!#REF!,[3]Jefferies!$D$540</definedName>
    <definedName name="__APW_RESTORE_DATA1358__" hidden="1">[3]Jefferies!$D$541,[3]Jefferies!$D$542,[3]Jefferies!#REF!,[3]Jefferies!#REF!,[3]Jefferies!$D$543,[3]Jefferies!#REF!,[3]Jefferies!$D$544,[3]Jefferies!#REF!,[3]Jefferies!$D$545,[3]Jefferies!#REF!,[3]Jefferies!$D$546,[3]Jefferies!$D$547,[3]Jefferies!$D$548,[3]Jefferies!#REF!</definedName>
    <definedName name="__APW_RESTORE_DATA1359__" hidden="1">[3]Jefferies!#REF!,[3]Jefferies!$D$549,[3]Jefferies!$D$550,[3]Jefferies!#REF!,[3]Jefferies!$D$551,[3]Jefferies!$D$552,[3]Jefferies!$D$553,[3]Jefferies!$D$554,[3]Jefferies!#REF!,[3]Jefferies!#REF!,[3]Jefferies!#REF!,[3]Jefferies!$D$555,[3]Jefferies!#REF!,[3]Jefferies!#REF!</definedName>
    <definedName name="__APW_RESTORE_DATA136__" hidden="1">'[2]01. EQ universe'!#REF!,'[2]01. EQ universe'!#REF!,'[2]01. EQ universe'!#REF!,'[2]01. EQ universe'!$C$157,'[2]01. EQ universe'!#REF!,'[2]01. EQ universe'!#REF!,'[2]01. EQ universe'!$C$158,'[2]01. EQ universe'!$C$159,'[2]01. EQ universe'!#REF!,'[2]01. EQ universe'!#REF!,'[2]01. EQ universe'!$C$160,'[2]01. EQ universe'!#REF!,'[2]01. EQ universe'!#REF!,'[2]01. EQ universe'!$C$161,'[2]01. EQ universe'!#REF!</definedName>
    <definedName name="__APW_RESTORE_DATA1360__" hidden="1">[3]Jefferies!#REF!,[3]Jefferies!#REF!,[3]Jefferies!#REF!,[3]Jefferies!#REF!,[3]Jefferies!#REF!,[3]Jefferies!#REF!,[3]Jefferies!$D$556,[3]Jefferies!$D$557,[3]Jefferies!#REF!,[3]Jefferies!#REF!,[3]Jefferies!$D$558,[3]Jefferies!#REF!,[3]Jefferies!#REF!,[3]Jefferies!#REF!</definedName>
    <definedName name="__APW_RESTORE_DATA1361__" hidden="1">[3]Jefferies!$D$559,[3]Jefferies!$D$560,[3]Jefferies!#REF!,[3]Jefferies!#REF!,[3]Jefferies!#REF!,[3]Jefferies!#REF!,[3]Jefferies!#REF!,[3]Jefferies!$D$561,[3]Jefferies!$D$562,[3]Jefferies!#REF!,[3]Jefferies!#REF!,[3]Jefferies!$D$563,[3]Jefferies!#REF!,[3]Jefferies!$D$564</definedName>
    <definedName name="__APW_RESTORE_DATA1362__" hidden="1">[3]Jefferies!#REF!,[3]Jefferies!$D$565,[3]Jefferies!$D$566,[3]Jefferies!$D$567,[3]Jefferies!$D$568,[3]Jefferies!$D$569,[3]Jefferies!$D$570,[3]Jefferies!$D$571,[3]Jefferies!$D$572,[3]Jefferies!$D$573,[3]Jefferies!$D$574,[3]Jefferies!$D$575,[3]Jefferies!$D$576,[3]Jefferies!$D$577</definedName>
    <definedName name="__APW_RESTORE_DATA1363__" hidden="1">[3]Jefferies!$D$578,[3]Jefferies!#REF!,[3]Jefferies!$D$579,[3]Jefferies!$D$580,[3]Jefferies!#REF!,[3]Jefferies!#REF!,[3]Jefferies!#REF!,[3]Jefferies!#REF!,[3]Jefferies!#REF!,[3]Jefferies!$D$581,[3]Jefferies!$D$582,[3]Jefferies!$D$583,[3]Jefferies!#REF!,[3]Jefferies!$D$584</definedName>
    <definedName name="__APW_RESTORE_DATA1364__" hidden="1">[3]Jefferies!#REF!,[3]Jefferies!#REF!,[3]Jefferies!#REF!,[3]Jefferies!#REF!,[3]Jefferies!#REF!,[3]Jefferies!#REF!,[3]Jefferies!$D$585,[3]Jefferies!$D$586,[3]Jefferies!#REF!,[3]Jefferies!$D$587,[3]Jefferies!$D$588,[3]Jefferies!$D$589,[3]Jefferies!$D$590,[3]Jefferies!$D$591</definedName>
    <definedName name="__APW_RESTORE_DATA1365__" hidden="1">[3]Jefferies!#REF!,[3]Jefferies!$D$592,[3]Jefferies!$D$593,[3]Jefferies!#REF!,[3]Jefferies!$D$594,[3]Jefferies!$D$595,[3]Jefferies!$D$596,[3]Jefferies!#REF!,[3]Jefferies!$D$597,[3]Jefferies!#REF!,[3]Jefferies!#REF!,[3]Jefferies!$D$598,[3]Jefferies!$D$599,[3]Jefferies!$D$600</definedName>
    <definedName name="__APW_RESTORE_DATA1366__" hidden="1">[3]Jefferies!$D$601,[3]Jefferies!$D$602,[3]Jefferies!$D$603,[3]Jefferies!$D$604,[3]Jefferies!$D$605,[3]Jefferies!$D$606,[3]Jefferies!$D$607,[3]Jefferies!#REF!,[3]Jefferies!$D$608,[3]Jefferies!#REF!,[3]Jefferies!$D$609,[3]Jefferies!#REF!,[3]Jefferies!$D$610,[3]Jefferies!$D$611</definedName>
    <definedName name="__APW_RESTORE_DATA1367__" hidden="1">[3]Jefferies!$D$612,[3]Jefferies!#REF!,[3]Jefferies!#REF!,[3]Jefferies!#REF!,[3]Jefferies!#REF!,[3]Jefferies!$D$613,[3]Jefferies!$D$614,[3]Jefferies!$D$615,[3]Jefferies!$D$616,[3]Jefferies!#REF!,[3]Jefferies!$D$617,[3]Jefferies!#REF!,[3]Jefferies!#REF!,[3]Jefferies!$D$618</definedName>
    <definedName name="__APW_RESTORE_DATA1368__" hidden="1">[3]Jefferies!#REF!,[3]Jefferies!$D$619,[3]Jefferies!#REF!,[3]Jefferies!#REF!,[3]Jefferies!$D$620,[3]Jefferies!$D$621,[3]Jefferies!$D$622,[3]Jefferies!$D$623,[3]Jefferies!#REF!,[3]Jefferies!#REF!,[3]Jefferies!#REF!,[3]Jefferies!#REF!,[3]Jefferies!$D$624,[3]Jefferies!#REF!</definedName>
    <definedName name="__APW_RESTORE_DATA1369__" hidden="1">[3]Jefferies!$D$625,[3]Jefferies!$D$626,[3]Jefferies!#REF!,[3]Jefferies!$D$627,[3]Jefferies!#REF!,[3]Jefferies!#REF!,[3]Jefferies!$D$628,[3]Jefferies!#REF!,[3]Jefferies!#REF!,[3]Jefferies!#REF!,[3]Jefferies!#REF!,[3]Jefferies!#REF!,[3]Jefferies!#REF!,[3]Jefferies!#REF!</definedName>
    <definedName name="__APW_RESTORE_DATA137__" hidden="1">'[2]01. EQ universe'!#REF!,'[2]01. EQ universe'!$C$162,'[2]01. EQ universe'!$C$163,'[2]01. EQ universe'!$C$164,'[2]01. EQ universe'!#REF!,'[2]01. EQ universe'!$C$165,'[2]01. EQ universe'!#REF!,'[2]01. EQ universe'!#REF!,'[2]01. EQ universe'!$C$166,'[2]01. EQ universe'!$C$167,'[2]01. EQ universe'!$C$168,'[2]01. EQ universe'!$C$169,'[2]01. EQ universe'!$C$170,'[2]01. EQ universe'!#REF!,'[2]01. EQ universe'!#REF!</definedName>
    <definedName name="__APW_RESTORE_DATA1370__" hidden="1">[3]Jefferies!#REF!,[3]Jefferies!#REF!,[3]Jefferies!#REF!,[3]Jefferies!#REF!,[3]Jefferies!$D$629,[3]Jefferies!$D$630,[3]Jefferies!#REF!,[3]Jefferies!$D$631,[3]Jefferies!#REF!,[3]Jefferies!$D$632,[3]Jefferies!#REF!,[3]Jefferies!$D$633,[3]Jefferies!#REF!,[3]Jefferies!$D$634</definedName>
    <definedName name="__APW_RESTORE_DATA1371__" hidden="1">[3]Jefferies!$D$635,[3]Jefferies!#REF!,[3]Jefferies!$D$636,[3]Jefferies!#REF!,[3]Jefferies!$D$637,[3]Jefferies!$D$638,[3]Jefferies!$D$639,[3]Jefferies!$D$640,[3]Jefferies!$D$641,[3]Jefferies!#REF!,[3]Jefferies!$D$642,[3]Jefferies!#REF!,[3]Jefferies!$D$643,[3]Jefferies!$D$644</definedName>
    <definedName name="__APW_RESTORE_DATA1372__" hidden="1">[3]Jefferies!$D$645,[3]Jefferies!$D$646,[3]Jefferies!$D$647,[3]Jefferies!$D$648,[3]Jefferies!#REF!,[3]Jefferies!$D$649,[3]Jefferies!$D$650,[3]Jefferies!$D$651,[3]Jefferies!$D$652,[3]Jefferies!#REF!,[3]Jefferies!$D$653,[3]Jefferies!$D$654,[3]Jefferies!$D$655,[3]Jefferies!$D$656</definedName>
    <definedName name="__APW_RESTORE_DATA1373__" hidden="1">[3]Jefferies!$D$657,[3]Jefferies!$D$658,[3]Jefferies!$D$659,[3]Jefferies!#REF!,[3]Jefferies!$D$660,[3]Jefferies!#REF!,[3]Jefferies!$D$661,[3]Jefferies!#REF!,[3]Jefferies!$D$662,[3]Jefferies!#REF!,[3]Jefferies!#REF!,[3]Jefferies!$D$663,[3]Jefferies!#REF!,[3]Jefferies!#REF!</definedName>
    <definedName name="__APW_RESTORE_DATA1374__" hidden="1">[3]Jefferies!$D$664,[3]Jefferies!$D$665,[3]Jefferies!#REF!,[3]Jefferies!#REF!,[3]Jefferies!#REF!,[3]Jefferies!$D$666,[3]Jefferies!$D$667,[3]Jefferies!#REF!,[3]Jefferies!$D$668,[3]Jefferies!$D$669,[3]Jefferies!#REF!,[3]Jefferies!#REF!,[3]Jefferies!$D$670,[3]Jefferies!#REF!</definedName>
    <definedName name="__APW_RESTORE_DATA1375__" hidden="1">[3]Jefferies!#REF!,[3]Jefferies!$D$671,[3]Jefferies!#REF!,[3]Jefferies!$D$672,[3]Jefferies!#REF!,[3]Jefferies!#REF!,[3]Jefferies!$D$673,[3]Jefferies!#REF!,[3]Jefferies!$D$674,[3]Jefferies!#REF!,[3]Jefferies!#REF!,[3]Jefferies!#REF!,[3]Jefferies!$D$675,[3]Jefferies!#REF!</definedName>
    <definedName name="__APW_RESTORE_DATA1376__" hidden="1">[3]Jefferies!$D$676,[3]Jefferies!#REF!,[3]Jefferies!#REF!,[3]Jefferies!$D$677,[3]Jefferies!$D$678,[3]Jefferies!$D$679,[3]Jefferies!#REF!,[3]Jefferies!$D$680,[3]Jefferies!$D$681,[3]Jefferies!$D$682,[3]Jefferies!$D$683,[3]Jefferies!#REF!,[3]Jefferies!$D$684,[3]Jefferies!$D$685</definedName>
    <definedName name="__APW_RESTORE_DATA1377__" hidden="1">[3]Jefferies!#REF!,[3]Jefferies!$D$686,[3]Jefferies!#REF!,[3]Jefferies!#REF!,[3]Jefferies!#REF!,[3]Jefferies!#REF!,[3]Jefferies!#REF!,[3]Jefferies!#REF!,[3]Jefferies!#REF!,[3]Jefferies!#REF!,[3]Jefferies!$D$687,[3]Jefferies!#REF!,[3]Jefferies!$D$688,[3]Jefferies!#REF!</definedName>
    <definedName name="__APW_RESTORE_DATA1378__" hidden="1">[3]Jefferies!#REF!,[3]Jefferies!#REF!,[3]Jefferies!$D$689,[3]Jefferies!$D$690,[3]Jefferies!#REF!,[3]Jefferies!$D$691,[3]Jefferies!$D$692,[3]Jefferies!#REF!,[3]Jefferies!$D$693,[3]Jefferies!$D$694,[3]Jefferies!$D$695,[3]Jefferies!#REF!,[3]Jefferies!#REF!,[3]Jefferies!#REF!</definedName>
    <definedName name="__APW_RESTORE_DATA1379__" hidden="1">[3]Jefferies!$D$696,[3]Jefferies!$D$697,[3]Jefferies!$D$698,[3]Jefferies!#REF!,[3]Jefferies!#REF!,[3]Jefferies!$D$699,[3]Jefferies!$D$700,[3]Jefferies!$D$701,[3]Jefferies!#REF!,[3]Jefferies!$D$702,[3]Jefferies!$D$703,[3]Jefferies!$D$704,[3]Jefferies!#REF!,[3]Jefferies!#REF!</definedName>
    <definedName name="__APW_RESTORE_DATA138__" hidden="1">'[2]01. EQ universe'!$C$171,'[2]01. EQ universe'!$C$172,'[2]01. EQ universe'!$C$173,'[2]01. EQ universe'!$C$174,'[2]01. EQ universe'!#REF!,'[2]01. EQ universe'!$C$175,'[2]01. EQ universe'!$C$176,'[2]01. EQ universe'!$C$177,'[2]01. EQ universe'!#REF!,'[2]01. EQ universe'!#REF!,'[2]01. EQ universe'!#REF!,'[2]01. EQ universe'!$C$178,'[2]01. EQ universe'!#REF!,'[2]01. EQ universe'!$C$179,'[2]01. EQ universe'!$C$180</definedName>
    <definedName name="__APW_RESTORE_DATA1380__" hidden="1">[3]Jefferies!#REF!,[3]Jefferies!#REF!,[3]Jefferies!#REF!,[3]Jefferies!$D$705,[3]Jefferies!$D$706,[3]Jefferies!#REF!,[3]Jefferies!$D$707,[3]Jefferies!$D$708,[3]Jefferies!#REF!,[3]Jefferies!$D$709,[3]Jefferies!#REF!,[3]Jefferies!$D$710,[3]Jefferies!#REF!,[3]Jefferies!#REF!</definedName>
    <definedName name="__APW_RESTORE_DATA1381__" hidden="1">[3]Jefferies!#REF!,[3]Jefferies!#REF!,[3]Jefferies!#REF!,[3]Jefferies!#REF!,[3]Jefferies!$D$711,[3]Jefferies!$D$712,[3]Jefferies!$D$713,[3]Jefferies!#REF!,[3]Jefferies!#REF!,[3]Jefferies!$D$714,[3]Jefferies!#REF!,[3]Jefferies!$D$715,[3]Jefferies!#REF!,[3]Jefferies!$D$716</definedName>
    <definedName name="__APW_RESTORE_DATA1382__" hidden="1">[3]Jefferies!#REF!,[3]Jefferies!#REF!,[3]Jefferies!$D$717,[3]Jefferies!$D$718,[3]Jefferies!#REF!,[3]Jefferies!#REF!,[3]Jefferies!#REF!,[3]Jefferies!$D$719,[3]Jefferies!$D$720,[3]Jefferies!#REF!,[3]Jefferies!#REF!,[3]Jefferies!$D$721,[3]Jefferies!#REF!,[3]Jefferies!$D$722</definedName>
    <definedName name="__APW_RESTORE_DATA1383__" hidden="1">[3]Jefferies!#REF!,[3]Jefferies!#REF!,[3]Jefferies!$D$723,[3]Jefferies!#REF!,[3]Jefferies!$D$724,[3]Jefferies!#REF!,[3]Jefferies!#REF!,[3]Jefferies!$D$725,[3]Jefferies!$D$726,[3]Jefferies!#REF!,[3]Jefferies!$D$727,[3]Jefferies!#REF!,[3]Jefferies!#REF!,[3]Jefferies!$D$728</definedName>
    <definedName name="__APW_RESTORE_DATA1384__" hidden="1">[3]Jefferies!#REF!,[3]Jefferies!#REF!,[3]Jefferies!#REF!,[3]Jefferies!#REF!,[3]Jefferies!$D$729,[3]Jefferies!#REF!,[3]Jefferies!$D$730,[3]Jefferies!$D$731,[3]Jefferies!#REF!,[3]Jefferies!$D$732,[3]Jefferies!$D$733,[3]Jefferies!$D$734,[3]Jefferies!#REF!,[3]Jefferies!#REF!</definedName>
    <definedName name="__APW_RESTORE_DATA1385__" hidden="1">[3]Jefferies!#REF!,[3]Jefferies!$D$735,[3]Jefferies!#REF!,[3]Jefferies!#REF!,[3]Jefferies!$D$736,[3]Jefferies!$D$737,[3]Jefferies!#REF!,[3]Jefferies!#REF!,[3]Jefferies!$D$738,[3]Jefferies!#REF!,[3]Jefferies!#REF!,[3]Jefferies!$D$739,[3]Jefferies!#REF!,[3]Jefferies!#REF!</definedName>
    <definedName name="__APW_RESTORE_DATA1386__" hidden="1">[3]Jefferies!#REF!,[3]Jefferies!#REF!,[3]Jefferies!$D$740,[3]Jefferies!#REF!,[3]Jefferies!$D$741,[3]Jefferies!#REF!,[3]Jefferies!#REF!,[3]Jefferies!#REF!,[3]Jefferies!$D$742,[3]Jefferies!$D$743,[3]Jefferies!$D$744,[3]Jefferies!#REF!,[3]Jefferies!#REF!,[3]Jefferies!#REF!</definedName>
    <definedName name="__APW_RESTORE_DATA1387__" hidden="1">[3]Jefferies!$D$745,[3]Jefferies!$D$746,[3]Jefferies!$D$747,[3]Jefferies!#REF!,[3]Jefferies!#REF!,[3]Jefferies!$D$748,[3]Jefferies!$D$749,[3]Jefferies!#REF!,[3]Jefferies!$D$750,[3]Jefferies!$D$751,[3]Jefferies!$D$752,[3]Jefferies!$D$753,[3]Jefferies!#REF!,[3]Jefferies!$D$754</definedName>
    <definedName name="__APW_RESTORE_DATA1388__" hidden="1">[3]Jefferies!#REF!,[3]Jefferies!#REF!,[3]Jefferies!$D$755,[3]Jefferies!#REF!,[3]Jefferies!$D$756,[3]Jefferies!#REF!,[3]Jefferies!#REF!,[3]Jefferies!#REF!,[3]Jefferies!$D$757,[3]Jefferies!$D$758,[3]Jefferies!$D$759,[3]Jefferies!#REF!,[3]Jefferies!$D$760,[3]Jefferies!#REF!</definedName>
    <definedName name="__APW_RESTORE_DATA1389__" hidden="1">[3]Jefferies!$D$761,[3]Jefferies!#REF!,[3]Jefferies!$D$762,[3]Jefferies!#REF!,[3]Jefferies!#REF!,[3]Jefferies!#REF!,[3]Jefferies!#REF!,[3]Jefferies!#REF!,[3]Jefferies!$D$763,[3]Jefferies!$D$764,[3]Jefferies!#REF!,[3]Jefferies!#REF!,[3]Jefferies!$D$765,[3]Jefferies!$D$766</definedName>
    <definedName name="__APW_RESTORE_DATA139__" hidden="1">'[2]01. EQ universe'!$C$181,'[2]01. EQ universe'!$C$182,'[2]01. EQ universe'!$C$183,'[2]01. EQ universe'!$C$184,'[2]01. EQ universe'!$C$185,'[2]01. EQ universe'!#REF!,'[2]01. EQ universe'!$C$186,'[2]01. EQ universe'!$C$187,'[2]01. EQ universe'!$C$188,'[2]01. EQ universe'!$C$189,'[2]01. EQ universe'!$C$190,'[2]01. EQ universe'!#REF!,'[2]01. EQ universe'!$C$191,'[2]01. EQ universe'!#REF!,'[2]01. EQ universe'!#REF!</definedName>
    <definedName name="__APW_RESTORE_DATA1390__" hidden="1">[3]Jefferies!$D$767,[3]Jefferies!#REF!,[3]Jefferies!$D$768,[3]Jefferies!#REF!,[3]Jefferies!#REF!,[3]Jefferies!$D$769,[3]Jefferies!$D$770,[3]Jefferies!#REF!,[3]Jefferies!$D$771,[3]Jefferies!$D$772,[3]Jefferies!$D$773,[3]Jefferies!#REF!,[3]Jefferies!#REF!,[3]Jefferies!$D$774</definedName>
    <definedName name="__APW_RESTORE_DATA1391__" hidden="1">[3]Jefferies!$D$775,[3]Jefferies!$D$776,[3]Jefferies!$D$777,[3]Jefferies!#REF!,[3]Jefferies!$D$778,[3]Jefferies!$D$779,[3]Jefferies!$D$780,[3]Jefferies!$D$781,[3]Jefferies!#REF!,[3]Jefferies!$D$782,[3]Jefferies!$D$783,[3]Jefferies!#REF!,[3]Jefferies!#REF!,[3]Jefferies!$D$784</definedName>
    <definedName name="__APW_RESTORE_DATA1392__" hidden="1">[3]Jefferies!$D$785,[3]Jefferies!$D$786,[3]Jefferies!#REF!,[3]Jefferies!#REF!,[3]Jefferies!#REF!,[3]Jefferies!#REF!,[3]Jefferies!$D$787,[3]Jefferies!#REF!,[3]Jefferies!$D$788,[3]Jefferies!#REF!,[3]Jefferies!#REF!,[3]Jefferies!#REF!,[3]Jefferies!#REF!,[3]Jefferies!#REF!</definedName>
    <definedName name="__APW_RESTORE_DATA1393__" hidden="1">[3]Jefferies!$D$789,[3]Jefferies!#REF!,[3]Jefferies!#REF!,[3]Jefferies!$D$790,[3]Jefferies!#REF!,[3]Jefferies!#REF!,[3]Jefferies!#REF!,[3]Jefferies!$D$791,[3]Jefferies!$D$792,[3]Jefferies!#REF!,[3]Jefferies!$D$793,[3]Jefferies!$D$794,[3]Jefferies!#REF!,[3]Jefferies!#REF!</definedName>
    <definedName name="__APW_RESTORE_DATA1394__" hidden="1">[3]Jefferies!#REF!,[3]Jefferies!#REF!,[3]Jefferies!$D$795,[3]Jefferies!$D$796,[3]Jefferies!$D$797,[3]Jefferies!#REF!,[3]Jefferies!#REF!,[3]Jefferies!#REF!,[3]Jefferies!#REF!,[3]Jefferies!#REF!,[3]Jefferies!$D$798,[3]Jefferies!$D$799,[3]Jefferies!#REF!,[3]Jefferies!#REF!</definedName>
    <definedName name="__APW_RESTORE_DATA1395__" hidden="1">[3]Jefferies!#REF!,[3]Jefferies!#REF!,[3]Jefferies!$D$800,[3]Jefferies!$D$801,[3]Jefferies!#REF!,[3]Jefferies!$D$802,[3]Jefferies!$D$803,[3]Jefferies!$D$804,[3]Jefferies!$D$805,[3]Jefferies!$D$806,[3]Jefferies!$D$807,[3]Jefferies!#REF!,[3]Jefferies!#REF!,[3]Jefferies!#REF!</definedName>
    <definedName name="__APW_RESTORE_DATA1396__" hidden="1">[3]Jefferies!$D$808,[3]Jefferies!$D$809,[3]Jefferies!$D$810,[3]Jefferies!$D$811,[3]Jefferies!#REF!,[3]Jefferies!#REF!,[3]Jefferies!#REF!,[3]Jefferies!#REF!,[3]Jefferies!#REF!,[3]Jefferies!$D$812,[3]Jefferies!#REF!,[3]Jefferies!$D$813,[3]Jefferies!#REF!,[3]Jefferies!$D$814</definedName>
    <definedName name="__APW_RESTORE_DATA1397__" hidden="1">[3]Jefferies!#REF!,[3]Jefferies!$D$815,[3]Jefferies!$D$816,[3]Jefferies!$D$817,[3]Jefferies!$D$818,[3]Jefferies!$D$819,[3]Jefferies!$D$820,[3]Jefferies!#REF!,[3]Jefferies!#REF!,[3]Jefferies!#REF!,[3]Jefferies!#REF!,[3]Jefferies!#REF!,[3]Jefferies!#REF!,[3]Jefferies!$D$821</definedName>
    <definedName name="__APW_RESTORE_DATA1398__" hidden="1">[3]Jefferies!#REF!,[3]Jefferies!$D$822,[3]Jefferies!#REF!,[3]Jefferies!#REF!,[3]Jefferies!$D$823,[3]Jefferies!#REF!,[3]Jefferies!#REF!,[3]Jefferies!#REF!,[3]Jefferies!$D$824,[3]Jefferies!#REF!,[3]Jefferies!#REF!,[3]Jefferies!$D$825,[3]Jefferies!#REF!,[3]Jefferies!#REF!</definedName>
    <definedName name="__APW_RESTORE_DATA1399__" hidden="1">[3]Jefferies!#REF!,[3]Jefferies!#REF!,[3]Jefferies!#REF!,[3]Jefferies!#REF!,[3]Jefferies!#REF!,[3]Jefferies!$D$826,[3]Jefferies!$D$827,[3]Jefferies!#REF!,[3]Jefferies!$D$828,[3]Jefferies!#REF!,[3]Jefferies!$D$829,[3]Jefferies!$D$830,[3]Jefferies!#REF!,[3]Jefferies!$D$831</definedName>
    <definedName name="__APW_RESTORE_DATA14__" hidden="1">'[2]01. EQ universe'!$A$142,'[2]01. EQ universe'!#REF!,'[2]01. EQ universe'!$A$143,'[2]01. EQ universe'!$A$144,'[2]01. EQ universe'!#REF!,'[2]01. EQ universe'!#REF!,'[2]01. EQ universe'!#REF!,'[2]01. EQ universe'!#REF!,'[2]01. EQ universe'!$A$145,'[2]01. EQ universe'!$A$146,'[2]01. EQ universe'!#REF!,'[2]01. EQ universe'!#REF!,'[2]01. EQ universe'!$A$147,'[2]01. EQ universe'!$A$148,'[2]01. EQ universe'!#REF!</definedName>
    <definedName name="__APW_RESTORE_DATA140__" hidden="1">'[2]01. EQ universe'!#REF!,'[2]01. EQ universe'!$C$192,'[2]01. EQ universe'!#REF!,'[2]01. EQ universe'!$C$193,'[2]01. EQ universe'!$C$194,'[2]01. EQ universe'!$C$195,'[2]01. EQ universe'!$C$196,'[2]01. EQ universe'!$C$197,'[2]01. EQ universe'!$C$198,'[2]01. EQ universe'!$C$199,'[2]01. EQ universe'!$C$200,'[2]01. EQ universe'!$C$201,'[2]01. EQ universe'!$C$202,'[2]01. EQ universe'!$C$203,'[2]01. EQ universe'!$C$204</definedName>
    <definedName name="__APW_RESTORE_DATA1400__" hidden="1">[3]Jefferies!$D$832,[3]Jefferies!#REF!,[3]Jefferies!$D$833,[3]Jefferies!$D$834,[3]Jefferies!#REF!,[3]Jefferies!$D$835,[3]Jefferies!$D$836,[3]Jefferies!$D$837,[3]Jefferies!$D$838,[3]Jefferies!$D$839,[3]Jefferies!#REF!,[3]Jefferies!#REF!,[3]Jefferies!#REF!,[3]Jefferies!#REF!</definedName>
    <definedName name="__APW_RESTORE_DATA1401__" hidden="1">[3]Jefferies!#REF!,[3]Jefferies!$D$840,[3]Jefferies!$D$841,[3]Jefferies!#REF!,[3]Jefferies!$D$842,[3]Jefferies!$D$843,[3]Jefferies!$D$844,[3]Jefferies!#REF!,[3]Jefferies!$D$845,[3]Jefferies!#REF!,[3]Jefferies!$D$846,[3]Jefferies!$D$847,[3]Jefferies!$D$848,[3]Jefferies!#REF!</definedName>
    <definedName name="__APW_RESTORE_DATA1402__" hidden="1">[3]Jefferies!#REF!,[3]Jefferies!#REF!,[3]Jefferies!#REF!,[3]Jefferies!$D$849,[3]Jefferies!$D$850,[3]Jefferies!#REF!,[3]Jefferies!$D$851,[3]Jefferies!#REF!,[3]Jefferies!#REF!,[3]Jefferies!$D$852,[3]Jefferies!$D$853,[3]Jefferies!#REF!,[3]Jefferies!$D$854,[3]Jefferies!#REF!</definedName>
    <definedName name="__APW_RESTORE_DATA1403__" hidden="1">[3]Jefferies!#REF!,[3]Jefferies!$D$855,[3]Jefferies!$D$856,[3]Jefferies!$D$857,[3]Jefferies!#REF!,[3]Jefferies!#REF!,[3]Jefferies!#REF!,[3]Jefferies!#REF!,[3]Jefferies!$D$858,[3]Jefferies!#REF!,[3]Jefferies!$D$859,[3]Jefferies!#REF!,[3]Jefferies!#REF!,[3]Jefferies!$D$860</definedName>
    <definedName name="__APW_RESTORE_DATA1404__" hidden="1">[3]Jefferies!$D$861,[3]Jefferies!$D$862,[3]Jefferies!#REF!,[3]Jefferies!#REF!,[3]Jefferies!$D$863,[3]Jefferies!$D$864,[3]Jefferies!$D$865,[3]Jefferies!$D$866,[3]Jefferies!$D$867,[3]Jefferies!$D$868,[3]Jefferies!#REF!,[3]Jefferies!#REF!,[3]Jefferies!$D$869,[3]Jefferies!$D$870</definedName>
    <definedName name="__APW_RESTORE_DATA1405__" hidden="1">[3]Jefferies!#REF!,[3]Jefferies!$D$871,[3]Jefferies!#REF!,[3]Jefferies!$D$872,[3]Jefferies!#REF!,[3]Jefferies!$D$873,[3]Jefferies!#REF!,[3]Jefferies!#REF!,[3]Jefferies!#REF!,[3]Jefferies!$D$874,[3]Jefferies!#REF!,[3]Jefferies!#REF!,[3]Jefferies!$D$875,[3]Jefferies!$D$876</definedName>
    <definedName name="__APW_RESTORE_DATA1406__" hidden="1">[3]Jefferies!$D$877,[3]Jefferies!$D$878,[3]Jefferies!#REF!,[3]Jefferies!#REF!,[3]Jefferies!$D$879,[3]Jefferies!$D$880,[3]Jefferies!$D$881,[3]Jefferies!$D$882,[3]Jefferies!$D$883,[3]Jefferies!#REF!,[3]Jefferies!$D$884,[3]Jefferies!$D$885,[3]Jefferies!#REF!,[3]Jefferies!#REF!</definedName>
    <definedName name="__APW_RESTORE_DATA1407__" hidden="1">[3]Jefferies!#REF!,[3]Jefferies!#REF!,[3]Jefferies!#REF!,[3]Jefferies!#REF!,[3]Jefferies!#REF!,[3]Jefferies!$D$886,[3]Jefferies!$D$887,[3]Jefferies!#REF!,[3]Jefferies!#REF!,[3]Jefferies!#REF!,[3]Jefferies!$D$888,[3]Jefferies!$D$889,[3]Jefferies!$D$890,[3]Jefferies!$D$891</definedName>
    <definedName name="__APW_RESTORE_DATA1408__" hidden="1">[3]Jefferies!#REF!,[3]Jefferies!#REF!,[3]Jefferies!#REF!,[3]Jefferies!$D$892,[3]Jefferies!$D$893,[3]Jefferies!$D$894,[3]Jefferies!$D$895,[3]Jefferies!$D$896,[3]Jefferies!#REF!,[3]Jefferies!$D$897,[3]Jefferies!$D$898,[3]Jefferies!$D$899,[3]Jefferies!$D$900,[3]Jefferies!$D$901</definedName>
    <definedName name="__APW_RESTORE_DATA1409__" hidden="1">[3]Jefferies!#REF!,[3]Jefferies!$D$902,[3]Jefferies!$D$903,[3]Jefferies!$D$904,[3]Jefferies!#REF!,[3]Jefferies!#REF!,[3]Jefferies!#REF!,[3]Jefferies!#REF!,[3]Jefferies!#REF!,[3]Jefferies!#REF!,[3]Jefferies!$D$905,[3]Jefferies!$D$906,[3]Jefferies!$D$907,[3]Jefferies!$D$908</definedName>
    <definedName name="__APW_RESTORE_DATA141__" hidden="1">'[2]01. EQ universe'!$C$205,'[2]01. EQ universe'!$C$206,'[2]01. EQ universe'!$C$207,'[2]01. EQ universe'!#REF!,'[2]01. EQ universe'!$C$208,'[2]01. EQ universe'!#REF!,'[2]01. EQ universe'!#REF!,'[2]01. EQ universe'!$C$209,'[2]01. EQ universe'!$C$210,'[2]01. EQ universe'!$C$211,'[2]01. EQ universe'!$C$212,'[2]01. EQ universe'!$C$213,'[2]01. EQ universe'!$C$214,'[2]01. EQ universe'!$C$215,'[2]01. EQ universe'!#REF!</definedName>
    <definedName name="__APW_RESTORE_DATA1410__" hidden="1">[3]Jefferies!#REF!,[3]Jefferies!$D$909,[3]Jefferies!$D$910,[3]Jefferies!$D$911,[3]Jefferies!#REF!,[3]Jefferies!#REF!,[3]Jefferies!$D$912,[3]Jefferies!$D$913,[3]Jefferies!#REF!,[3]Jefferies!#REF!,[3]Jefferies!$D$914,[3]Jefferies!$D$915,[3]Jefferies!#REF!,[3]Jefferies!#REF!</definedName>
    <definedName name="__APW_RESTORE_DATA1411__" hidden="1">[3]Jefferies!$D$916,[3]Jefferies!$D$917,[3]Jefferies!#REF!,[3]Jefferies!#REF!,[3]Jefferies!$D$918,[3]Jefferies!$D$919,[3]Jefferies!#REF!,[3]Jefferies!#REF!,[3]Jefferies!$D$920,[3]Jefferies!$D$921,[3]Jefferies!$D$922,[3]Jefferies!$D$923,[3]Jefferies!#REF!,[3]Jefferies!#REF!</definedName>
    <definedName name="__APW_RESTORE_DATA1412__" hidden="1">[3]Jefferies!#REF!,[3]Jefferies!$D$924,[3]Jefferies!#REF!,[3]Jefferies!#REF!,[3]Jefferies!#REF!,[3]Jefferies!#REF!,[3]Jefferies!#REF!,[3]Jefferies!#REF!,[3]Jefferies!$D$925,[3]Jefferies!#REF!,[3]Jefferies!#REF!,[3]Jefferies!#REF!,[3]Jefferies!$D$926,[3]Jefferies!$D$927</definedName>
    <definedName name="__APW_RESTORE_DATA1413__" hidden="1">[3]Jefferies!$D$928,[3]Jefferies!$D$929,[3]Jefferies!$D$930,[3]Jefferies!$D$931,[3]Jefferies!$D$932,[3]Jefferies!#REF!,[3]Jefferies!#REF!,[3]Jefferies!$D$933,[3]Jefferies!$D$934,[3]Jefferies!$D$935,[3]Jefferies!$D$936,[3]Jefferies!#REF!,[3]Jefferies!$D$937,[3]Jefferies!#REF!</definedName>
    <definedName name="__APW_RESTORE_DATA1414__" hidden="1">[3]Jefferies!$D$938,[3]Jefferies!$D$939,[3]Jefferies!#REF!,[3]Jefferies!#REF!,[3]Jefferies!$D$940,[3]Jefferies!$D$941,[3]Jefferies!#REF!,[3]Jefferies!#REF!,[3]Jefferies!#REF!,[3]Jefferies!#REF!,[3]Jefferies!#REF!,[3]Jefferies!$D$942,[3]Jefferies!#REF!,[3]Jefferies!#REF!</definedName>
    <definedName name="__APW_RESTORE_DATA1415__" hidden="1">[3]Jefferies!#REF!,[3]Jefferies!$D$943,[3]Jefferies!#REF!,[3]Jefferies!#REF!,[3]Jefferies!#REF!,[3]Jefferies!#REF!,[3]Jefferies!$D$944,[3]Jefferies!#REF!,[3]Jefferies!#REF!,[3]Jefferies!#REF!,[3]Jefferies!#REF!,[3]Jefferies!#REF!,[3]Jefferies!$D$945,[3]Jefferies!$D$946</definedName>
    <definedName name="__APW_RESTORE_DATA1416__" hidden="1">[3]Jefferies!$D$947,[3]Jefferies!#REF!,[3]Jefferies!$D$948,[3]Jefferies!$D$949,[3]Jefferies!#REF!,[3]Jefferies!#REF!,[3]Jefferies!$D$950,[3]Jefferies!#REF!,[3]Jefferies!#REF!,[3]Jefferies!$D$951,[3]Jefferies!#REF!,[3]Jefferies!#REF!,[3]Jefferies!#REF!,[3]Jefferies!$D$952</definedName>
    <definedName name="__APW_RESTORE_DATA1417__" hidden="1">[3]Jefferies!$D$953,[3]Jefferies!$D$954,[3]Jefferies!#REF!,[3]Jefferies!$D$955,[3]Jefferies!$D$956,[3]Jefferies!$D$957,[3]Jefferies!#REF!,[3]Jefferies!#REF!,[3]Jefferies!#REF!,[3]Jefferies!#REF!,[3]Jefferies!$D$958,[3]Jefferies!#REF!,[3]Jefferies!#REF!,[3]Jefferies!#REF!</definedName>
    <definedName name="__APW_RESTORE_DATA1418__" hidden="1">[3]Jefferies!#REF!,[3]Jefferies!#REF!,[3]Jefferies!#REF!,[3]Jefferies!#REF!,[3]Jefferies!$D$959,[3]Jefferies!#REF!,[3]Jefferies!#REF!,[3]Jefferies!#REF!,[3]Jefferies!#REF!,[3]Jefferies!#REF!,[3]Jefferies!#REF!,[3]Jefferies!#REF!,[3]Jefferies!#REF!,[3]Jefferies!#REF!</definedName>
    <definedName name="__APW_RESTORE_DATA1419__" hidden="1">[3]Jefferies!$D$960,[3]Jefferies!#REF!,[3]Jefferies!#REF!,[3]Jefferies!#REF!,[3]Jefferies!#REF!,[3]Jefferies!$D$961,[3]Jefferies!#REF!,[3]Jefferies!#REF!,[3]Jefferies!#REF!,[3]Jefferies!$D$962,[3]Jefferies!#REF!,[3]Jefferies!#REF!,[3]Jefferies!#REF!,[3]Jefferies!$D$963</definedName>
    <definedName name="__APW_RESTORE_DATA142__" hidden="1">'[2]01. EQ universe'!#REF!,'[2]01. EQ universe'!$C$216,'[2]01. EQ universe'!$C$217,'[2]01. EQ universe'!$C$218,'[2]01. EQ universe'!$C$219,'[2]01. EQ universe'!$C$220,'[2]01. EQ universe'!#REF!,'[2]01. EQ universe'!#REF!,'[2]01. EQ universe'!$C$221,'[2]01. EQ universe'!$C$222,'[2]01. EQ universe'!$C$223,'[2]01. EQ universe'!$C$224,'[2]01. EQ universe'!$C$225,'[2]01. EQ universe'!$C$226,'[2]01. EQ universe'!#REF!</definedName>
    <definedName name="__APW_RESTORE_DATA1420__" hidden="1">[3]Jefferies!#REF!,[3]Jefferies!#REF!,[3]Jefferies!$D$964,[3]Jefferies!$D$965,[3]Jefferies!#REF!,[3]Jefferies!#REF!,[3]Jefferies!#REF!,[3]Jefferies!#REF!,[3]Jefferies!#REF!,[3]Jefferies!$D$966,[3]Jefferies!#REF!,[3]Jefferies!#REF!,[3]Jefferies!#REF!,[3]Jefferies!$D$967</definedName>
    <definedName name="__APW_RESTORE_DATA1421__" hidden="1">[3]Jefferies!$D$968,[3]Jefferies!#REF!,[3]Jefferies!#REF!,[3]Jefferies!#REF!,[3]Jefferies!#REF!,[3]Jefferies!$D$969,[3]Jefferies!#REF!,[3]Jefferies!$D$970,[3]Jefferies!$D$971,[3]Jefferies!#REF!,[3]Jefferies!$D$972,[3]Jefferies!#REF!,[3]Jefferies!#REF!,[3]Jefferies!$D$973</definedName>
    <definedName name="__APW_RESTORE_DATA1422__" hidden="1">[3]Jefferies!#REF!,[3]Jefferies!$D$974,[3]Jefferies!$D$975,[3]Jefferies!#REF!,[3]Jefferies!$D$976,[3]Jefferies!$D$977,[3]Jefferies!$D$978,[3]Jefferies!$D$979,[3]Jefferies!$D$980,[3]Jefferies!#REF!,[3]Jefferies!$D$981,[3]Jefferies!#REF!,[3]Jefferies!$D$982,[3]Jefferies!$D$983</definedName>
    <definedName name="__APW_RESTORE_DATA1423__" hidden="1">[3]Jefferies!#REF!,[3]Jefferies!$D$984,[3]Jefferies!$D$985,[3]Jefferies!#REF!,[3]Jefferies!#REF!,[3]Jefferies!#REF!,[3]Jefferies!$D$986,[3]Jefferies!$D$987,[3]Jefferies!#REF!,[3]Jefferies!#REF!,[3]Jefferies!#REF!,[3]Jefferies!$D$988,[3]Jefferies!$D$989,[3]Jefferies!$D$990</definedName>
    <definedName name="__APW_RESTORE_DATA1424__" hidden="1">[3]Jefferies!#REF!,[3]Jefferies!$D$991,[3]Jefferies!#REF!,[3]Jefferies!$D$992,[3]Jefferies!#REF!,[3]Jefferies!#REF!,[3]Jefferies!$D$993,[3]Jefferies!#REF!,[3]Jefferies!#REF!,[3]Jefferies!$D$994,[3]Jefferies!#REF!,[3]Jefferies!$D$995,[3]Jefferies!#REF!,[3]Jefferies!$D$996</definedName>
    <definedName name="__APW_RESTORE_DATA1425__" hidden="1">[3]Jefferies!$D$997,[3]Jefferies!$D$998,[3]Jefferies!$D$999,[3]Jefferies!$D$1000,[3]Jefferies!#REF!,[3]Jefferies!$D$1001,[3]Jefferies!#REF!,[3]Jefferies!#REF!,[3]Jefferies!$D$1002,[3]Jefferies!#REF!,[3]Jefferies!#REF!,[3]Jefferies!#REF!,[3]Jefferies!#REF!,[3]Jefferies!#REF!</definedName>
    <definedName name="__APW_RESTORE_DATA1426__" hidden="1">[3]Jefferies!$D$1003,[3]Jefferies!#REF!,[3]Jefferies!$D$1004,[3]Jefferies!$D$1005,[3]Jefferies!#REF!,[3]Jefferies!#REF!,[3]Jefferies!$D$1006,[3]Jefferies!$D$1007,[3]Jefferies!#REF!,[3]Jefferies!#REF!,[3]Jefferies!$D$1008,[3]Jefferies!#REF!,[3]Jefferies!$D$1009,[3]Jefferies!#REF!</definedName>
    <definedName name="__APW_RESTORE_DATA1427__" hidden="1">[3]Jefferies!$D$1010,[3]Jefferies!#REF!,[3]Jefferies!#REF!,[3]Jefferies!#REF!,[3]Jefferies!#REF!,[3]Jefferies!$D$1011,[3]Jefferies!$D$1012,[3]Jefferies!#REF!,[3]Jefferies!$D$1013,[3]Jefferies!#REF!,[3]Jefferies!#REF!,[3]Jefferies!$D$1014,[3]Jefferies!$D$1015,[3]Jefferies!#REF!</definedName>
    <definedName name="__APW_RESTORE_DATA1428__" hidden="1">[3]Jefferies!#REF!,[3]Jefferies!#REF!,[3]Jefferies!#REF!,[3]Jefferies!#REF!,[3]Jefferies!#REF!</definedName>
    <definedName name="__APW_RESTORE_DATA1429__" hidden="1">[3]Jefferies!#REF!,[3]Jefferies!$E$2,[3]Jefferies!#REF!,[3]Jefferies!#REF!,[3]Jefferies!#REF!,[3]Jefferies!$E$3,[3]Jefferies!#REF!,[3]Jefferies!#REF!,[3]Jefferies!#REF!,[3]Jefferies!#REF!,[3]Jefferies!$E$4,[3]Jefferies!#REF!,[3]Jefferies!#REF!,[3]Jefferies!#REF!,[3]Jefferies!$E$5,[3]Jefferies!#REF!,[3]Jefferies!#REF!</definedName>
    <definedName name="__APW_RESTORE_DATA143__" hidden="1">'[2]01. EQ universe'!$C$227,'[2]01. EQ universe'!$C$228,'[2]01. EQ universe'!$C$229,'[2]01. EQ universe'!$C$230,'[2]01. EQ universe'!$C$231,'[2]01. EQ universe'!$C$232,'[2]01. EQ universe'!$C$233,'[2]01. EQ universe'!$C$234,'[2]01. EQ universe'!#REF!,'[2]01. EQ universe'!#REF!,'[2]01. EQ universe'!$C$235,'[2]01. EQ universe'!#REF!,'[2]01. EQ universe'!#REF!,'[2]01. EQ universe'!$C$236,'[2]01. EQ universe'!$C$237</definedName>
    <definedName name="__APW_RESTORE_DATA1430__" hidden="1">[3]Jefferies!#REF!,[3]Jefferies!#REF!,[3]Jefferies!#REF!,[3]Jefferies!#REF!,[3]Jefferies!#REF!,[3]Jefferies!#REF!,[3]Jefferies!#REF!,[3]Jefferies!#REF!,[3]Jefferies!$E$6,[3]Jefferies!#REF!,[3]Jefferies!#REF!,[3]Jefferies!#REF!,[3]Jefferies!#REF!,[3]Jefferies!$E$7,[3]Jefferies!#REF!,[3]Jefferies!#REF!</definedName>
    <definedName name="__APW_RESTORE_DATA1431__" hidden="1">[3]Jefferies!$E$8,[3]Jefferies!#REF!,[3]Jefferies!#REF!,[3]Jefferies!#REF!,[3]Jefferies!$E$9,[3]Jefferies!#REF!,[3]Jefferies!#REF!,[3]Jefferies!$E$10,[3]Jefferies!$E$11,[3]Jefferies!$E$12,[3]Jefferies!#REF!,[3]Jefferies!#REF!,[3]Jefferies!$E$13,[3]Jefferies!#REF!,[3]Jefferies!#REF!,[3]Jefferies!#REF!</definedName>
    <definedName name="__APW_RESTORE_DATA1432__" hidden="1">[3]Jefferies!#REF!,[3]Jefferies!#REF!,[3]Jefferies!#REF!,[3]Jefferies!$E$14,[3]Jefferies!#REF!,[3]Jefferies!#REF!,[3]Jefferies!$E$15,[3]Jefferies!$E$16,[3]Jefferies!#REF!,[3]Jefferies!$E$17,[3]Jefferies!#REF!,[3]Jefferies!$E$18,[3]Jefferies!$E$19,[3]Jefferies!#REF!,[3]Jefferies!$E$20,[3]Jefferies!#REF!</definedName>
    <definedName name="__APW_RESTORE_DATA1433__" hidden="1">[3]Jefferies!#REF!,[3]Jefferies!$E$21,[3]Jefferies!$E$22,[3]Jefferies!#REF!,[3]Jefferies!#REF!,[3]Jefferies!$E$23,[3]Jefferies!$E$24,[3]Jefferies!#REF!,[3]Jefferies!#REF!,[3]Jefferies!$E$25,[3]Jefferies!$E$26,[3]Jefferies!#REF!,[3]Jefferies!#REF!,[3]Jefferies!#REF!,[3]Jefferies!$E$27,[3]Jefferies!#REF!</definedName>
    <definedName name="__APW_RESTORE_DATA1434__" hidden="1">[3]Jefferies!#REF!,[3]Jefferies!#REF!,[3]Jefferies!$E$28,[3]Jefferies!#REF!,[3]Jefferies!#REF!,[3]Jefferies!$E$29,[3]Jefferies!#REF!,[3]Jefferies!$E$30,[3]Jefferies!$E$31,[3]Jefferies!$E$32,[3]Jefferies!#REF!,[3]Jefferies!$E$33,[3]Jefferies!$E$34,[3]Jefferies!#REF!,[3]Jefferies!$E$35,[3]Jefferies!#REF!</definedName>
    <definedName name="__APW_RESTORE_DATA1435__" hidden="1">[3]Jefferies!#REF!,[3]Jefferies!$E$36,[3]Jefferies!$E$37,[3]Jefferies!#REF!,[3]Jefferies!#REF!,[3]Jefferies!$E$38,[3]Jefferies!#REF!,[3]Jefferies!#REF!,[3]Jefferies!$E$39,[3]Jefferies!$E$40,[3]Jefferies!#REF!,[3]Jefferies!#REF!,[3]Jefferies!#REF!,[3]Jefferies!$E$41,[3]Jefferies!#REF!</definedName>
    <definedName name="__APW_RESTORE_DATA1436__" hidden="1">[3]Jefferies!$E$42,[3]Jefferies!$E$43,[3]Jefferies!$E$44,[3]Jefferies!$E$45,[3]Jefferies!#REF!,[3]Jefferies!#REF!,[3]Jefferies!$E$46,[3]Jefferies!$E$47,[3]Jefferies!#REF!,[3]Jefferies!$E$48,[3]Jefferies!#REF!,[3]Jefferies!$E$49,[3]Jefferies!#REF!,[3]Jefferies!#REF!,[3]Jefferies!$E$50</definedName>
    <definedName name="__APW_RESTORE_DATA1437__" hidden="1">[3]Jefferies!#REF!,[3]Jefferies!$E$51,[3]Jefferies!$E$52,[3]Jefferies!$E$53,[3]Jefferies!#REF!,[3]Jefferies!$E$54,[3]Jefferies!#REF!,[3]Jefferies!#REF!,[3]Jefferies!$E$55,[3]Jefferies!$E$56,[3]Jefferies!#REF!,[3]Jefferies!$E$57,[3]Jefferies!$E$58,[3]Jefferies!$E$59,[3]Jefferies!#REF!</definedName>
    <definedName name="__APW_RESTORE_DATA1438__" hidden="1">[3]Jefferies!$E$60,[3]Jefferies!$E$61,[3]Jefferies!$E$62,[3]Jefferies!$E$63,[3]Jefferies!$E$64,[3]Jefferies!#REF!,[3]Jefferies!$E$65,[3]Jefferies!$E$66,[3]Jefferies!$E$67,[3]Jefferies!$E$68,[3]Jefferies!#REF!,[3]Jefferies!$E$69,[3]Jefferies!$E$70,[3]Jefferies!#REF!,[3]Jefferies!#REF!</definedName>
    <definedName name="__APW_RESTORE_DATA1439__" hidden="1">[3]Jefferies!#REF!,[3]Jefferies!#REF!,[3]Jefferies!$E$71,[3]Jefferies!#REF!,[3]Jefferies!#REF!,[3]Jefferies!$E$72,[3]Jefferies!$E$73,[3]Jefferies!$E$74,[3]Jefferies!#REF!,[3]Jefferies!#REF!,[3]Jefferies!$E$75,[3]Jefferies!$E$76,[3]Jefferies!#REF!,[3]Jefferies!#REF!,[3]Jefferies!#REF!</definedName>
    <definedName name="__APW_RESTORE_DATA144__" hidden="1">'[2]01. EQ universe'!$C$238,'[2]01. EQ universe'!$C$239,'[2]01. EQ universe'!#REF!,'[2]01. EQ universe'!#REF!,'[2]01. EQ universe'!$C$240,'[2]01. EQ universe'!#REF!,'[2]01. EQ universe'!$C$241,'[2]01. EQ universe'!$C$242,'[2]01. EQ universe'!$C$243,'[2]01. EQ universe'!$C$244,'[2]01. EQ universe'!$C$245,'[2]01. EQ universe'!$C$246,'[2]01. EQ universe'!$C$247,'[2]01. EQ universe'!#REF!,'[2]01. EQ universe'!$C$248</definedName>
    <definedName name="__APW_RESTORE_DATA1440__" hidden="1">[3]Jefferies!#REF!,[3]Jefferies!#REF!,[3]Jefferies!#REF!,[3]Jefferies!$E$77,[3]Jefferies!#REF!,[3]Jefferies!#REF!,[3]Jefferies!$E$78,[3]Jefferies!#REF!,[3]Jefferies!$E$79,[3]Jefferies!#REF!,[3]Jefferies!#REF!,[3]Jefferies!#REF!,[3]Jefferies!$E$80,[3]Jefferies!$E$81,[3]Jefferies!#REF!</definedName>
    <definedName name="__APW_RESTORE_DATA1441__" hidden="1">[3]Jefferies!#REF!,[3]Jefferies!$E$82,[3]Jefferies!#REF!,[3]Jefferies!#REF!,[3]Jefferies!$E$83,[3]Jefferies!#REF!,[3]Jefferies!#REF!,[3]Jefferies!$E$84,[3]Jefferies!$E$85,[3]Jefferies!#REF!,[3]Jefferies!#REF!,[3]Jefferies!#REF!,[3]Jefferies!$E$86,[3]Jefferies!#REF!,[3]Jefferies!#REF!</definedName>
    <definedName name="__APW_RESTORE_DATA1442__" hidden="1">[3]Jefferies!#REF!,[3]Jefferies!#REF!,[3]Jefferies!$E$87,[3]Jefferies!$E$88,[3]Jefferies!$E$89,[3]Jefferies!$E$90,[3]Jefferies!#REF!,[3]Jefferies!#REF!,[3]Jefferies!#REF!,[3]Jefferies!#REF!,[3]Jefferies!#REF!,[3]Jefferies!#REF!,[3]Jefferies!#REF!,[3]Jefferies!#REF!,[3]Jefferies!$E$91</definedName>
    <definedName name="__APW_RESTORE_DATA1443__" hidden="1">[3]Jefferies!#REF!,[3]Jefferies!#REF!,[3]Jefferies!#REF!,[3]Jefferies!$E$92,[3]Jefferies!#REF!,[3]Jefferies!$E$93,[3]Jefferies!$E$94,[3]Jefferies!$E$95,[3]Jefferies!#REF!,[3]Jefferies!$E$96,[3]Jefferies!$E$97,[3]Jefferies!#REF!,[3]Jefferies!#REF!,[3]Jefferies!#REF!,[3]Jefferies!$E$98</definedName>
    <definedName name="__APW_RESTORE_DATA1444__" hidden="1">[3]Jefferies!$E$99,[3]Jefferies!#REF!,[3]Jefferies!#REF!,[3]Jefferies!$E$100,[3]Jefferies!#REF!,[3]Jefferies!#REF!,[3]Jefferies!#REF!,[3]Jefferies!#REF!,[3]Jefferies!$E$101,[3]Jefferies!#REF!,[3]Jefferies!#REF!,[3]Jefferies!#REF!,[3]Jefferies!#REF!,[3]Jefferies!$E$102,[3]Jefferies!#REF!</definedName>
    <definedName name="__APW_RESTORE_DATA1445__" hidden="1">[3]Jefferies!$E$103,[3]Jefferies!#REF!,[3]Jefferies!#REF!,[3]Jefferies!#REF!,[3]Jefferies!$E$104,[3]Jefferies!$E$105,[3]Jefferies!$E$106,[3]Jefferies!$E$107,[3]Jefferies!$E$108,[3]Jefferies!#REF!,[3]Jefferies!#REF!,[3]Jefferies!$E$109,[3]Jefferies!$E$110,[3]Jefferies!#REF!,[3]Jefferies!#REF!</definedName>
    <definedName name="__APW_RESTORE_DATA1446__" hidden="1">[3]Jefferies!#REF!,[3]Jefferies!$E$111,[3]Jefferies!#REF!,[3]Jefferies!#REF!,[3]Jefferies!#REF!,[3]Jefferies!#REF!,[3]Jefferies!$E$112,[3]Jefferies!$E$113,[3]Jefferies!#REF!,[3]Jefferies!$E$114,[3]Jefferies!$E$115,[3]Jefferies!$E$116,[3]Jefferies!#REF!,[3]Jefferies!#REF!,[3]Jefferies!$E$117</definedName>
    <definedName name="__APW_RESTORE_DATA1447__" hidden="1">[3]Jefferies!#REF!,[3]Jefferies!#REF!,[3]Jefferies!$E$118,[3]Jefferies!#REF!,[3]Jefferies!#REF!,[3]Jefferies!#REF!,[3]Jefferies!#REF!,[3]Jefferies!$E$119,[3]Jefferies!$E$120,[3]Jefferies!$E$121,[3]Jefferies!#REF!,[3]Jefferies!$E$122,[3]Jefferies!$E$123,[3]Jefferies!#REF!,[3]Jefferies!#REF!</definedName>
    <definedName name="__APW_RESTORE_DATA1448__" hidden="1">[3]Jefferies!#REF!,[3]Jefferies!#REF!,[3]Jefferies!#REF!,[3]Jefferies!#REF!,[3]Jefferies!#REF!,[3]Jefferies!#REF!,[3]Jefferies!#REF!,[3]Jefferies!$E$124,[3]Jefferies!#REF!,[3]Jefferies!$E$125,[3]Jefferies!$E$126,[3]Jefferies!#REF!,[3]Jefferies!#REF!,[3]Jefferies!$E$127,[3]Jefferies!$E$128</definedName>
    <definedName name="__APW_RESTORE_DATA1449__" hidden="1">[3]Jefferies!#REF!,[3]Jefferies!$E$129,[3]Jefferies!#REF!,[3]Jefferies!#REF!,[3]Jefferies!$E$130,[3]Jefferies!#REF!,[3]Jefferies!$E$131,[3]Jefferies!$E$132,[3]Jefferies!$E$133,[3]Jefferies!$E$134,[3]Jefferies!#REF!,[3]Jefferies!#REF!,[3]Jefferies!#REF!,[3]Jefferies!$E$135,[3]Jefferies!$E$136</definedName>
    <definedName name="__APW_RESTORE_DATA145__" hidden="1">'[2]01. EQ universe'!#REF!,'[2]01. EQ universe'!#REF!,'[2]01. EQ universe'!$C$249,'[2]01. EQ universe'!$C$250,'[2]01. EQ universe'!$C$251,'[2]01. EQ universe'!$C$252,'[2]01. EQ universe'!$C$253,'[2]01. EQ universe'!#REF!,'[2]01. EQ universe'!#REF!,'[2]01. EQ universe'!#REF!,'[2]01. EQ universe'!$C$254,'[2]01. EQ universe'!#REF!,'[2]01. EQ universe'!#REF!,'[2]01. EQ universe'!$C$255,'[2]01. EQ universe'!#REF!</definedName>
    <definedName name="__APW_RESTORE_DATA1450__" hidden="1">[3]Jefferies!#REF!,[3]Jefferies!#REF!,[3]Jefferies!#REF!,[3]Jefferies!$E$137,[3]Jefferies!$E$138,[3]Jefferies!#REF!,[3]Jefferies!$E$139,[3]Jefferies!$E$140,[3]Jefferies!#REF!,[3]Jefferies!$E$141,[3]Jefferies!#REF!,[3]Jefferies!#REF!,[3]Jefferies!$E$142,[3]Jefferies!$E$143,[3]Jefferies!#REF!</definedName>
    <definedName name="__APW_RESTORE_DATA1451__" hidden="1">[3]Jefferies!$E$144,[3]Jefferies!#REF!,[3]Jefferies!$E$145,[3]Jefferies!$E$146,[3]Jefferies!#REF!,[3]Jefferies!#REF!,[3]Jefferies!$E$147,[3]Jefferies!$E$148,[3]Jefferies!#REF!,[3]Jefferies!#REF!,[3]Jefferies!#REF!,[3]Jefferies!#REF!,[3]Jefferies!#REF!,[3]Jefferies!$E$149,[3]Jefferies!#REF!</definedName>
    <definedName name="__APW_RESTORE_DATA1452__" hidden="1">[3]Jefferies!#REF!,[3]Jefferies!#REF!,[3]Jefferies!$E$150,[3]Jefferies!$E$151,[3]Jefferies!$E$152,[3]Jefferies!$E$153,[3]Jefferies!#REF!,[3]Jefferies!$E$154,[3]Jefferies!#REF!,[3]Jefferies!$E$155,[3]Jefferies!$E$156,[3]Jefferies!$E$157,[3]Jefferies!#REF!,[3]Jefferies!#REF!,[3]Jefferies!#REF!</definedName>
    <definedName name="__APW_RESTORE_DATA1453__" hidden="1">[3]Jefferies!#REF!,[3]Jefferies!$E$158,[3]Jefferies!#REF!,[3]Jefferies!#REF!,[3]Jefferies!$E$159,[3]Jefferies!#REF!,[3]Jefferies!#REF!,[3]Jefferies!$E$160,[3]Jefferies!#REF!,[3]Jefferies!#REF!,[3]Jefferies!$E$161,[3]Jefferies!#REF!,[3]Jefferies!#REF!,[3]Jefferies!#REF!,[3]Jefferies!#REF!</definedName>
    <definedName name="__APW_RESTORE_DATA1454__" hidden="1">[3]Jefferies!#REF!,[3]Jefferies!#REF!,[3]Jefferies!$E$162,[3]Jefferies!#REF!,[3]Jefferies!#REF!,[3]Jefferies!$E$163,[3]Jefferies!#REF!,[3]Jefferies!$E$164,[3]Jefferies!$E$165,[3]Jefferies!$E$166,[3]Jefferies!#REF!,[3]Jefferies!$E$167,[3]Jefferies!$E$168,[3]Jefferies!#REF!,[3]Jefferies!$E$169</definedName>
    <definedName name="__APW_RESTORE_DATA1455__" hidden="1">[3]Jefferies!#REF!,[3]Jefferies!#REF!,[3]Jefferies!#REF!,[3]Jefferies!#REF!,[3]Jefferies!#REF!,[3]Jefferies!$E$170,[3]Jefferies!#REF!,[3]Jefferies!#REF!,[3]Jefferies!#REF!,[3]Jefferies!#REF!,[3]Jefferies!$E$171,[3]Jefferies!$E$172,[3]Jefferies!$E$173,[3]Jefferies!#REF!,[3]Jefferies!#REF!</definedName>
    <definedName name="__APW_RESTORE_DATA1456__" hidden="1">[3]Jefferies!#REF!,[3]Jefferies!$E$174,[3]Jefferies!$E$175,[3]Jefferies!$E$176,[3]Jefferies!$E$177,[3]Jefferies!$E$178,[3]Jefferies!$E$179,[3]Jefferies!$E$180,[3]Jefferies!#REF!,[3]Jefferies!$E$181,[3]Jefferies!#REF!,[3]Jefferies!#REF!,[3]Jefferies!$E$182,[3]Jefferies!$E$183,[3]Jefferies!$E$184</definedName>
    <definedName name="__APW_RESTORE_DATA1457__" hidden="1">[3]Jefferies!#REF!,[3]Jefferies!#REF!,[3]Jefferies!#REF!,[3]Jefferies!#REF!,[3]Jefferies!$E$185,[3]Jefferies!$E$186,[3]Jefferies!$E$187,[3]Jefferies!#REF!,[3]Jefferies!$E$188,[3]Jefferies!$E$189,[3]Jefferies!#REF!,[3]Jefferies!$E$190,[3]Jefferies!#REF!,[3]Jefferies!#REF!,[3]Jefferies!#REF!</definedName>
    <definedName name="__APW_RESTORE_DATA1458__" hidden="1">[3]Jefferies!$E$191,[3]Jefferies!#REF!,[3]Jefferies!#REF!,[3]Jefferies!$E$192,[3]Jefferies!#REF!,[3]Jefferies!#REF!,[3]Jefferies!$E$193,[3]Jefferies!$E$194,[3]Jefferies!$E$195,[3]Jefferies!$E$196,[3]Jefferies!#REF!,[3]Jefferies!#REF!,[3]Jefferies!#REF!,[3]Jefferies!#REF!,[3]Jefferies!$E$197</definedName>
    <definedName name="__APW_RESTORE_DATA1459__" hidden="1">[3]Jefferies!$E$198,[3]Jefferies!$E$199,[3]Jefferies!$E$200,[3]Jefferies!#REF!,[3]Jefferies!#REF!,[3]Jefferies!#REF!,[3]Jefferies!$E$201,[3]Jefferies!#REF!,[3]Jefferies!#REF!,[3]Jefferies!$E$202,[3]Jefferies!#REF!,[3]Jefferies!$E$203,[3]Jefferies!$E$204,[3]Jefferies!$E$205,[3]Jefferies!#REF!</definedName>
    <definedName name="__APW_RESTORE_DATA146__" hidden="1">'[2]01. EQ universe'!#REF!,'[2]01. EQ universe'!$C$256,'[2]01. EQ universe'!#REF!,'[2]01. EQ universe'!$C$257,'[2]01. EQ universe'!$C$258,'[2]01. EQ universe'!$C$259,'[2]01. EQ universe'!$C$260,'[2]01. EQ universe'!#REF!,'[2]01. EQ universe'!#REF!,'[2]01. EQ universe'!$C$261,'[2]01. EQ universe'!#REF!,'[2]01. EQ universe'!$C$262,'[2]01. EQ universe'!$C$263,'[2]01. EQ universe'!$C$264,'[2]01. EQ universe'!$C$265</definedName>
    <definedName name="__APW_RESTORE_DATA1460__" hidden="1">[3]Jefferies!#REF!,[3]Jefferies!#REF!,[3]Jefferies!$E$206,[3]Jefferies!$E$207,[3]Jefferies!$E$208,[3]Jefferies!$E$209,[3]Jefferies!$E$210,[3]Jefferies!#REF!,[3]Jefferies!$E$211,[3]Jefferies!$E$212,[3]Jefferies!$E$213,[3]Jefferies!#REF!,[3]Jefferies!#REF!,[3]Jefferies!#REF!,[3]Jefferies!#REF!</definedName>
    <definedName name="__APW_RESTORE_DATA1461__" hidden="1">[3]Jefferies!#REF!,[3]Jefferies!$E$214,[3]Jefferies!#REF!,[3]Jefferies!#REF!,[3]Jefferies!$E$215,[3]Jefferies!$E$216,[3]Jefferies!$E$217,[3]Jefferies!$E$218,[3]Jefferies!#REF!,[3]Jefferies!$E$219,[3]Jefferies!#REF!,[3]Jefferies!$E$220,[3]Jefferies!#REF!,[3]Jefferies!#REF!,[3]Jefferies!$E$221</definedName>
    <definedName name="__APW_RESTORE_DATA1462__" hidden="1">[3]Jefferies!$E$222,[3]Jefferies!$E$223,[3]Jefferies!$E$224,[3]Jefferies!#REF!,[3]Jefferies!$E$225,[3]Jefferies!#REF!,[3]Jefferies!$E$226,[3]Jefferies!$E$227,[3]Jefferies!#REF!,[3]Jefferies!#REF!,[3]Jefferies!#REF!,[3]Jefferies!#REF!,[3]Jefferies!#REF!,[3]Jefferies!#REF!,[3]Jefferies!$E$228</definedName>
    <definedName name="__APW_RESTORE_DATA1463__" hidden="1">[3]Jefferies!$E$229,[3]Jefferies!#REF!,[3]Jefferies!#REF!,[3]Jefferies!$E$230,[3]Jefferies!#REF!,[3]Jefferies!#REF!,[3]Jefferies!#REF!,[3]Jefferies!$E$231,[3]Jefferies!$E$232,[3]Jefferies!$E$233,[3]Jefferies!#REF!,[3]Jefferies!$E$234,[3]Jefferies!$E$235,[3]Jefferies!$E$236,[3]Jefferies!#REF!</definedName>
    <definedName name="__APW_RESTORE_DATA1464__" hidden="1">[3]Jefferies!$E$237,[3]Jefferies!$E$238,[3]Jefferies!$E$239,[3]Jefferies!$E$240,[3]Jefferies!$E$241,[3]Jefferies!$E$242,[3]Jefferies!#REF!,[3]Jefferies!$E$243,[3]Jefferies!$E$244,[3]Jefferies!#REF!,[3]Jefferies!$E$245,[3]Jefferies!$E$246,[3]Jefferies!$E$247,[3]Jefferies!$E$248,[3]Jefferies!#REF!</definedName>
    <definedName name="__APW_RESTORE_DATA1465__" hidden="1">[3]Jefferies!#REF!,[3]Jefferies!#REF!,[3]Jefferies!#REF!,[3]Jefferies!#REF!,[3]Jefferies!#REF!,[3]Jefferies!$E$249,[3]Jefferies!#REF!,[3]Jefferies!#REF!,[3]Jefferies!#REF!,[3]Jefferies!$E$250,[3]Jefferies!$E$251,[3]Jefferies!$E$252,[3]Jefferies!#REF!,[3]Jefferies!#REF!,[3]Jefferies!$E$253</definedName>
    <definedName name="__APW_RESTORE_DATA1466__" hidden="1">[3]Jefferies!$E$254,[3]Jefferies!$E$255,[3]Jefferies!$E$256,[3]Jefferies!$E$257,[3]Jefferies!#REF!,[3]Jefferies!#REF!,[3]Jefferies!#REF!,[3]Jefferies!#REF!,[3]Jefferies!$E$258,[3]Jefferies!$E$259,[3]Jefferies!#REF!,[3]Jefferies!#REF!,[3]Jefferies!#REF!,[3]Jefferies!#REF!,[3]Jefferies!$E$260</definedName>
    <definedName name="__APW_RESTORE_DATA1467__" hidden="1">[3]Jefferies!$E$261,[3]Jefferies!$E$262,[3]Jefferies!$E$263,[3]Jefferies!$E$264,[3]Jefferies!#REF!,[3]Jefferies!$E$265,[3]Jefferies!#REF!,[3]Jefferies!#REF!,[3]Jefferies!#REF!,[3]Jefferies!#REF!,[3]Jefferies!$E$266,[3]Jefferies!$E$267,[3]Jefferies!#REF!,[3]Jefferies!$E$268,[3]Jefferies!#REF!</definedName>
    <definedName name="__APW_RESTORE_DATA1468__" hidden="1">[3]Jefferies!#REF!,[3]Jefferies!$E$269,[3]Jefferies!#REF!,[3]Jefferies!$E$270,[3]Jefferies!#REF!,[3]Jefferies!#REF!,[3]Jefferies!$E$271,[3]Jefferies!#REF!,[3]Jefferies!$E$272,[3]Jefferies!$E$273,[3]Jefferies!$E$274,[3]Jefferies!#REF!,[3]Jefferies!#REF!,[3]Jefferies!$E$275,[3]Jefferies!$E$276</definedName>
    <definedName name="__APW_RESTORE_DATA1469__" hidden="1">[3]Jefferies!$E$277,[3]Jefferies!#REF!,[3]Jefferies!$E$278,[3]Jefferies!$E$279,[3]Jefferies!$E$280,[3]Jefferies!#REF!,[3]Jefferies!#REF!,[3]Jefferies!$E$281,[3]Jefferies!#REF!,[3]Jefferies!$E$282,[3]Jefferies!#REF!,[3]Jefferies!$E$283,[3]Jefferies!#REF!,[3]Jefferies!$E$284,[3]Jefferies!$E$285</definedName>
    <definedName name="__APW_RESTORE_DATA147__" hidden="1">'[2]01. EQ universe'!$C$266,'[2]01. EQ universe'!$C$267,'[2]01. EQ universe'!$C$268,'[2]01. EQ universe'!#REF!,'[2]01. EQ universe'!#REF!,'[2]01. EQ universe'!$C$269,'[2]01. EQ universe'!$C$270,'[2]01. EQ universe'!#REF!,'[2]01. EQ universe'!#REF!,'[2]01. EQ universe'!$C$271,'[2]01. EQ universe'!$C$272,'[2]01. EQ universe'!#REF!,'[2]01. EQ universe'!$C$273,'[2]01. EQ universe'!$C$274,'[2]01. EQ universe'!#REF!</definedName>
    <definedName name="__APW_RESTORE_DATA1470__" hidden="1">[3]Jefferies!$E$286,[3]Jefferies!$E$287,[3]Jefferies!$E$288,[3]Jefferies!$E$289,[3]Jefferies!$E$290,[3]Jefferies!$E$291,[3]Jefferies!$E$292,[3]Jefferies!$E$293,[3]Jefferies!$E$294,[3]Jefferies!#REF!,[3]Jefferies!#REF!,[3]Jefferies!#REF!,[3]Jefferies!#REF!,[3]Jefferies!#REF!,[3]Jefferies!$E$295</definedName>
    <definedName name="__APW_RESTORE_DATA1471__" hidden="1">[3]Jefferies!$E$296,[3]Jefferies!$E$297,[3]Jefferies!$E$298,[3]Jefferies!$E$299,[3]Jefferies!$E$300,[3]Jefferies!#REF!,[3]Jefferies!$E$301,[3]Jefferies!$E$302,[3]Jefferies!#REF!,[3]Jefferies!$E$303,[3]Jefferies!#REF!,[3]Jefferies!$E$304,[3]Jefferies!#REF!,[3]Jefferies!$E$305,[3]Jefferies!#REF!</definedName>
    <definedName name="__APW_RESTORE_DATA1472__" hidden="1">[3]Jefferies!$E$306,[3]Jefferies!$E$307,[3]Jefferies!$E$308,[3]Jefferies!#REF!,[3]Jefferies!$E$309,[3]Jefferies!$E$310,[3]Jefferies!#REF!,[3]Jefferies!$E$311,[3]Jefferies!$E$312,[3]Jefferies!#REF!,[3]Jefferies!#REF!,[3]Jefferies!$E$313,[3]Jefferies!$E$314,[3]Jefferies!$E$315,[3]Jefferies!#REF!</definedName>
    <definedName name="__APW_RESTORE_DATA1473__" hidden="1">[3]Jefferies!#REF!,[3]Jefferies!#REF!,[3]Jefferies!$E$316,[3]Jefferies!$E$317,[3]Jefferies!#REF!,[3]Jefferies!#REF!,[3]Jefferies!#REF!,[3]Jefferies!$E$318,[3]Jefferies!$E$319,[3]Jefferies!$E$320,[3]Jefferies!$E$321,[3]Jefferies!$E$322,[3]Jefferies!#REF!,[3]Jefferies!#REF!,[3]Jefferies!$E$323</definedName>
    <definedName name="__APW_RESTORE_DATA1474__" hidden="1">[3]Jefferies!#REF!,[3]Jefferies!#REF!,[3]Jefferies!#REF!,[3]Jefferies!#REF!,[3]Jefferies!$E$324,[3]Jefferies!#REF!,[3]Jefferies!$E$325,[3]Jefferies!#REF!,[3]Jefferies!$E$326,[3]Jefferies!$E$327,[3]Jefferies!#REF!,[3]Jefferies!$E$328,[3]Jefferies!$E$329,[3]Jefferies!$E$330,[3]Jefferies!#REF!</definedName>
    <definedName name="__APW_RESTORE_DATA1475__" hidden="1">[3]Jefferies!#REF!,[3]Jefferies!$E$331,[3]Jefferies!#REF!,[3]Jefferies!#REF!,[3]Jefferies!$E$332,[3]Jefferies!#REF!,[3]Jefferies!$E$333,[3]Jefferies!$E$334,[3]Jefferies!#REF!,[3]Jefferies!#REF!,[3]Jefferies!#REF!,[3]Jefferies!#REF!,[3]Jefferies!#REF!,[3]Jefferies!#REF!,[3]Jefferies!#REF!</definedName>
    <definedName name="__APW_RESTORE_DATA1476__" hidden="1">[3]Jefferies!$E$335,[3]Jefferies!$E$336,[3]Jefferies!#REF!,[3]Jefferies!$E$337,[3]Jefferies!$E$338,[3]Jefferies!$E$339,[3]Jefferies!$E$340,[3]Jefferies!$E$341,[3]Jefferies!$E$342,[3]Jefferies!#REF!,[3]Jefferies!#REF!,[3]Jefferies!#REF!,[3]Jefferies!$E$343,[3]Jefferies!$E$344,[3]Jefferies!$E$345</definedName>
    <definedName name="__APW_RESTORE_DATA1477__" hidden="1">[3]Jefferies!$E$346,[3]Jefferies!$E$347,[3]Jefferies!$E$348,[3]Jefferies!#REF!,[3]Jefferies!$E$349,[3]Jefferies!#REF!,[3]Jefferies!$E$350,[3]Jefferies!#REF!,[3]Jefferies!$E$351,[3]Jefferies!#REF!,[3]Jefferies!#REF!,[3]Jefferies!#REF!,[3]Jefferies!$E$352,[3]Jefferies!$E$353,[3]Jefferies!#REF!</definedName>
    <definedName name="__APW_RESTORE_DATA1478__" hidden="1">[3]Jefferies!#REF!,[3]Jefferies!#REF!,[3]Jefferies!$E$354,[3]Jefferies!$E$355,[3]Jefferies!$E$356,[3]Jefferies!#REF!,[3]Jefferies!#REF!,[3]Jefferies!$E$357,[3]Jefferies!$E$358,[3]Jefferies!$E$359,[3]Jefferies!$E$360,[3]Jefferies!#REF!,[3]Jefferies!#REF!,[3]Jefferies!$E$361,[3]Jefferies!$E$362</definedName>
    <definedName name="__APW_RESTORE_DATA1479__" hidden="1">[3]Jefferies!$E$363,[3]Jefferies!#REF!,[3]Jefferies!$E$364,[3]Jefferies!$E$365,[3]Jefferies!#REF!,[3]Jefferies!$E$366,[3]Jefferies!#REF!,[3]Jefferies!$E$367,[3]Jefferies!$E$368,[3]Jefferies!$E$369,[3]Jefferies!#REF!,[3]Jefferies!#REF!,[3]Jefferies!$E$370,[3]Jefferies!$E$371,[3]Jefferies!$E$372</definedName>
    <definedName name="__APW_RESTORE_DATA148__" hidden="1">'[2]01. EQ universe'!#REF!,'[2]01. EQ universe'!$C$275,'[2]01. EQ universe'!$C$276,'[2]01. EQ universe'!#REF!,'[2]01. EQ universe'!#REF!,'[2]01. EQ universe'!$C$277,'[2]01. EQ universe'!$C$278,'[2]01. EQ universe'!#REF!,'[2]01. EQ universe'!$C$279,'[2]01. EQ universe'!$C$280,'[2]01. EQ universe'!$C$281,'[2]01. EQ universe'!$C$282,'[2]01. EQ universe'!$C$283,'[2]01. EQ universe'!$C$284,'[2]01. EQ universe'!$C$285</definedName>
    <definedName name="__APW_RESTORE_DATA1480__" hidden="1">[3]Jefferies!#REF!,[3]Jefferies!#REF!,[3]Jefferies!#REF!,[3]Jefferies!#REF!,[3]Jefferies!$E$373,[3]Jefferies!#REF!,[3]Jefferies!$E$374,[3]Jefferies!$E$375,[3]Jefferies!$E$376,[3]Jefferies!$E$377,[3]Jefferies!$E$378,[3]Jefferies!#REF!,[3]Jefferies!#REF!,[3]Jefferies!#REF!,[3]Jefferies!#REF!</definedName>
    <definedName name="__APW_RESTORE_DATA1481__" hidden="1">[3]Jefferies!$E$379,[3]Jefferies!#REF!,[3]Jefferies!#REF!,[3]Jefferies!#REF!,[3]Jefferies!$E$380,[3]Jefferies!#REF!,[3]Jefferies!$E$381,[3]Jefferies!#REF!,[3]Jefferies!#REF!,[3]Jefferies!#REF!,[3]Jefferies!$E$382,[3]Jefferies!$E$383,[3]Jefferies!$E$384,[3]Jefferies!$E$385,[3]Jefferies!$E$386</definedName>
    <definedName name="__APW_RESTORE_DATA1482__" hidden="1">[3]Jefferies!#REF!,[3]Jefferies!#REF!,[3]Jefferies!$E$387,[3]Jefferies!#REF!,[3]Jefferies!$E$388,[3]Jefferies!#REF!,[3]Jefferies!$E$389,[3]Jefferies!$E$390,[3]Jefferies!#REF!,[3]Jefferies!#REF!,[3]Jefferies!#REF!,[3]Jefferies!#REF!,[3]Jefferies!#REF!,[3]Jefferies!$E$391,[3]Jefferies!#REF!</definedName>
    <definedName name="__APW_RESTORE_DATA1483__" hidden="1">[3]Jefferies!#REF!,[3]Jefferies!#REF!,[3]Jefferies!$E$392,[3]Jefferies!$E$393,[3]Jefferies!$E$394,[3]Jefferies!#REF!,[3]Jefferies!$E$395,[3]Jefferies!$E$396,[3]Jefferies!#REF!,[3]Jefferies!$E$397,[3]Jefferies!$E$398,[3]Jefferies!#REF!,[3]Jefferies!#REF!,[3]Jefferies!$E$399,[3]Jefferies!$E$400</definedName>
    <definedName name="__APW_RESTORE_DATA1484__" hidden="1">[3]Jefferies!#REF!,[3]Jefferies!$E$401,[3]Jefferies!#REF!,[3]Jefferies!#REF!,[3]Jefferies!$E$402,[3]Jefferies!$E$403,[3]Jefferies!$E$404,[3]Jefferies!$E$405,[3]Jefferies!#REF!,[3]Jefferies!#REF!,[3]Jefferies!#REF!,[3]Jefferies!#REF!,[3]Jefferies!#REF!,[3]Jefferies!#REF!,[3]Jefferies!#REF!</definedName>
    <definedName name="__APW_RESTORE_DATA1485__" hidden="1">[3]Jefferies!#REF!,[3]Jefferies!#REF!,[3]Jefferies!#REF!,[3]Jefferies!$E$406,[3]Jefferies!$E$407,[3]Jefferies!$E$408,[3]Jefferies!#REF!,[3]Jefferies!#REF!,[3]Jefferies!$E$409,[3]Jefferies!#REF!,[3]Jefferies!$E$410,[3]Jefferies!#REF!,[3]Jefferies!#REF!,[3]Jefferies!#REF!,[3]Jefferies!#REF!</definedName>
    <definedName name="__APW_RESTORE_DATA1486__" hidden="1">[3]Jefferies!#REF!,[3]Jefferies!$E$411,[3]Jefferies!#REF!,[3]Jefferies!$E$412,[3]Jefferies!$E$413,[3]Jefferies!$E$414,[3]Jefferies!#REF!,[3]Jefferies!$E$415,[3]Jefferies!#REF!,[3]Jefferies!$E$416,[3]Jefferies!#REF!,[3]Jefferies!$E$417,[3]Jefferies!#REF!,[3]Jefferies!#REF!,[3]Jefferies!$E$418</definedName>
    <definedName name="__APW_RESTORE_DATA1487__" hidden="1">[3]Jefferies!$E$419,[3]Jefferies!#REF!,[3]Jefferies!#REF!,[3]Jefferies!#REF!,[3]Jefferies!#REF!,[3]Jefferies!#REF!,[3]Jefferies!#REF!,[3]Jefferies!#REF!,[3]Jefferies!$E$420,[3]Jefferies!#REF!,[3]Jefferies!#REF!,[3]Jefferies!#REF!,[3]Jefferies!$E$421,[3]Jefferies!#REF!,[3]Jefferies!$E$422</definedName>
    <definedName name="__APW_RESTORE_DATA1488__" hidden="1">[3]Jefferies!$E$423,[3]Jefferies!#REF!,[3]Jefferies!#REF!,[3]Jefferies!$E$424,[3]Jefferies!$E$425,[3]Jefferies!#REF!,[3]Jefferies!$E$426,[3]Jefferies!#REF!,[3]Jefferies!#REF!,[3]Jefferies!$E$427,[3]Jefferies!$E$428,[3]Jefferies!$E$429,[3]Jefferies!$E$430,[3]Jefferies!#REF!,[3]Jefferies!$E$431</definedName>
    <definedName name="__APW_RESTORE_DATA1489__" hidden="1">[3]Jefferies!$E$432,[3]Jefferies!$E$433,[3]Jefferies!$E$434,[3]Jefferies!$E$435,[3]Jefferies!#REF!,[3]Jefferies!$E$436,[3]Jefferies!#REF!,[3]Jefferies!$E$437,[3]Jefferies!$E$438,[3]Jefferies!#REF!,[3]Jefferies!#REF!,[3]Jefferies!$E$439,[3]Jefferies!$E$440,[3]Jefferies!$E$441,[3]Jefferies!$E$442</definedName>
    <definedName name="__APW_RESTORE_DATA149__" hidden="1">'[2]01. EQ universe'!$C$286,'[2]01. EQ universe'!#REF!,'[2]01. EQ universe'!#REF!,'[2]01. EQ universe'!$C$287,'[2]01. EQ universe'!$C$288,'[2]01. EQ universe'!$C$289,'[2]01. EQ universe'!$C$290,'[2]01. EQ universe'!#REF!,'[2]01. EQ universe'!#REF!,'[2]01. EQ universe'!$C$291,'[2]01. EQ universe'!$C$292,'[2]01. EQ universe'!#REF!,'[2]01. EQ universe'!$C$293,'[2]01. EQ universe'!$C$294,'[2]01. EQ universe'!#REF!</definedName>
    <definedName name="__APW_RESTORE_DATA1490__" hidden="1">[3]Jefferies!$E$443,[3]Jefferies!$E$444,[3]Jefferies!#REF!,[3]Jefferies!$E$445,[3]Jefferies!$E$446,[3]Jefferies!#REF!,[3]Jefferies!#REF!,[3]Jefferies!#REF!,[3]Jefferies!$E$447,[3]Jefferies!#REF!,[3]Jefferies!#REF!,[3]Jefferies!$E$448,[3]Jefferies!#REF!,[3]Jefferies!#REF!,[3]Jefferies!$E$449</definedName>
    <definedName name="__APW_RESTORE_DATA1491__" hidden="1">[3]Jefferies!#REF!,[3]Jefferies!#REF!,[3]Jefferies!#REF!,[3]Jefferies!#REF!,[3]Jefferies!#REF!,[3]Jefferies!$E$450,[3]Jefferies!#REF!,[3]Jefferies!$E$451,[3]Jefferies!$E$452,[3]Jefferies!#REF!,[3]Jefferies!$E$453,[3]Jefferies!#REF!,[3]Jefferies!#REF!,[3]Jefferies!#REF!,[3]Jefferies!#REF!</definedName>
    <definedName name="__APW_RESTORE_DATA1492__" hidden="1">[3]Jefferies!#REF!,[3]Jefferies!#REF!,[3]Jefferies!#REF!,[3]Jefferies!#REF!,[3]Jefferies!#REF!,[3]Jefferies!#REF!,[3]Jefferies!#REF!,[3]Jefferies!$E$454,[3]Jefferies!#REF!,[3]Jefferies!#REF!,[3]Jefferies!#REF!,[3]Jefferies!#REF!,[3]Jefferies!$E$455,[3]Jefferies!#REF!,[3]Jefferies!$E$456</definedName>
    <definedName name="__APW_RESTORE_DATA1493__" hidden="1">[3]Jefferies!#REF!,[3]Jefferies!#REF!,[3]Jefferies!#REF!,[3]Jefferies!#REF!,[3]Jefferies!#REF!,[3]Jefferies!#REF!,[3]Jefferies!#REF!,[3]Jefferies!#REF!,[3]Jefferies!#REF!,[3]Jefferies!$E$457,[3]Jefferies!$E$458,[3]Jefferies!#REF!,[3]Jefferies!#REF!,[3]Jefferies!#REF!,[3]Jefferies!#REF!</definedName>
    <definedName name="__APW_RESTORE_DATA1494__" hidden="1">[3]Jefferies!$E$459,[3]Jefferies!#REF!,[3]Jefferies!#REF!,[3]Jefferies!$E$460,[3]Jefferies!#REF!,[3]Jefferies!$E$461,[3]Jefferies!#REF!,[3]Jefferies!#REF!,[3]Jefferies!#REF!,[3]Jefferies!$E$462,[3]Jefferies!#REF!,[3]Jefferies!$E$463,[3]Jefferies!$E$464,[3]Jefferies!#REF!,[3]Jefferies!$E$465</definedName>
    <definedName name="__APW_RESTORE_DATA1495__" hidden="1">[3]Jefferies!$E$466,[3]Jefferies!$E$467,[3]Jefferies!$E$468,[3]Jefferies!#REF!,[3]Jefferies!#REF!,[3]Jefferies!$E$469,[3]Jefferies!#REF!,[3]Jefferies!#REF!,[3]Jefferies!$E$470,[3]Jefferies!#REF!,[3]Jefferies!#REF!,[3]Jefferies!#REF!,[3]Jefferies!$E$471,[3]Jefferies!#REF!</definedName>
    <definedName name="__APW_RESTORE_DATA1496__" hidden="1">[3]Jefferies!$E$472,[3]Jefferies!$E$473,[3]Jefferies!$E$474,[3]Jefferies!$E$475,[3]Jefferies!#REF!,[3]Jefferies!#REF!,[3]Jefferies!$E$476,[3]Jefferies!#REF!,[3]Jefferies!#REF!,[3]Jefferies!#REF!,[3]Jefferies!#REF!,[3]Jefferies!$E$477,[3]Jefferies!$E$478,[3]Jefferies!$E$479</definedName>
    <definedName name="__APW_RESTORE_DATA1497__" hidden="1">[3]Jefferies!#REF!,[3]Jefferies!$E$480,[3]Jefferies!$E$481,[3]Jefferies!$E$482,[3]Jefferies!#REF!,[3]Jefferies!$E$483,[3]Jefferies!$E$484,[3]Jefferies!#REF!,[3]Jefferies!$E$485,[3]Jefferies!$E$486,[3]Jefferies!#REF!,[3]Jefferies!#REF!,[3]Jefferies!#REF!,[3]Jefferies!$E$487</definedName>
    <definedName name="__APW_RESTORE_DATA1498__" hidden="1">[3]Jefferies!#REF!,[3]Jefferies!$E$488,[3]Jefferies!#REF!,[3]Jefferies!$E$489,[3]Jefferies!#REF!,[3]Jefferies!#REF!,[3]Jefferies!#REF!,[3]Jefferies!$E$490,[3]Jefferies!#REF!,[3]Jefferies!$E$491,[3]Jefferies!#REF!,[3]Jefferies!$E$492,[3]Jefferies!$E$493,[3]Jefferies!#REF!</definedName>
    <definedName name="__APW_RESTORE_DATA1499__" hidden="1">[3]Jefferies!$E$494,[3]Jefferies!$E$495,[3]Jefferies!#REF!,[3]Jefferies!$E$496,[3]Jefferies!#REF!,[3]Jefferies!$E$497,[3]Jefferies!$E$498,[3]Jefferies!$E$499,[3]Jefferies!#REF!,[3]Jefferies!$E$500,[3]Jefferies!#REF!,[3]Jefferies!#REF!,[3]Jefferies!$E$501,[3]Jefferies!$E$502</definedName>
    <definedName name="__APW_RESTORE_DATA15__" hidden="1">'[2]01. EQ universe'!#REF!,'[2]01. EQ universe'!$A$149,'[2]01. EQ universe'!#REF!,'[2]01. EQ universe'!#REF!,'[2]01. EQ universe'!$A$150,'[2]01. EQ universe'!#REF!,'[2]01. EQ universe'!#REF!,'[2]01. EQ universe'!#REF!,'[2]01. EQ universe'!#REF!,'[2]01. EQ universe'!$A$151,'[2]01. EQ universe'!$A$152,'[2]01. EQ universe'!$A$153,'[2]01. EQ universe'!$A$154,'[2]01. EQ universe'!$A$155,'[2]01. EQ universe'!$A$156</definedName>
    <definedName name="__APW_RESTORE_DATA150__" hidden="1">'[2]01. EQ universe'!#REF!,'[2]01. EQ universe'!$C$295,'[2]01. EQ universe'!$C$296,'[2]01. EQ universe'!$C$297,'[2]01. EQ universe'!$C$298,'[2]01. EQ universe'!#REF!,'[2]01. EQ universe'!#REF!,'[2]01. EQ universe'!$C$299,'[2]01. EQ universe'!#REF!,'[2]01. EQ universe'!#REF!,'[2]01. EQ universe'!$C$300,'[2]01. EQ universe'!$C$301,'[2]01. EQ universe'!$C$302,'[2]01. EQ universe'!#REF!,'[2]01. EQ universe'!$C$303</definedName>
    <definedName name="__APW_RESTORE_DATA1500__" hidden="1">[3]Jefferies!$E$503,[3]Jefferies!$E$504,[3]Jefferies!#REF!,[3]Jefferies!#REF!,[3]Jefferies!$E$505,[3]Jefferies!#REF!,[3]Jefferies!#REF!,[3]Jefferies!#REF!,[3]Jefferies!$E$506,[3]Jefferies!$E$507,[3]Jefferies!$E$508,[3]Jefferies!#REF!,[3]Jefferies!$E$509,[3]Jefferies!$E$510</definedName>
    <definedName name="__APW_RESTORE_DATA1501__" hidden="1">[3]Jefferies!#REF!,[3]Jefferies!$E$511,[3]Jefferies!#REF!,[3]Jefferies!#REF!,[3]Jefferies!$E$512,[3]Jefferies!$E$513,[3]Jefferies!$E$514,[3]Jefferies!$E$515,[3]Jefferies!$E$516,[3]Jefferies!#REF!,[3]Jefferies!#REF!,[3]Jefferies!$E$517,[3]Jefferies!#REF!,[3]Jefferies!$E$518</definedName>
    <definedName name="__APW_RESTORE_DATA1502__" hidden="1">[3]Jefferies!#REF!,[3]Jefferies!$E$519,[3]Jefferies!#REF!,[3]Jefferies!#REF!,[3]Jefferies!$E$520,[3]Jefferies!$E$521,[3]Jefferies!#REF!,[3]Jefferies!#REF!,[3]Jefferies!$E$522,[3]Jefferies!#REF!,[3]Jefferies!$E$523,[3]Jefferies!$E$524,[3]Jefferies!$E$525,[3]Jefferies!$E$526</definedName>
    <definedName name="__APW_RESTORE_DATA1503__" hidden="1">[3]Jefferies!$E$527,[3]Jefferies!$E$528,[3]Jefferies!$E$529,[3]Jefferies!$E$530,[3]Jefferies!$E$531,[3]Jefferies!$E$532,[3]Jefferies!#REF!,[3]Jefferies!$E$533,[3]Jefferies!#REF!,[3]Jefferies!$E$534,[3]Jefferies!#REF!,[3]Jefferies!$E$535,[3]Jefferies!#REF!,[3]Jefferies!$E$536</definedName>
    <definedName name="__APW_RESTORE_DATA1504__" hidden="1">[3]Jefferies!#REF!,[3]Jefferies!#REF!,[3]Jefferies!#REF!,[3]Jefferies!$E$537,[3]Jefferies!#REF!,[3]Jefferies!$E$538,[3]Jefferies!#REF!,[3]Jefferies!#REF!,[3]Jefferies!#REF!,[3]Jefferies!#REF!,[3]Jefferies!#REF!,[3]Jefferies!$E$539,[3]Jefferies!#REF!,[3]Jefferies!$E$540</definedName>
    <definedName name="__APW_RESTORE_DATA1505__" hidden="1">[3]Jefferies!$E$541,[3]Jefferies!$E$542,[3]Jefferies!#REF!,[3]Jefferies!#REF!,[3]Jefferies!$E$543,[3]Jefferies!#REF!,[3]Jefferies!$E$544,[3]Jefferies!#REF!,[3]Jefferies!$E$545,[3]Jefferies!#REF!,[3]Jefferies!$E$546,[3]Jefferies!$E$547,[3]Jefferies!$E$548,[3]Jefferies!#REF!</definedName>
    <definedName name="__APW_RESTORE_DATA1506__" hidden="1">[3]Jefferies!#REF!,[3]Jefferies!$E$549,[3]Jefferies!$E$550,[3]Jefferies!#REF!,[3]Jefferies!$E$551,[3]Jefferies!$E$552,[3]Jefferies!$E$553,[3]Jefferies!$E$554,[3]Jefferies!#REF!,[3]Jefferies!#REF!,[3]Jefferies!#REF!,[3]Jefferies!$E$555,[3]Jefferies!#REF!,[3]Jefferies!#REF!</definedName>
    <definedName name="__APW_RESTORE_DATA1507__" hidden="1">[3]Jefferies!#REF!,[3]Jefferies!#REF!,[3]Jefferies!#REF!,[3]Jefferies!#REF!,[3]Jefferies!#REF!,[3]Jefferies!#REF!,[3]Jefferies!$E$556,[3]Jefferies!$E$557,[3]Jefferies!#REF!,[3]Jefferies!#REF!,[3]Jefferies!$E$558,[3]Jefferies!#REF!,[3]Jefferies!#REF!,[3]Jefferies!#REF!</definedName>
    <definedName name="__APW_RESTORE_DATA1508__" hidden="1">[3]Jefferies!$E$559,[3]Jefferies!$E$560,[3]Jefferies!#REF!,[3]Jefferies!#REF!,[3]Jefferies!#REF!,[3]Jefferies!#REF!,[3]Jefferies!#REF!,[3]Jefferies!$E$561,[3]Jefferies!$E$562,[3]Jefferies!#REF!,[3]Jefferies!#REF!,[3]Jefferies!$E$563,[3]Jefferies!#REF!,[3]Jefferies!$E$564</definedName>
    <definedName name="__APW_RESTORE_DATA1509__" hidden="1">[3]Jefferies!#REF!,[3]Jefferies!$E$565,[3]Jefferies!$E$566,[3]Jefferies!$E$567,[3]Jefferies!$E$568,[3]Jefferies!$E$569,[3]Jefferies!$E$570,[3]Jefferies!$E$571,[3]Jefferies!$E$572,[3]Jefferies!$E$573,[3]Jefferies!$E$574,[3]Jefferies!$E$575,[3]Jefferies!$E$576,[3]Jefferies!$E$577</definedName>
    <definedName name="__APW_RESTORE_DATA151__" hidden="1">'[2]01. EQ universe'!#REF!,'[2]01. EQ universe'!$C$304,'[2]01. EQ universe'!$C$305,'[2]01. EQ universe'!$C$306,'[2]01. EQ universe'!$C$307,'[2]01. EQ universe'!$C$308,'[2]01. EQ universe'!$C$309,'[2]01. EQ universe'!$C$310,'[2]01. EQ universe'!$C$311,'[2]01. EQ universe'!$C$312,'[2]01. EQ universe'!$C$313,'[2]01. EQ universe'!$C$314,'[2]01. EQ universe'!$C$315,'[2]01. EQ universe'!$C$316,'[2]01. EQ universe'!$C$317</definedName>
    <definedName name="__APW_RESTORE_DATA1510__" hidden="1">[3]Jefferies!$E$578,[3]Jefferies!#REF!,[3]Jefferies!$E$579,[3]Jefferies!$E$580,[3]Jefferies!#REF!,[3]Jefferies!#REF!,[3]Jefferies!#REF!,[3]Jefferies!#REF!,[3]Jefferies!#REF!,[3]Jefferies!$E$581,[3]Jefferies!$E$582,[3]Jefferies!$E$583,[3]Jefferies!#REF!,[3]Jefferies!$E$584</definedName>
    <definedName name="__APW_RESTORE_DATA1511__" hidden="1">[3]Jefferies!#REF!,[3]Jefferies!#REF!,[3]Jefferies!#REF!,[3]Jefferies!#REF!,[3]Jefferies!#REF!,[3]Jefferies!#REF!,[3]Jefferies!$E$585,[3]Jefferies!$E$586,[3]Jefferies!#REF!,[3]Jefferies!$E$587,[3]Jefferies!$E$588,[3]Jefferies!$E$589,[3]Jefferies!$E$590,[3]Jefferies!$E$591</definedName>
    <definedName name="__APW_RESTORE_DATA1512__" hidden="1">[3]Jefferies!#REF!,[3]Jefferies!$E$592,[3]Jefferies!$E$593,[3]Jefferies!#REF!,[3]Jefferies!$E$594,[3]Jefferies!$E$595,[3]Jefferies!$E$596,[3]Jefferies!#REF!,[3]Jefferies!$E$597,[3]Jefferies!#REF!,[3]Jefferies!#REF!,[3]Jefferies!$E$598,[3]Jefferies!$E$599,[3]Jefferies!$E$600</definedName>
    <definedName name="__APW_RESTORE_DATA1513__" hidden="1">[3]Jefferies!$E$601,[3]Jefferies!$E$602,[3]Jefferies!$E$603,[3]Jefferies!$E$604,[3]Jefferies!$E$605,[3]Jefferies!$E$606,[3]Jefferies!$E$607,[3]Jefferies!#REF!,[3]Jefferies!$E$608,[3]Jefferies!#REF!,[3]Jefferies!$E$609,[3]Jefferies!#REF!,[3]Jefferies!$E$610,[3]Jefferies!$E$611</definedName>
    <definedName name="__APW_RESTORE_DATA1514__" hidden="1">[3]Jefferies!$E$612,[3]Jefferies!#REF!,[3]Jefferies!#REF!,[3]Jefferies!#REF!,[3]Jefferies!#REF!,[3]Jefferies!$E$613,[3]Jefferies!$E$614,[3]Jefferies!$E$615,[3]Jefferies!$E$616,[3]Jefferies!#REF!,[3]Jefferies!$E$617,[3]Jefferies!#REF!,[3]Jefferies!#REF!,[3]Jefferies!$E$618</definedName>
    <definedName name="__APW_RESTORE_DATA1515__" hidden="1">[3]Jefferies!#REF!,[3]Jefferies!$E$619,[3]Jefferies!#REF!,[3]Jefferies!#REF!,[3]Jefferies!$E$620,[3]Jefferies!$E$621,[3]Jefferies!$E$622,[3]Jefferies!$E$623,[3]Jefferies!#REF!,[3]Jefferies!#REF!,[3]Jefferies!#REF!,[3]Jefferies!#REF!,[3]Jefferies!$E$624,[3]Jefferies!#REF!</definedName>
    <definedName name="__APW_RESTORE_DATA1516__" hidden="1">[3]Jefferies!$E$625,[3]Jefferies!$E$626,[3]Jefferies!#REF!,[3]Jefferies!$E$627,[3]Jefferies!#REF!,[3]Jefferies!#REF!,[3]Jefferies!$E$628,[3]Jefferies!#REF!,[3]Jefferies!#REF!,[3]Jefferies!#REF!,[3]Jefferies!#REF!,[3]Jefferies!#REF!,[3]Jefferies!#REF!,[3]Jefferies!#REF!</definedName>
    <definedName name="__APW_RESTORE_DATA1517__" hidden="1">[3]Jefferies!#REF!,[3]Jefferies!#REF!,[3]Jefferies!#REF!,[3]Jefferies!#REF!,[3]Jefferies!$E$629,[3]Jefferies!$E$630,[3]Jefferies!#REF!,[3]Jefferies!$E$631,[3]Jefferies!#REF!,[3]Jefferies!$E$632,[3]Jefferies!#REF!,[3]Jefferies!$E$633,[3]Jefferies!#REF!,[3]Jefferies!$E$634</definedName>
    <definedName name="__APW_RESTORE_DATA1518__" hidden="1">[3]Jefferies!$E$635,[3]Jefferies!#REF!,[3]Jefferies!$E$636,[3]Jefferies!#REF!,[3]Jefferies!$E$637,[3]Jefferies!$E$638,[3]Jefferies!$E$639,[3]Jefferies!$E$640,[3]Jefferies!$E$641,[3]Jefferies!#REF!,[3]Jefferies!$E$642,[3]Jefferies!#REF!,[3]Jefferies!$E$643,[3]Jefferies!$E$644</definedName>
    <definedName name="__APW_RESTORE_DATA1519__" hidden="1">[3]Jefferies!$E$645,[3]Jefferies!$E$646,[3]Jefferies!$E$647,[3]Jefferies!$E$648,[3]Jefferies!#REF!,[3]Jefferies!$E$649,[3]Jefferies!$E$650,[3]Jefferies!$E$651,[3]Jefferies!$E$652,[3]Jefferies!#REF!,[3]Jefferies!$E$653,[3]Jefferies!$E$654,[3]Jefferies!$E$655,[3]Jefferies!$E$656</definedName>
    <definedName name="__APW_RESTORE_DATA152__" hidden="1">'[2]01. EQ universe'!$C$318,'[2]01. EQ universe'!$C$319,'[2]01. EQ universe'!$C$320,'[2]01. EQ universe'!$C$321,'[2]01. EQ universe'!$C$322,'[2]01. EQ universe'!$C$323,'[2]01. EQ universe'!$C$324,'[2]01. EQ universe'!$C$325,'[2]01. EQ universe'!$C$326,'[2]01. EQ universe'!$C$327,'[2]01. EQ universe'!$C$328,'[2]01. EQ universe'!$C$329,'[2]01. EQ universe'!$C$330,'[2]01. EQ universe'!$C$331,'[2]01. EQ universe'!$C$332</definedName>
    <definedName name="__APW_RESTORE_DATA1520__" hidden="1">[3]Jefferies!$E$657,[3]Jefferies!$E$658,[3]Jefferies!$E$659,[3]Jefferies!#REF!,[3]Jefferies!$E$660,[3]Jefferies!#REF!,[3]Jefferies!$E$661,[3]Jefferies!#REF!,[3]Jefferies!$E$662,[3]Jefferies!#REF!,[3]Jefferies!#REF!,[3]Jefferies!$E$663,[3]Jefferies!#REF!,[3]Jefferies!#REF!</definedName>
    <definedName name="__APW_RESTORE_DATA1521__" hidden="1">[3]Jefferies!$E$664,[3]Jefferies!$E$665,[3]Jefferies!#REF!,[3]Jefferies!#REF!,[3]Jefferies!#REF!,[3]Jefferies!$E$666,[3]Jefferies!$E$667,[3]Jefferies!#REF!,[3]Jefferies!$E$668,[3]Jefferies!$E$669,[3]Jefferies!#REF!,[3]Jefferies!#REF!,[3]Jefferies!$E$670,[3]Jefferies!#REF!</definedName>
    <definedName name="__APW_RESTORE_DATA1522__" hidden="1">[3]Jefferies!#REF!,[3]Jefferies!$E$671,[3]Jefferies!#REF!,[3]Jefferies!$E$672,[3]Jefferies!#REF!,[3]Jefferies!#REF!,[3]Jefferies!$E$673,[3]Jefferies!#REF!,[3]Jefferies!$E$674,[3]Jefferies!#REF!,[3]Jefferies!#REF!,[3]Jefferies!#REF!,[3]Jefferies!$E$675,[3]Jefferies!#REF!</definedName>
    <definedName name="__APW_RESTORE_DATA1523__" hidden="1">[3]Jefferies!$E$676,[3]Jefferies!#REF!,[3]Jefferies!#REF!,[3]Jefferies!$E$677,[3]Jefferies!$E$678,[3]Jefferies!$E$679,[3]Jefferies!#REF!,[3]Jefferies!$E$680,[3]Jefferies!$E$681,[3]Jefferies!$E$682,[3]Jefferies!$E$683,[3]Jefferies!#REF!,[3]Jefferies!$E$684,[3]Jefferies!$E$685</definedName>
    <definedName name="__APW_RESTORE_DATA1524__" hidden="1">[3]Jefferies!#REF!,[3]Jefferies!$E$686,[3]Jefferies!#REF!,[3]Jefferies!#REF!,[3]Jefferies!#REF!,[3]Jefferies!#REF!,[3]Jefferies!#REF!,[3]Jefferies!#REF!,[3]Jefferies!#REF!,[3]Jefferies!#REF!,[3]Jefferies!$E$687,[3]Jefferies!#REF!,[3]Jefferies!$E$688,[3]Jefferies!#REF!</definedName>
    <definedName name="__APW_RESTORE_DATA1525__" hidden="1">[3]Jefferies!#REF!,[3]Jefferies!#REF!,[3]Jefferies!$E$689,[3]Jefferies!$E$690,[3]Jefferies!#REF!,[3]Jefferies!$E$691,[3]Jefferies!$E$692,[3]Jefferies!#REF!,[3]Jefferies!$E$693,[3]Jefferies!$E$694,[3]Jefferies!$E$695,[3]Jefferies!#REF!,[3]Jefferies!#REF!,[3]Jefferies!#REF!</definedName>
    <definedName name="__APW_RESTORE_DATA1526__" hidden="1">[3]Jefferies!$E$696,[3]Jefferies!$E$697,[3]Jefferies!$E$698,[3]Jefferies!#REF!,[3]Jefferies!#REF!,[3]Jefferies!$E$699,[3]Jefferies!$E$700,[3]Jefferies!$E$701,[3]Jefferies!#REF!,[3]Jefferies!$E$702,[3]Jefferies!$E$703,[3]Jefferies!$E$704,[3]Jefferies!#REF!,[3]Jefferies!#REF!</definedName>
    <definedName name="__APW_RESTORE_DATA1527__" hidden="1">[3]Jefferies!#REF!,[3]Jefferies!#REF!,[3]Jefferies!#REF!,[3]Jefferies!$E$705,[3]Jefferies!$E$706,[3]Jefferies!#REF!,[3]Jefferies!$E$707,[3]Jefferies!$E$708,[3]Jefferies!#REF!,[3]Jefferies!$E$709,[3]Jefferies!#REF!,[3]Jefferies!$E$710,[3]Jefferies!#REF!,[3]Jefferies!#REF!</definedName>
    <definedName name="__APW_RESTORE_DATA1528__" hidden="1">[3]Jefferies!#REF!,[3]Jefferies!#REF!,[3]Jefferies!#REF!,[3]Jefferies!#REF!,[3]Jefferies!$E$711,[3]Jefferies!$E$712,[3]Jefferies!$E$713,[3]Jefferies!#REF!,[3]Jefferies!#REF!,[3]Jefferies!$E$714,[3]Jefferies!#REF!,[3]Jefferies!$E$715,[3]Jefferies!#REF!,[3]Jefferies!$E$716</definedName>
    <definedName name="__APW_RESTORE_DATA1529__" hidden="1">[3]Jefferies!#REF!,[3]Jefferies!#REF!,[3]Jefferies!$E$717,[3]Jefferies!$E$718,[3]Jefferies!#REF!,[3]Jefferies!#REF!,[3]Jefferies!#REF!,[3]Jefferies!$E$719,[3]Jefferies!$E$720,[3]Jefferies!#REF!,[3]Jefferies!#REF!,[3]Jefferies!$E$721,[3]Jefferies!#REF!,[3]Jefferies!$E$722</definedName>
    <definedName name="__APW_RESTORE_DATA153__" hidden="1">'[2]01. EQ universe'!$C$333,'[2]01. EQ universe'!$C$334,'[2]01. EQ universe'!$C$335,'[2]01. EQ universe'!$C$336,'[2]01. EQ universe'!$C$337,'[2]01. EQ universe'!#REF!,'[2]01. EQ universe'!#REF!,'[2]01. EQ universe'!$C$338,'[2]01. EQ universe'!#REF!,'[2]01. EQ universe'!#REF!,'[2]01. EQ universe'!$C$339,'[2]01. EQ universe'!#REF!,'[2]01. EQ universe'!$C$340,'[2]01. EQ universe'!#REF!,'[2]01. EQ universe'!$C$341</definedName>
    <definedName name="__APW_RESTORE_DATA1530__" hidden="1">[3]Jefferies!#REF!,[3]Jefferies!#REF!,[3]Jefferies!$E$723,[3]Jefferies!#REF!,[3]Jefferies!$E$724,[3]Jefferies!#REF!,[3]Jefferies!#REF!,[3]Jefferies!$E$725,[3]Jefferies!$E$726,[3]Jefferies!#REF!,[3]Jefferies!$E$727,[3]Jefferies!#REF!,[3]Jefferies!#REF!,[3]Jefferies!$E$728</definedName>
    <definedName name="__APW_RESTORE_DATA1531__" hidden="1">[3]Jefferies!#REF!,[3]Jefferies!#REF!,[3]Jefferies!#REF!,[3]Jefferies!#REF!,[3]Jefferies!$E$729,[3]Jefferies!#REF!,[3]Jefferies!$E$730,[3]Jefferies!$E$731,[3]Jefferies!#REF!,[3]Jefferies!$E$732,[3]Jefferies!$E$733,[3]Jefferies!$E$734,[3]Jefferies!#REF!,[3]Jefferies!#REF!</definedName>
    <definedName name="__APW_RESTORE_DATA1532__" hidden="1">[3]Jefferies!#REF!,[3]Jefferies!$E$735,[3]Jefferies!#REF!,[3]Jefferies!#REF!,[3]Jefferies!$E$736,[3]Jefferies!$E$737,[3]Jefferies!#REF!,[3]Jefferies!#REF!,[3]Jefferies!$E$738,[3]Jefferies!#REF!,[3]Jefferies!#REF!,[3]Jefferies!$E$739,[3]Jefferies!#REF!,[3]Jefferies!#REF!</definedName>
    <definedName name="__APW_RESTORE_DATA1533__" hidden="1">[3]Jefferies!#REF!,[3]Jefferies!#REF!,[3]Jefferies!$E$740,[3]Jefferies!#REF!,[3]Jefferies!$E$741,[3]Jefferies!#REF!,[3]Jefferies!#REF!,[3]Jefferies!#REF!,[3]Jefferies!$E$742,[3]Jefferies!$E$743,[3]Jefferies!$E$744,[3]Jefferies!#REF!,[3]Jefferies!#REF!,[3]Jefferies!#REF!</definedName>
    <definedName name="__APW_RESTORE_DATA1534__" hidden="1">[3]Jefferies!$E$745,[3]Jefferies!$E$746,[3]Jefferies!$E$747,[3]Jefferies!#REF!,[3]Jefferies!#REF!,[3]Jefferies!$E$748,[3]Jefferies!$E$749,[3]Jefferies!#REF!,[3]Jefferies!$E$750,[3]Jefferies!$E$751,[3]Jefferies!$E$752,[3]Jefferies!$E$753,[3]Jefferies!#REF!,[3]Jefferies!$E$754</definedName>
    <definedName name="__APW_RESTORE_DATA1535__" hidden="1">[3]Jefferies!#REF!,[3]Jefferies!#REF!,[3]Jefferies!$E$755,[3]Jefferies!#REF!,[3]Jefferies!$E$756,[3]Jefferies!#REF!,[3]Jefferies!#REF!,[3]Jefferies!#REF!,[3]Jefferies!$E$757,[3]Jefferies!$E$758,[3]Jefferies!$E$759,[3]Jefferies!#REF!,[3]Jefferies!$E$760,[3]Jefferies!#REF!</definedName>
    <definedName name="__APW_RESTORE_DATA1536__" hidden="1">[3]Jefferies!$E$761,[3]Jefferies!#REF!,[3]Jefferies!$E$762,[3]Jefferies!#REF!,[3]Jefferies!#REF!,[3]Jefferies!#REF!,[3]Jefferies!#REF!,[3]Jefferies!#REF!,[3]Jefferies!$E$763,[3]Jefferies!$E$764,[3]Jefferies!#REF!,[3]Jefferies!#REF!,[3]Jefferies!$E$765,[3]Jefferies!$E$766</definedName>
    <definedName name="__APW_RESTORE_DATA1537__" hidden="1">[3]Jefferies!$E$767,[3]Jefferies!#REF!,[3]Jefferies!$E$768,[3]Jefferies!#REF!,[3]Jefferies!#REF!,[3]Jefferies!$E$769,[3]Jefferies!$E$770,[3]Jefferies!#REF!,[3]Jefferies!$E$771,[3]Jefferies!$E$772,[3]Jefferies!$E$773,[3]Jefferies!#REF!,[3]Jefferies!#REF!,[3]Jefferies!$E$774</definedName>
    <definedName name="__APW_RESTORE_DATA1538__" hidden="1">[3]Jefferies!$E$775,[3]Jefferies!$E$776,[3]Jefferies!$E$777,[3]Jefferies!#REF!,[3]Jefferies!$E$778,[3]Jefferies!$E$779,[3]Jefferies!$E$780,[3]Jefferies!$E$781,[3]Jefferies!#REF!,[3]Jefferies!$E$782,[3]Jefferies!$E$783,[3]Jefferies!#REF!,[3]Jefferies!#REF!,[3]Jefferies!$E$784</definedName>
    <definedName name="__APW_RESTORE_DATA1539__" hidden="1">[3]Jefferies!$E$785,[3]Jefferies!$E$786,[3]Jefferies!#REF!,[3]Jefferies!#REF!,[3]Jefferies!#REF!,[3]Jefferies!#REF!,[3]Jefferies!$E$787,[3]Jefferies!#REF!,[3]Jefferies!$E$788,[3]Jefferies!#REF!,[3]Jefferies!#REF!,[3]Jefferies!#REF!,[3]Jefferies!#REF!,[3]Jefferies!#REF!</definedName>
    <definedName name="__APW_RESTORE_DATA154__" hidden="1">'[2]01. EQ universe'!$C$342,'[2]01. EQ universe'!$C$343,'[2]01. EQ universe'!$C$344,'[2]01. EQ universe'!$C$345,'[2]01. EQ universe'!$C$346,'[2]01. EQ universe'!$C$347,'[2]01. EQ universe'!#REF!,'[2]01. EQ universe'!$C$348,'[2]01. EQ universe'!#REF!,'[2]01. EQ universe'!#REF!,'[2]01. EQ universe'!$C$349,'[2]01. EQ universe'!#REF!,'[2]01. EQ universe'!$C$350,'[2]01. EQ universe'!$C$351,'[2]01. EQ universe'!$C$352</definedName>
    <definedName name="__APW_RESTORE_DATA1540__" hidden="1">[3]Jefferies!$E$789,[3]Jefferies!#REF!,[3]Jefferies!#REF!,[3]Jefferies!$E$790,[3]Jefferies!#REF!,[3]Jefferies!#REF!,[3]Jefferies!#REF!,[3]Jefferies!$E$791,[3]Jefferies!$E$792,[3]Jefferies!#REF!,[3]Jefferies!$E$793,[3]Jefferies!$E$794,[3]Jefferies!#REF!,[3]Jefferies!#REF!</definedName>
    <definedName name="__APW_RESTORE_DATA1541__" hidden="1">[3]Jefferies!#REF!,[3]Jefferies!#REF!,[3]Jefferies!$E$795,[3]Jefferies!$E$796,[3]Jefferies!$E$797,[3]Jefferies!#REF!,[3]Jefferies!#REF!,[3]Jefferies!#REF!,[3]Jefferies!#REF!,[3]Jefferies!#REF!,[3]Jefferies!$E$798,[3]Jefferies!$E$799,[3]Jefferies!#REF!,[3]Jefferies!#REF!</definedName>
    <definedName name="__APW_RESTORE_DATA1542__" hidden="1">[3]Jefferies!#REF!,[3]Jefferies!#REF!,[3]Jefferies!$E$800,[3]Jefferies!$E$801,[3]Jefferies!#REF!,[3]Jefferies!$E$802,[3]Jefferies!$E$803,[3]Jefferies!$E$804,[3]Jefferies!$E$805,[3]Jefferies!$E$806,[3]Jefferies!$E$807,[3]Jefferies!#REF!,[3]Jefferies!#REF!,[3]Jefferies!#REF!</definedName>
    <definedName name="__APW_RESTORE_DATA1543__" hidden="1">[3]Jefferies!$E$808,[3]Jefferies!$E$809,[3]Jefferies!$E$810,[3]Jefferies!$E$811,[3]Jefferies!#REF!,[3]Jefferies!#REF!,[3]Jefferies!#REF!,[3]Jefferies!#REF!,[3]Jefferies!#REF!,[3]Jefferies!$E$812,[3]Jefferies!#REF!,[3]Jefferies!$E$813,[3]Jefferies!#REF!,[3]Jefferies!$E$814</definedName>
    <definedName name="__APW_RESTORE_DATA1544__" hidden="1">[3]Jefferies!#REF!,[3]Jefferies!$E$815,[3]Jefferies!$E$816,[3]Jefferies!$E$817,[3]Jefferies!$E$818,[3]Jefferies!$E$819,[3]Jefferies!$E$820,[3]Jefferies!#REF!,[3]Jefferies!#REF!,[3]Jefferies!#REF!,[3]Jefferies!#REF!,[3]Jefferies!#REF!,[3]Jefferies!#REF!,[3]Jefferies!$E$821</definedName>
    <definedName name="__APW_RESTORE_DATA1545__" hidden="1">[3]Jefferies!#REF!,[3]Jefferies!$E$822,[3]Jefferies!#REF!,[3]Jefferies!#REF!,[3]Jefferies!$E$823,[3]Jefferies!#REF!,[3]Jefferies!#REF!,[3]Jefferies!#REF!,[3]Jefferies!$E$824,[3]Jefferies!#REF!,[3]Jefferies!#REF!,[3]Jefferies!$E$825,[3]Jefferies!#REF!,[3]Jefferies!#REF!</definedName>
    <definedName name="__APW_RESTORE_DATA1546__" hidden="1">[3]Jefferies!#REF!,[3]Jefferies!#REF!,[3]Jefferies!#REF!,[3]Jefferies!#REF!,[3]Jefferies!#REF!,[3]Jefferies!$E$826,[3]Jefferies!$E$827,[3]Jefferies!#REF!,[3]Jefferies!$E$828,[3]Jefferies!#REF!,[3]Jefferies!$E$829,[3]Jefferies!$E$830,[3]Jefferies!#REF!,[3]Jefferies!$E$831</definedName>
    <definedName name="__APW_RESTORE_DATA1547__" hidden="1">[3]Jefferies!$E$832,[3]Jefferies!#REF!,[3]Jefferies!$E$833,[3]Jefferies!$E$834,[3]Jefferies!#REF!,[3]Jefferies!$E$835,[3]Jefferies!$E$836,[3]Jefferies!$E$837,[3]Jefferies!$E$838,[3]Jefferies!$E$839,[3]Jefferies!#REF!,[3]Jefferies!#REF!,[3]Jefferies!#REF!,[3]Jefferies!#REF!</definedName>
    <definedName name="__APW_RESTORE_DATA1548__" hidden="1">[3]Jefferies!#REF!,[3]Jefferies!$E$840,[3]Jefferies!$E$841,[3]Jefferies!#REF!,[3]Jefferies!$E$842,[3]Jefferies!$E$843,[3]Jefferies!$E$844,[3]Jefferies!#REF!,[3]Jefferies!$E$845,[3]Jefferies!#REF!,[3]Jefferies!$E$846,[3]Jefferies!$E$847,[3]Jefferies!$E$848,[3]Jefferies!#REF!</definedName>
    <definedName name="__APW_RESTORE_DATA1549__" hidden="1">[3]Jefferies!#REF!,[3]Jefferies!#REF!,[3]Jefferies!#REF!,[3]Jefferies!$E$849,[3]Jefferies!$E$850,[3]Jefferies!#REF!,[3]Jefferies!$E$851,[3]Jefferies!#REF!,[3]Jefferies!#REF!,[3]Jefferies!$E$852,[3]Jefferies!$E$853,[3]Jefferies!#REF!,[3]Jefferies!$E$854,[3]Jefferies!#REF!</definedName>
    <definedName name="__APW_RESTORE_DATA155__" hidden="1">'[2]01. EQ universe'!$C$353,'[2]01. EQ universe'!$C$354,'[2]01. EQ universe'!$C$355,'[2]01. EQ universe'!#REF!,'[2]01. EQ universe'!#REF!,'[2]01. EQ universe'!$C$356,'[2]01. EQ universe'!$C$357,'[2]01. EQ universe'!$C$358,'[2]01. EQ universe'!#REF!,'[2]01. EQ universe'!#REF!,'[2]01. EQ universe'!$C$359,'[2]01. EQ universe'!$C$360,'[2]01. EQ universe'!$C$361,'[2]01. EQ universe'!$C$362,'[2]01. EQ universe'!#REF!</definedName>
    <definedName name="__APW_RESTORE_DATA1550__" hidden="1">[3]Jefferies!#REF!,[3]Jefferies!$E$855,[3]Jefferies!$E$856,[3]Jefferies!$E$857,[3]Jefferies!#REF!,[3]Jefferies!#REF!,[3]Jefferies!#REF!,[3]Jefferies!#REF!,[3]Jefferies!$E$858,[3]Jefferies!#REF!,[3]Jefferies!$E$859,[3]Jefferies!#REF!,[3]Jefferies!#REF!,[3]Jefferies!$E$860</definedName>
    <definedName name="__APW_RESTORE_DATA1551__" hidden="1">[3]Jefferies!$E$861,[3]Jefferies!$E$862,[3]Jefferies!#REF!,[3]Jefferies!#REF!,[3]Jefferies!$E$863,[3]Jefferies!$E$864,[3]Jefferies!$E$865,[3]Jefferies!$E$866,[3]Jefferies!$E$867,[3]Jefferies!$E$868,[3]Jefferies!#REF!,[3]Jefferies!#REF!,[3]Jefferies!$E$869,[3]Jefferies!$E$870</definedName>
    <definedName name="__APW_RESTORE_DATA1552__" hidden="1">[3]Jefferies!#REF!,[3]Jefferies!$E$871,[3]Jefferies!#REF!,[3]Jefferies!$E$872,[3]Jefferies!#REF!,[3]Jefferies!$E$873,[3]Jefferies!#REF!,[3]Jefferies!#REF!,[3]Jefferies!#REF!,[3]Jefferies!$E$874,[3]Jefferies!#REF!,[3]Jefferies!#REF!,[3]Jefferies!$E$875,[3]Jefferies!$E$876</definedName>
    <definedName name="__APW_RESTORE_DATA1553__" hidden="1">[3]Jefferies!$E$877,[3]Jefferies!$E$878,[3]Jefferies!#REF!,[3]Jefferies!#REF!,[3]Jefferies!$E$879,[3]Jefferies!$E$880,[3]Jefferies!$E$881,[3]Jefferies!$E$882,[3]Jefferies!$E$883,[3]Jefferies!#REF!,[3]Jefferies!$E$884,[3]Jefferies!$E$885,[3]Jefferies!#REF!,[3]Jefferies!#REF!</definedName>
    <definedName name="__APW_RESTORE_DATA1554__" hidden="1">[3]Jefferies!#REF!,[3]Jefferies!#REF!,[3]Jefferies!#REF!,[3]Jefferies!#REF!,[3]Jefferies!#REF!,[3]Jefferies!$E$886,[3]Jefferies!$E$887,[3]Jefferies!#REF!,[3]Jefferies!#REF!,[3]Jefferies!#REF!,[3]Jefferies!$E$888,[3]Jefferies!$E$889,[3]Jefferies!$E$890,[3]Jefferies!$E$891</definedName>
    <definedName name="__APW_RESTORE_DATA1555__" hidden="1">[3]Jefferies!#REF!,[3]Jefferies!#REF!,[3]Jefferies!#REF!,[3]Jefferies!$E$892,[3]Jefferies!$E$893,[3]Jefferies!$E$894,[3]Jefferies!$E$895,[3]Jefferies!$E$896,[3]Jefferies!#REF!,[3]Jefferies!$E$897,[3]Jefferies!$E$898,[3]Jefferies!$E$899,[3]Jefferies!$E$900,[3]Jefferies!$E$901</definedName>
    <definedName name="__APW_RESTORE_DATA1556__" hidden="1">[3]Jefferies!#REF!,[3]Jefferies!$E$902,[3]Jefferies!$E$903,[3]Jefferies!$E$904,[3]Jefferies!#REF!,[3]Jefferies!#REF!,[3]Jefferies!#REF!,[3]Jefferies!#REF!,[3]Jefferies!#REF!,[3]Jefferies!#REF!,[3]Jefferies!$E$905,[3]Jefferies!$E$906,[3]Jefferies!$E$907,[3]Jefferies!$E$908</definedName>
    <definedName name="__APW_RESTORE_DATA1557__" hidden="1">[3]Jefferies!#REF!,[3]Jefferies!$E$909,[3]Jefferies!$E$910,[3]Jefferies!$E$911,[3]Jefferies!#REF!,[3]Jefferies!#REF!,[3]Jefferies!$E$912,[3]Jefferies!$E$913,[3]Jefferies!#REF!,[3]Jefferies!#REF!,[3]Jefferies!$E$914,[3]Jefferies!$E$915,[3]Jefferies!#REF!,[3]Jefferies!#REF!</definedName>
    <definedName name="__APW_RESTORE_DATA1558__" hidden="1">[3]Jefferies!$E$916,[3]Jefferies!$E$917,[3]Jefferies!#REF!,[3]Jefferies!#REF!,[3]Jefferies!$E$918,[3]Jefferies!$E$919,[3]Jefferies!#REF!,[3]Jefferies!#REF!,[3]Jefferies!$E$920,[3]Jefferies!$E$921,[3]Jefferies!$E$922,[3]Jefferies!$E$923,[3]Jefferies!#REF!,[3]Jefferies!#REF!</definedName>
    <definedName name="__APW_RESTORE_DATA1559__" hidden="1">[3]Jefferies!#REF!,[3]Jefferies!$E$924,[3]Jefferies!#REF!,[3]Jefferies!#REF!,[3]Jefferies!#REF!,[3]Jefferies!#REF!,[3]Jefferies!#REF!,[3]Jefferies!#REF!,[3]Jefferies!$E$925,[3]Jefferies!#REF!,[3]Jefferies!#REF!,[3]Jefferies!#REF!,[3]Jefferies!$E$926,[3]Jefferies!$E$927</definedName>
    <definedName name="__APW_RESTORE_DATA156__" hidden="1">'[2]01. EQ universe'!#REF!,'[2]01. EQ universe'!$C$363,'[2]01. EQ universe'!$C$364,'[2]01. EQ universe'!#REF!,'[2]01. EQ universe'!#REF!,'[2]01. EQ universe'!$C$365,'[2]01. EQ universe'!#REF!,'[2]01. EQ universe'!$C$366,'[2]01. EQ universe'!$C$367,'[2]01. EQ universe'!$C$368,'[2]01. EQ universe'!$C$369,'[2]01. EQ universe'!$C$370,'[2]01. EQ universe'!#REF!,'[2]01. EQ universe'!#REF!,'[2]01. EQ universe'!#REF!</definedName>
    <definedName name="__APW_RESTORE_DATA1560__" hidden="1">[3]Jefferies!$E$928,[3]Jefferies!$E$929,[3]Jefferies!$E$930,[3]Jefferies!$E$931,[3]Jefferies!$E$932,[3]Jefferies!#REF!,[3]Jefferies!#REF!,[3]Jefferies!$E$933,[3]Jefferies!$E$934,[3]Jefferies!$E$935,[3]Jefferies!$E$936,[3]Jefferies!#REF!,[3]Jefferies!$E$937,[3]Jefferies!#REF!</definedName>
    <definedName name="__APW_RESTORE_DATA1561__" hidden="1">[3]Jefferies!$E$938,[3]Jefferies!$E$939,[3]Jefferies!#REF!,[3]Jefferies!#REF!,[3]Jefferies!$E$940,[3]Jefferies!$E$941,[3]Jefferies!#REF!,[3]Jefferies!#REF!,[3]Jefferies!#REF!,[3]Jefferies!#REF!,[3]Jefferies!#REF!,[3]Jefferies!$E$942,[3]Jefferies!#REF!,[3]Jefferies!#REF!</definedName>
    <definedName name="__APW_RESTORE_DATA1562__" hidden="1">[3]Jefferies!#REF!,[3]Jefferies!$E$943,[3]Jefferies!#REF!,[3]Jefferies!#REF!,[3]Jefferies!#REF!,[3]Jefferies!#REF!,[3]Jefferies!$E$944,[3]Jefferies!#REF!,[3]Jefferies!#REF!,[3]Jefferies!#REF!,[3]Jefferies!#REF!,[3]Jefferies!#REF!,[3]Jefferies!$E$945,[3]Jefferies!$E$946</definedName>
    <definedName name="__APW_RESTORE_DATA1563__" hidden="1">[3]Jefferies!$E$947,[3]Jefferies!#REF!,[3]Jefferies!$E$948,[3]Jefferies!$E$949,[3]Jefferies!#REF!,[3]Jefferies!#REF!,[3]Jefferies!$E$950,[3]Jefferies!#REF!,[3]Jefferies!#REF!,[3]Jefferies!$E$951,[3]Jefferies!#REF!,[3]Jefferies!#REF!,[3]Jefferies!#REF!,[3]Jefferies!$E$952</definedName>
    <definedName name="__APW_RESTORE_DATA1564__" hidden="1">[3]Jefferies!$E$953,[3]Jefferies!$E$954,[3]Jefferies!#REF!,[3]Jefferies!$E$955,[3]Jefferies!$E$956,[3]Jefferies!$E$957,[3]Jefferies!#REF!,[3]Jefferies!#REF!,[3]Jefferies!#REF!,[3]Jefferies!#REF!,[3]Jefferies!$E$958,[3]Jefferies!#REF!,[3]Jefferies!#REF!,[3]Jefferies!#REF!</definedName>
    <definedName name="__APW_RESTORE_DATA1565__" hidden="1">[3]Jefferies!#REF!,[3]Jefferies!#REF!,[3]Jefferies!#REF!,[3]Jefferies!#REF!,[3]Jefferies!$E$959,[3]Jefferies!#REF!,[3]Jefferies!#REF!,[3]Jefferies!#REF!,[3]Jefferies!#REF!,[3]Jefferies!#REF!,[3]Jefferies!#REF!,[3]Jefferies!#REF!,[3]Jefferies!#REF!,[3]Jefferies!#REF!</definedName>
    <definedName name="__APW_RESTORE_DATA1566__" hidden="1">[3]Jefferies!$E$960,[3]Jefferies!#REF!,[3]Jefferies!#REF!,[3]Jefferies!#REF!,[3]Jefferies!#REF!,[3]Jefferies!$E$961,[3]Jefferies!#REF!,[3]Jefferies!#REF!,[3]Jefferies!#REF!,[3]Jefferies!$E$962,[3]Jefferies!#REF!,[3]Jefferies!#REF!,[3]Jefferies!#REF!,[3]Jefferies!$E$963</definedName>
    <definedName name="__APW_RESTORE_DATA1567__" hidden="1">[3]Jefferies!#REF!,[3]Jefferies!#REF!,[3]Jefferies!$E$964,[3]Jefferies!$E$965,[3]Jefferies!#REF!,[3]Jefferies!#REF!,[3]Jefferies!#REF!,[3]Jefferies!#REF!,[3]Jefferies!#REF!,[3]Jefferies!$E$966,[3]Jefferies!#REF!,[3]Jefferies!#REF!,[3]Jefferies!#REF!,[3]Jefferies!$E$967</definedName>
    <definedName name="__APW_RESTORE_DATA1568__" hidden="1">[3]Jefferies!$E$968,[3]Jefferies!#REF!,[3]Jefferies!#REF!,[3]Jefferies!#REF!,[3]Jefferies!#REF!,[3]Jefferies!$E$969,[3]Jefferies!#REF!,[3]Jefferies!$E$970,[3]Jefferies!$E$971,[3]Jefferies!#REF!,[3]Jefferies!$E$972,[3]Jefferies!#REF!,[3]Jefferies!#REF!,[3]Jefferies!$E$973</definedName>
    <definedName name="__APW_RESTORE_DATA1569__" hidden="1">[3]Jefferies!#REF!,[3]Jefferies!$E$974,[3]Jefferies!$E$975,[3]Jefferies!#REF!,[3]Jefferies!$E$976,[3]Jefferies!$E$977,[3]Jefferies!$E$978,[3]Jefferies!$E$979,[3]Jefferies!$E$980,[3]Jefferies!#REF!,[3]Jefferies!$E$981,[3]Jefferies!#REF!,[3]Jefferies!$E$982,[3]Jefferies!$E$983</definedName>
    <definedName name="__APW_RESTORE_DATA157__" hidden="1">'[2]01. EQ universe'!#REF!,'[2]01. EQ universe'!$C$371,'[2]01. EQ universe'!$C$372,'[2]01. EQ universe'!$C$373,'[2]01. EQ universe'!#REF!,'[2]01. EQ universe'!$C$374,'[2]01. EQ universe'!#REF!,'[2]01. EQ universe'!#REF!,'[2]01. EQ universe'!$C$375,'[2]01. EQ universe'!$C$376,'[2]01. EQ universe'!$C$377,'[2]01. EQ universe'!$C$378,'[2]01. EQ universe'!$C$379,'[2]01. EQ universe'!$C$380,'[2]01. EQ universe'!$C$381</definedName>
    <definedName name="__APW_RESTORE_DATA1570__" hidden="1">[3]Jefferies!#REF!,[3]Jefferies!$E$984,[3]Jefferies!$E$985,[3]Jefferies!#REF!,[3]Jefferies!#REF!,[3]Jefferies!#REF!,[3]Jefferies!$E$986,[3]Jefferies!$E$987,[3]Jefferies!#REF!,[3]Jefferies!#REF!,[3]Jefferies!#REF!,[3]Jefferies!$E$988,[3]Jefferies!$E$989,[3]Jefferies!$E$990</definedName>
    <definedName name="__APW_RESTORE_DATA1571__" hidden="1">[3]Jefferies!#REF!,[3]Jefferies!$E$991,[3]Jefferies!#REF!,[3]Jefferies!$E$992,[3]Jefferies!#REF!,[3]Jefferies!#REF!,[3]Jefferies!$E$993,[3]Jefferies!#REF!,[3]Jefferies!#REF!,[3]Jefferies!$E$994,[3]Jefferies!#REF!,[3]Jefferies!$E$995,[3]Jefferies!#REF!,[3]Jefferies!$E$996</definedName>
    <definedName name="__APW_RESTORE_DATA1572__" hidden="1">[3]Jefferies!$E$997,[3]Jefferies!$E$998,[3]Jefferies!$E$999,[3]Jefferies!$E$1000,[3]Jefferies!#REF!,[3]Jefferies!$E$1001,[3]Jefferies!#REF!,[3]Jefferies!#REF!,[3]Jefferies!$E$1002,[3]Jefferies!#REF!,[3]Jefferies!#REF!,[3]Jefferies!#REF!,[3]Jefferies!#REF!,[3]Jefferies!#REF!</definedName>
    <definedName name="__APW_RESTORE_DATA1573__" hidden="1">[3]Jefferies!$E$1003,[3]Jefferies!#REF!,[3]Jefferies!$E$1004,[3]Jefferies!$E$1005,[3]Jefferies!#REF!,[3]Jefferies!#REF!,[3]Jefferies!$E$1006,[3]Jefferies!$E$1007,[3]Jefferies!#REF!,[3]Jefferies!#REF!,[3]Jefferies!$E$1008,[3]Jefferies!#REF!,[3]Jefferies!$E$1009,[3]Jefferies!#REF!</definedName>
    <definedName name="__APW_RESTORE_DATA1574__" hidden="1">[3]Jefferies!$E$1010,[3]Jefferies!#REF!,[3]Jefferies!#REF!,[3]Jefferies!#REF!,[3]Jefferies!#REF!,[3]Jefferies!$E$1011,[3]Jefferies!$E$1012,[3]Jefferies!#REF!,[3]Jefferies!$E$1013,[3]Jefferies!#REF!,[3]Jefferies!#REF!,[3]Jefferies!$E$1014,[3]Jefferies!$E$1015,[3]Jefferies!#REF!</definedName>
    <definedName name="__APW_RESTORE_DATA1575__" hidden="1">[3]Jefferies!#REF!,[3]Jefferies!#REF!,[3]Jefferies!#REF!,[3]Jefferies!#REF!,[3]Jefferies!#REF!</definedName>
    <definedName name="__APW_RESTORE_DATA1576__" hidden="1">[3]Jefferies!#REF!,[3]Jefferies!$F$2,[3]Jefferies!#REF!,[3]Jefferies!#REF!,[3]Jefferies!#REF!,[3]Jefferies!$F$3,[3]Jefferies!#REF!,[3]Jefferies!#REF!,[3]Jefferies!#REF!,[3]Jefferies!#REF!,[3]Jefferies!$F$4,[3]Jefferies!#REF!,[3]Jefferies!#REF!,[3]Jefferies!#REF!,[3]Jefferies!$F$5,[3]Jefferies!#REF!,[3]Jefferies!#REF!</definedName>
    <definedName name="__APW_RESTORE_DATA1577__" hidden="1">[3]Jefferies!#REF!,[3]Jefferies!#REF!,[3]Jefferies!#REF!,[3]Jefferies!#REF!,[3]Jefferies!#REF!,[3]Jefferies!#REF!,[3]Jefferies!#REF!,[3]Jefferies!#REF!,[3]Jefferies!$F$6,[3]Jefferies!#REF!,[3]Jefferies!#REF!,[3]Jefferies!#REF!,[3]Jefferies!#REF!,[3]Jefferies!$F$7,[3]Jefferies!#REF!,[3]Jefferies!#REF!</definedName>
    <definedName name="__APW_RESTORE_DATA1578__" hidden="1">[3]Jefferies!$F$8,[3]Jefferies!#REF!,[3]Jefferies!#REF!,[3]Jefferies!#REF!,[3]Jefferies!$F$9,[3]Jefferies!#REF!,[3]Jefferies!#REF!,[3]Jefferies!$F$10,[3]Jefferies!$F$11,[3]Jefferies!$F$12,[3]Jefferies!#REF!,[3]Jefferies!#REF!,[3]Jefferies!$F$13,[3]Jefferies!#REF!,[3]Jefferies!#REF!,[3]Jefferies!#REF!</definedName>
    <definedName name="__APW_RESTORE_DATA1579__" hidden="1">[3]Jefferies!#REF!,[3]Jefferies!#REF!,[3]Jefferies!#REF!,[3]Jefferies!$F$14,[3]Jefferies!#REF!,[3]Jefferies!#REF!,[3]Jefferies!$F$15,[3]Jefferies!$F$16,[3]Jefferies!#REF!,[3]Jefferies!$F$17,[3]Jefferies!#REF!,[3]Jefferies!$F$18,[3]Jefferies!$F$19,[3]Jefferies!#REF!,[3]Jefferies!$F$20,[3]Jefferies!#REF!</definedName>
    <definedName name="__APW_RESTORE_DATA158__" hidden="1">'[2]01. EQ universe'!$C$382,'[2]01. EQ universe'!$C$383,'[2]01. EQ universe'!#REF!,'[2]01. EQ universe'!#REF!,'[2]01. EQ universe'!#REF!,'[2]01. EQ universe'!$C$384,'[2]01. EQ universe'!$C$385,'[2]01. EQ universe'!#REF!,'[2]01. EQ universe'!$C$386,'[2]01. EQ universe'!$C$387,'[2]01. EQ universe'!#REF!,'[2]01. EQ universe'!$C$388,'[2]01. EQ universe'!$C$389,'[2]01. EQ universe'!#REF!,'[2]01. EQ universe'!#REF!</definedName>
    <definedName name="__APW_RESTORE_DATA1580__" hidden="1">[3]Jefferies!#REF!,[3]Jefferies!$F$21,[3]Jefferies!$F$22,[3]Jefferies!#REF!,[3]Jefferies!#REF!,[3]Jefferies!$F$23,[3]Jefferies!$F$24,[3]Jefferies!#REF!,[3]Jefferies!#REF!,[3]Jefferies!$F$25,[3]Jefferies!$F$26,[3]Jefferies!#REF!,[3]Jefferies!#REF!,[3]Jefferies!#REF!,[3]Jefferies!$F$27,[3]Jefferies!#REF!</definedName>
    <definedName name="__APW_RESTORE_DATA1581__" hidden="1">[3]Jefferies!#REF!,[3]Jefferies!#REF!,[3]Jefferies!$F$28,[3]Jefferies!#REF!,[3]Jefferies!#REF!,[3]Jefferies!$F$29,[3]Jefferies!#REF!,[3]Jefferies!$F$30,[3]Jefferies!$F$31,[3]Jefferies!$F$32,[3]Jefferies!#REF!,[3]Jefferies!$F$33,[3]Jefferies!$F$34,[3]Jefferies!#REF!,[3]Jefferies!$F$35,[3]Jefferies!#REF!</definedName>
    <definedName name="__APW_RESTORE_DATA1582__" hidden="1">[3]Jefferies!#REF!,[3]Jefferies!$F$36,[3]Jefferies!$F$37,[3]Jefferies!#REF!,[3]Jefferies!#REF!,[3]Jefferies!$F$38,[3]Jefferies!#REF!,[3]Jefferies!#REF!,[3]Jefferies!$F$39,[3]Jefferies!$F$40,[3]Jefferies!#REF!,[3]Jefferies!#REF!,[3]Jefferies!#REF!,[3]Jefferies!$F$41,[3]Jefferies!#REF!</definedName>
    <definedName name="__APW_RESTORE_DATA1583__" hidden="1">[3]Jefferies!$F$42,[3]Jefferies!$F$43,[3]Jefferies!$F$44,[3]Jefferies!$F$45,[3]Jefferies!#REF!,[3]Jefferies!#REF!,[3]Jefferies!$F$46,[3]Jefferies!$F$47,[3]Jefferies!#REF!,[3]Jefferies!$F$48,[3]Jefferies!#REF!,[3]Jefferies!$F$49,[3]Jefferies!#REF!,[3]Jefferies!#REF!,[3]Jefferies!$F$50</definedName>
    <definedName name="__APW_RESTORE_DATA1584__" hidden="1">[3]Jefferies!#REF!,[3]Jefferies!$F$51,[3]Jefferies!$F$52,[3]Jefferies!$F$53,[3]Jefferies!#REF!,[3]Jefferies!$F$54,[3]Jefferies!#REF!,[3]Jefferies!#REF!,[3]Jefferies!$F$55,[3]Jefferies!$F$56,[3]Jefferies!#REF!,[3]Jefferies!$F$57,[3]Jefferies!$F$58,[3]Jefferies!$F$59,[3]Jefferies!#REF!</definedName>
    <definedName name="__APW_RESTORE_DATA1585__" hidden="1">[3]Jefferies!$F$60,[3]Jefferies!$F$61,[3]Jefferies!$F$62,[3]Jefferies!$F$63,[3]Jefferies!$F$64,[3]Jefferies!#REF!,[3]Jefferies!$F$65,[3]Jefferies!$F$66,[3]Jefferies!$F$67,[3]Jefferies!$F$68,[3]Jefferies!#REF!,[3]Jefferies!$F$69,[3]Jefferies!$F$70,[3]Jefferies!#REF!,[3]Jefferies!#REF!</definedName>
    <definedName name="__APW_RESTORE_DATA1586__" hidden="1">[3]Jefferies!#REF!,[3]Jefferies!#REF!,[3]Jefferies!$F$71,[3]Jefferies!#REF!,[3]Jefferies!#REF!,[3]Jefferies!$F$72,[3]Jefferies!$F$73,[3]Jefferies!$F$74,[3]Jefferies!#REF!,[3]Jefferies!#REF!,[3]Jefferies!$F$75,[3]Jefferies!$F$76,[3]Jefferies!#REF!,[3]Jefferies!#REF!,[3]Jefferies!#REF!</definedName>
    <definedName name="__APW_RESTORE_DATA1587__" hidden="1">[3]Jefferies!#REF!,[3]Jefferies!#REF!,[3]Jefferies!#REF!,[3]Jefferies!$F$77,[3]Jefferies!#REF!,[3]Jefferies!#REF!,[3]Jefferies!$F$78,[3]Jefferies!#REF!,[3]Jefferies!$F$79,[3]Jefferies!#REF!,[3]Jefferies!#REF!,[3]Jefferies!#REF!,[3]Jefferies!$F$80,[3]Jefferies!$F$81,[3]Jefferies!#REF!</definedName>
    <definedName name="__APW_RESTORE_DATA1588__" hidden="1">[3]Jefferies!#REF!,[3]Jefferies!$F$82,[3]Jefferies!#REF!,[3]Jefferies!#REF!,[3]Jefferies!$F$83,[3]Jefferies!#REF!,[3]Jefferies!#REF!,[3]Jefferies!$F$84,[3]Jefferies!$F$85,[3]Jefferies!#REF!,[3]Jefferies!#REF!,[3]Jefferies!#REF!,[3]Jefferies!$F$86,[3]Jefferies!#REF!,[3]Jefferies!#REF!</definedName>
    <definedName name="__APW_RESTORE_DATA1589__" hidden="1">[3]Jefferies!#REF!,[3]Jefferies!#REF!,[3]Jefferies!$F$87,[3]Jefferies!$F$88,[3]Jefferies!$F$89,[3]Jefferies!$F$90,[3]Jefferies!#REF!,[3]Jefferies!#REF!,[3]Jefferies!#REF!,[3]Jefferies!#REF!,[3]Jefferies!#REF!,[3]Jefferies!#REF!,[3]Jefferies!#REF!,[3]Jefferies!#REF!,[3]Jefferies!$F$91</definedName>
    <definedName name="__APW_RESTORE_DATA159__" hidden="1">'[2]01. EQ universe'!$C$390,'[2]01. EQ universe'!$C$391,'[2]01. EQ universe'!$C$392,'[2]01. EQ universe'!#REF!,'[2]01. EQ universe'!#REF!,'[2]01. EQ universe'!$C$393,'[2]01. EQ universe'!#REF!,'[2]01. EQ universe'!#REF!,'[2]01. EQ universe'!$C$394,'[2]01. EQ universe'!$C$395,'[2]01. EQ universe'!$C$396,'[2]01. EQ universe'!$C$397,'[2]01. EQ universe'!$C$398,'[2]01. EQ universe'!$C$399,'[2]01. EQ universe'!#REF!</definedName>
    <definedName name="__APW_RESTORE_DATA1590__" hidden="1">[3]Jefferies!#REF!,[3]Jefferies!#REF!,[3]Jefferies!#REF!,[3]Jefferies!$F$92,[3]Jefferies!#REF!,[3]Jefferies!$F$93,[3]Jefferies!$F$94,[3]Jefferies!$F$95,[3]Jefferies!#REF!,[3]Jefferies!$F$96,[3]Jefferies!$F$97,[3]Jefferies!#REF!,[3]Jefferies!#REF!,[3]Jefferies!#REF!,[3]Jefferies!$F$98</definedName>
    <definedName name="__APW_RESTORE_DATA1591__" hidden="1">[3]Jefferies!$F$99,[3]Jefferies!#REF!,[3]Jefferies!#REF!,[3]Jefferies!$F$100,[3]Jefferies!#REF!,[3]Jefferies!#REF!,[3]Jefferies!#REF!,[3]Jefferies!#REF!,[3]Jefferies!$F$101,[3]Jefferies!#REF!,[3]Jefferies!#REF!,[3]Jefferies!#REF!,[3]Jefferies!#REF!,[3]Jefferies!$F$102,[3]Jefferies!#REF!</definedName>
    <definedName name="__APW_RESTORE_DATA1592__" hidden="1">[3]Jefferies!$F$103,[3]Jefferies!#REF!,[3]Jefferies!#REF!,[3]Jefferies!#REF!,[3]Jefferies!$F$104,[3]Jefferies!$F$105,[3]Jefferies!$F$106,[3]Jefferies!$F$107,[3]Jefferies!$F$108,[3]Jefferies!#REF!,[3]Jefferies!#REF!,[3]Jefferies!$F$109,[3]Jefferies!$F$110,[3]Jefferies!#REF!,[3]Jefferies!#REF!</definedName>
    <definedName name="__APW_RESTORE_DATA1593__" hidden="1">[3]Jefferies!#REF!,[3]Jefferies!$F$111,[3]Jefferies!#REF!,[3]Jefferies!#REF!,[3]Jefferies!#REF!,[3]Jefferies!#REF!,[3]Jefferies!$F$112,[3]Jefferies!$F$113,[3]Jefferies!#REF!,[3]Jefferies!$F$114,[3]Jefferies!$F$115,[3]Jefferies!$F$116,[3]Jefferies!#REF!,[3]Jefferies!#REF!,[3]Jefferies!$F$117</definedName>
    <definedName name="__APW_RESTORE_DATA1594__" hidden="1">[3]Jefferies!#REF!,[3]Jefferies!#REF!,[3]Jefferies!$F$118,[3]Jefferies!#REF!,[3]Jefferies!#REF!,[3]Jefferies!#REF!,[3]Jefferies!#REF!,[3]Jefferies!$F$119,[3]Jefferies!$F$120,[3]Jefferies!$F$121,[3]Jefferies!#REF!,[3]Jefferies!$F$122,[3]Jefferies!$F$123,[3]Jefferies!#REF!,[3]Jefferies!#REF!</definedName>
    <definedName name="__APW_RESTORE_DATA1595__" hidden="1">[3]Jefferies!#REF!,[3]Jefferies!#REF!,[3]Jefferies!#REF!,[3]Jefferies!#REF!,[3]Jefferies!#REF!,[3]Jefferies!#REF!,[3]Jefferies!#REF!,[3]Jefferies!$F$124,[3]Jefferies!#REF!,[3]Jefferies!$F$125,[3]Jefferies!$F$126,[3]Jefferies!#REF!,[3]Jefferies!#REF!,[3]Jefferies!$F$127,[3]Jefferies!$F$128</definedName>
    <definedName name="__APW_RESTORE_DATA1596__" hidden="1">[3]Jefferies!#REF!,[3]Jefferies!$F$129,[3]Jefferies!#REF!,[3]Jefferies!#REF!,[3]Jefferies!$F$130,[3]Jefferies!#REF!,[3]Jefferies!$F$131,[3]Jefferies!$F$132,[3]Jefferies!$F$133,[3]Jefferies!$F$134,[3]Jefferies!#REF!,[3]Jefferies!#REF!,[3]Jefferies!#REF!,[3]Jefferies!$F$135,[3]Jefferies!$F$136</definedName>
    <definedName name="__APW_RESTORE_DATA1597__" hidden="1">[3]Jefferies!#REF!,[3]Jefferies!#REF!,[3]Jefferies!#REF!,[3]Jefferies!$F$137,[3]Jefferies!$F$138,[3]Jefferies!#REF!,[3]Jefferies!$F$139,[3]Jefferies!$F$140,[3]Jefferies!#REF!,[3]Jefferies!$F$141,[3]Jefferies!#REF!,[3]Jefferies!#REF!,[3]Jefferies!$F$142,[3]Jefferies!$F$143,[3]Jefferies!#REF!</definedName>
    <definedName name="__APW_RESTORE_DATA1598__" hidden="1">[3]Jefferies!$F$144,[3]Jefferies!#REF!,[3]Jefferies!$F$145,[3]Jefferies!$F$146,[3]Jefferies!#REF!,[3]Jefferies!#REF!,[3]Jefferies!$F$147,[3]Jefferies!$F$148,[3]Jefferies!#REF!,[3]Jefferies!#REF!,[3]Jefferies!#REF!,[3]Jefferies!#REF!,[3]Jefferies!#REF!,[3]Jefferies!$F$149,[3]Jefferies!#REF!</definedName>
    <definedName name="__APW_RESTORE_DATA1599__" hidden="1">[3]Jefferies!#REF!,[3]Jefferies!#REF!,[3]Jefferies!$F$150,[3]Jefferies!$F$151,[3]Jefferies!$F$152,[3]Jefferies!$F$153,[3]Jefferies!#REF!,[3]Jefferies!$F$154,[3]Jefferies!#REF!,[3]Jefferies!$F$155,[3]Jefferies!$F$156,[3]Jefferies!$F$157,[3]Jefferies!#REF!,[3]Jefferies!#REF!,[3]Jefferies!#REF!</definedName>
    <definedName name="__APW_RESTORE_DATA16__" hidden="1">'[2]01. EQ universe'!#REF!,'[2]01. EQ universe'!#REF!,'[2]01. EQ universe'!#REF!,'[2]01. EQ universe'!$A$157,'[2]01. EQ universe'!#REF!,'[2]01. EQ universe'!#REF!,'[2]01. EQ universe'!$A$158,'[2]01. EQ universe'!$A$159,'[2]01. EQ universe'!#REF!,'[2]01. EQ universe'!#REF!,'[2]01. EQ universe'!$A$160,'[2]01. EQ universe'!#REF!,'[2]01. EQ universe'!#REF!,'[2]01. EQ universe'!$A$161,'[2]01. EQ universe'!#REF!</definedName>
    <definedName name="__APW_RESTORE_DATA160__" hidden="1">'[2]01. EQ universe'!$C$400,'[2]01. EQ universe'!#REF!,'[2]01. EQ universe'!#REF!,'[2]01. EQ universe'!$C$401,'[2]01. EQ universe'!$C$402,'[2]01. EQ universe'!#REF!,'[2]01. EQ universe'!#REF!,'[2]01. EQ universe'!$C$403,'[2]01. EQ universe'!$C$404,'[2]01. EQ universe'!#REF!,'[2]01. EQ universe'!#REF!,'[2]01. EQ universe'!$C$405,'[2]01. EQ universe'!$C$406,'[2]01. EQ universe'!#REF!,'[2]01. EQ universe'!$C$407</definedName>
    <definedName name="__APW_RESTORE_DATA1600__" hidden="1">[3]Jefferies!#REF!,[3]Jefferies!$F$158,[3]Jefferies!#REF!,[3]Jefferies!#REF!,[3]Jefferies!$F$159,[3]Jefferies!#REF!,[3]Jefferies!#REF!,[3]Jefferies!$F$160,[3]Jefferies!#REF!,[3]Jefferies!#REF!,[3]Jefferies!$F$161,[3]Jefferies!#REF!,[3]Jefferies!#REF!,[3]Jefferies!#REF!,[3]Jefferies!#REF!</definedName>
    <definedName name="__APW_RESTORE_DATA1601__" hidden="1">[3]Jefferies!#REF!,[3]Jefferies!#REF!,[3]Jefferies!$F$162,[3]Jefferies!#REF!,[3]Jefferies!#REF!,[3]Jefferies!$F$163,[3]Jefferies!#REF!,[3]Jefferies!$F$164,[3]Jefferies!$F$165,[3]Jefferies!$F$166,[3]Jefferies!#REF!,[3]Jefferies!$F$167,[3]Jefferies!$F$168,[3]Jefferies!#REF!,[3]Jefferies!$F$169</definedName>
    <definedName name="__APW_RESTORE_DATA1602__" hidden="1">[3]Jefferies!#REF!,[3]Jefferies!#REF!,[3]Jefferies!#REF!,[3]Jefferies!#REF!,[3]Jefferies!#REF!,[3]Jefferies!$F$170,[3]Jefferies!#REF!,[3]Jefferies!#REF!,[3]Jefferies!#REF!,[3]Jefferies!#REF!,[3]Jefferies!$F$171,[3]Jefferies!$F$172,[3]Jefferies!$F$173,[3]Jefferies!#REF!,[3]Jefferies!#REF!</definedName>
    <definedName name="__APW_RESTORE_DATA1603__" hidden="1">[3]Jefferies!#REF!,[3]Jefferies!$F$174,[3]Jefferies!$F$175,[3]Jefferies!$F$176,[3]Jefferies!$F$177,[3]Jefferies!$F$178,[3]Jefferies!$F$179,[3]Jefferies!$F$180,[3]Jefferies!#REF!,[3]Jefferies!$F$181,[3]Jefferies!#REF!,[3]Jefferies!#REF!,[3]Jefferies!$F$182,[3]Jefferies!$F$183,[3]Jefferies!$F$184</definedName>
    <definedName name="__APW_RESTORE_DATA1604__" hidden="1">[3]Jefferies!#REF!,[3]Jefferies!#REF!,[3]Jefferies!#REF!,[3]Jefferies!#REF!,[3]Jefferies!$F$185,[3]Jefferies!$F$186,[3]Jefferies!$F$187,[3]Jefferies!#REF!,[3]Jefferies!$F$188,[3]Jefferies!$F$189,[3]Jefferies!#REF!,[3]Jefferies!$F$190,[3]Jefferies!#REF!,[3]Jefferies!#REF!,[3]Jefferies!#REF!</definedName>
    <definedName name="__APW_RESTORE_DATA1605__" hidden="1">[3]Jefferies!$F$191,[3]Jefferies!#REF!,[3]Jefferies!#REF!,[3]Jefferies!$F$192,[3]Jefferies!#REF!,[3]Jefferies!#REF!,[3]Jefferies!$F$193,[3]Jefferies!$F$194,[3]Jefferies!$F$195,[3]Jefferies!$F$196,[3]Jefferies!#REF!,[3]Jefferies!#REF!,[3]Jefferies!#REF!,[3]Jefferies!#REF!,[3]Jefferies!$F$197</definedName>
    <definedName name="__APW_RESTORE_DATA1606__" hidden="1">[3]Jefferies!$F$198,[3]Jefferies!$F$199,[3]Jefferies!$F$200,[3]Jefferies!#REF!,[3]Jefferies!#REF!,[3]Jefferies!#REF!,[3]Jefferies!$F$201,[3]Jefferies!#REF!,[3]Jefferies!#REF!,[3]Jefferies!$F$202,[3]Jefferies!#REF!,[3]Jefferies!$F$203,[3]Jefferies!$F$204,[3]Jefferies!$F$205,[3]Jefferies!#REF!</definedName>
    <definedName name="__APW_RESTORE_DATA1607__" hidden="1">[3]Jefferies!#REF!,[3]Jefferies!#REF!,[3]Jefferies!$F$206,[3]Jefferies!$F$207,[3]Jefferies!$F$208,[3]Jefferies!$F$209,[3]Jefferies!$F$210,[3]Jefferies!#REF!,[3]Jefferies!$F$211,[3]Jefferies!$F$212,[3]Jefferies!$F$213,[3]Jefferies!#REF!,[3]Jefferies!#REF!,[3]Jefferies!#REF!,[3]Jefferies!#REF!</definedName>
    <definedName name="__APW_RESTORE_DATA1608__" hidden="1">[3]Jefferies!#REF!,[3]Jefferies!$F$214,[3]Jefferies!#REF!,[3]Jefferies!#REF!,[3]Jefferies!$F$215,[3]Jefferies!$F$216,[3]Jefferies!$F$217,[3]Jefferies!$F$218,[3]Jefferies!#REF!,[3]Jefferies!$F$219,[3]Jefferies!#REF!,[3]Jefferies!$F$220,[3]Jefferies!#REF!,[3]Jefferies!#REF!,[3]Jefferies!$F$221</definedName>
    <definedName name="__APW_RESTORE_DATA1609__" hidden="1">[3]Jefferies!$F$222,[3]Jefferies!$F$223,[3]Jefferies!$F$224,[3]Jefferies!#REF!,[3]Jefferies!$F$225,[3]Jefferies!#REF!,[3]Jefferies!$F$226,[3]Jefferies!$F$227,[3]Jefferies!#REF!,[3]Jefferies!#REF!,[3]Jefferies!#REF!,[3]Jefferies!#REF!,[3]Jefferies!#REF!,[3]Jefferies!#REF!,[3]Jefferies!$F$228</definedName>
    <definedName name="__APW_RESTORE_DATA161__" hidden="1">'[2]01. EQ universe'!$C$408,'[2]01. EQ universe'!$C$409,'[2]01. EQ universe'!$C$410,'[2]01. EQ universe'!$C$411,'[2]01. EQ universe'!$C$412,'[2]01. EQ universe'!$C$413,'[2]01. EQ universe'!$C$414,'[2]01. EQ universe'!$C$415,'[2]01. EQ universe'!#REF!,'[2]01. EQ universe'!#REF!,'[2]01. EQ universe'!$C$416,'[2]01. EQ universe'!$C$417,'[2]01. EQ universe'!$C$418,'[2]01. EQ universe'!$C$419,'[2]01. EQ universe'!#REF!</definedName>
    <definedName name="__APW_RESTORE_DATA1610__" hidden="1">[3]Jefferies!$F$229,[3]Jefferies!#REF!,[3]Jefferies!#REF!,[3]Jefferies!$F$230,[3]Jefferies!#REF!,[3]Jefferies!#REF!,[3]Jefferies!#REF!,[3]Jefferies!$F$231,[3]Jefferies!$F$232,[3]Jefferies!$F$233,[3]Jefferies!#REF!,[3]Jefferies!$F$234,[3]Jefferies!$F$235,[3]Jefferies!$F$236,[3]Jefferies!#REF!</definedName>
    <definedName name="__APW_RESTORE_DATA1611__" hidden="1">[3]Jefferies!$F$237,[3]Jefferies!$F$238,[3]Jefferies!$F$239,[3]Jefferies!$F$240,[3]Jefferies!$F$241,[3]Jefferies!$F$242,[3]Jefferies!#REF!,[3]Jefferies!$F$243,[3]Jefferies!$F$244,[3]Jefferies!#REF!,[3]Jefferies!$F$245,[3]Jefferies!$F$246,[3]Jefferies!$F$247,[3]Jefferies!$F$248,[3]Jefferies!#REF!</definedName>
    <definedName name="__APW_RESTORE_DATA1612__" hidden="1">[3]Jefferies!#REF!,[3]Jefferies!#REF!,[3]Jefferies!#REF!,[3]Jefferies!#REF!,[3]Jefferies!#REF!,[3]Jefferies!$F$249,[3]Jefferies!#REF!,[3]Jefferies!#REF!,[3]Jefferies!#REF!,[3]Jefferies!$F$250,[3]Jefferies!$F$251,[3]Jefferies!$F$252,[3]Jefferies!#REF!,[3]Jefferies!#REF!,[3]Jefferies!$F$253</definedName>
    <definedName name="__APW_RESTORE_DATA1613__" hidden="1">[3]Jefferies!$F$254,[3]Jefferies!$F$255,[3]Jefferies!$F$256,[3]Jefferies!$F$257,[3]Jefferies!#REF!,[3]Jefferies!#REF!,[3]Jefferies!#REF!,[3]Jefferies!#REF!,[3]Jefferies!$F$258,[3]Jefferies!$F$259,[3]Jefferies!#REF!,[3]Jefferies!#REF!,[3]Jefferies!#REF!,[3]Jefferies!#REF!,[3]Jefferies!$F$260</definedName>
    <definedName name="__APW_RESTORE_DATA1614__" hidden="1">[3]Jefferies!$F$261,[3]Jefferies!$F$262,[3]Jefferies!$F$263,[3]Jefferies!$F$264,[3]Jefferies!#REF!,[3]Jefferies!$F$265,[3]Jefferies!#REF!,[3]Jefferies!#REF!,[3]Jefferies!#REF!,[3]Jefferies!#REF!,[3]Jefferies!$F$266,[3]Jefferies!$F$267,[3]Jefferies!#REF!,[3]Jefferies!$F$268,[3]Jefferies!#REF!</definedName>
    <definedName name="__APW_RESTORE_DATA1615__" hidden="1">[3]Jefferies!#REF!,[3]Jefferies!$F$269,[3]Jefferies!#REF!,[3]Jefferies!$F$270,[3]Jefferies!#REF!,[3]Jefferies!#REF!,[3]Jefferies!$F$271,[3]Jefferies!#REF!,[3]Jefferies!$F$272,[3]Jefferies!$F$273,[3]Jefferies!$F$274,[3]Jefferies!#REF!,[3]Jefferies!#REF!,[3]Jefferies!$F$275,[3]Jefferies!$F$276</definedName>
    <definedName name="__APW_RESTORE_DATA1616__" hidden="1">[3]Jefferies!$F$277,[3]Jefferies!#REF!,[3]Jefferies!$F$278,[3]Jefferies!$F$279,[3]Jefferies!$F$280,[3]Jefferies!#REF!,[3]Jefferies!#REF!,[3]Jefferies!$F$281,[3]Jefferies!#REF!,[3]Jefferies!$F$282,[3]Jefferies!#REF!,[3]Jefferies!$F$283,[3]Jefferies!#REF!,[3]Jefferies!$F$284,[3]Jefferies!$F$285</definedName>
    <definedName name="__APW_RESTORE_DATA1617__" hidden="1">[3]Jefferies!$F$286,[3]Jefferies!$F$287,[3]Jefferies!$F$288,[3]Jefferies!$F$289,[3]Jefferies!$F$290,[3]Jefferies!$F$291,[3]Jefferies!$F$292,[3]Jefferies!$F$293,[3]Jefferies!$F$294,[3]Jefferies!#REF!,[3]Jefferies!#REF!,[3]Jefferies!#REF!,[3]Jefferies!#REF!,[3]Jefferies!#REF!,[3]Jefferies!$F$295</definedName>
    <definedName name="__APW_RESTORE_DATA1618__" hidden="1">[3]Jefferies!$F$296,[3]Jefferies!$F$297,[3]Jefferies!$F$298,[3]Jefferies!$F$299,[3]Jefferies!$F$300,[3]Jefferies!#REF!,[3]Jefferies!$F$301,[3]Jefferies!$F$302,[3]Jefferies!#REF!,[3]Jefferies!$F$303,[3]Jefferies!#REF!,[3]Jefferies!$F$304,[3]Jefferies!#REF!,[3]Jefferies!$F$305,[3]Jefferies!#REF!</definedName>
    <definedName name="__APW_RESTORE_DATA1619__" hidden="1">[3]Jefferies!$F$306,[3]Jefferies!$F$307,[3]Jefferies!$F$308,[3]Jefferies!#REF!,[3]Jefferies!$F$309,[3]Jefferies!$F$310,[3]Jefferies!#REF!,[3]Jefferies!$F$311,[3]Jefferies!$F$312,[3]Jefferies!#REF!,[3]Jefferies!#REF!,[3]Jefferies!$F$313,[3]Jefferies!$F$314,[3]Jefferies!$F$315,[3]Jefferies!#REF!</definedName>
    <definedName name="__APW_RESTORE_DATA162__" hidden="1">'[2]01. EQ universe'!$C$420,'[2]01. EQ universe'!#REF!,'[2]01. EQ universe'!#REF!,'[2]01. EQ universe'!$C$421,'[2]01. EQ universe'!#REF!,'[2]01. EQ universe'!$C$422,'[2]01. EQ universe'!$C$423,'[2]01. EQ universe'!$C$424,'[2]01. EQ universe'!$C$425,'[2]01. EQ universe'!$C$426,'[2]01. EQ universe'!$C$427,'[2]01. EQ universe'!$C$428,'[2]01. EQ universe'!$C$429,'[2]01. EQ universe'!$C$430,'[2]01. EQ universe'!$C$431</definedName>
    <definedName name="__APW_RESTORE_DATA1620__" hidden="1">[3]Jefferies!#REF!,[3]Jefferies!#REF!,[3]Jefferies!$F$316,[3]Jefferies!$F$317,[3]Jefferies!#REF!,[3]Jefferies!#REF!,[3]Jefferies!#REF!,[3]Jefferies!$F$318,[3]Jefferies!$F$319,[3]Jefferies!$F$320,[3]Jefferies!$F$321,[3]Jefferies!$F$322,[3]Jefferies!#REF!,[3]Jefferies!#REF!,[3]Jefferies!$F$323</definedName>
    <definedName name="__APW_RESTORE_DATA1621__" hidden="1">[3]Jefferies!#REF!,[3]Jefferies!#REF!,[3]Jefferies!#REF!,[3]Jefferies!#REF!,[3]Jefferies!$F$324,[3]Jefferies!#REF!,[3]Jefferies!$F$325,[3]Jefferies!#REF!,[3]Jefferies!$F$326,[3]Jefferies!$F$327,[3]Jefferies!#REF!,[3]Jefferies!$F$328,[3]Jefferies!$F$329,[3]Jefferies!$F$330,[3]Jefferies!#REF!</definedName>
    <definedName name="__APW_RESTORE_DATA1622__" hidden="1">[3]Jefferies!#REF!,[3]Jefferies!$F$331,[3]Jefferies!#REF!,[3]Jefferies!#REF!,[3]Jefferies!$F$332,[3]Jefferies!#REF!,[3]Jefferies!$F$333,[3]Jefferies!$F$334,[3]Jefferies!#REF!,[3]Jefferies!#REF!,[3]Jefferies!#REF!,[3]Jefferies!#REF!,[3]Jefferies!#REF!,[3]Jefferies!#REF!,[3]Jefferies!#REF!</definedName>
    <definedName name="__APW_RESTORE_DATA1623__" hidden="1">[3]Jefferies!$F$335,[3]Jefferies!$F$336,[3]Jefferies!#REF!,[3]Jefferies!$F$337,[3]Jefferies!$F$338,[3]Jefferies!$F$339,[3]Jefferies!$F$340,[3]Jefferies!$F$341,[3]Jefferies!$F$342,[3]Jefferies!#REF!,[3]Jefferies!#REF!,[3]Jefferies!#REF!,[3]Jefferies!$F$343,[3]Jefferies!$F$344,[3]Jefferies!$F$345</definedName>
    <definedName name="__APW_RESTORE_DATA1624__" hidden="1">[3]Jefferies!$F$346,[3]Jefferies!$F$347,[3]Jefferies!$F$348,[3]Jefferies!#REF!,[3]Jefferies!$F$349,[3]Jefferies!#REF!,[3]Jefferies!$F$350,[3]Jefferies!#REF!,[3]Jefferies!$F$351,[3]Jefferies!#REF!,[3]Jefferies!#REF!,[3]Jefferies!#REF!,[3]Jefferies!$F$352,[3]Jefferies!$F$353,[3]Jefferies!#REF!</definedName>
    <definedName name="__APW_RESTORE_DATA1625__" hidden="1">[3]Jefferies!#REF!,[3]Jefferies!#REF!,[3]Jefferies!$F$354,[3]Jefferies!$F$355,[3]Jefferies!$F$356,[3]Jefferies!#REF!,[3]Jefferies!#REF!,[3]Jefferies!$F$357,[3]Jefferies!$F$358,[3]Jefferies!$F$359,[3]Jefferies!$F$360,[3]Jefferies!#REF!,[3]Jefferies!#REF!,[3]Jefferies!$F$361,[3]Jefferies!$F$362</definedName>
    <definedName name="__APW_RESTORE_DATA1626__" hidden="1">[3]Jefferies!$F$363,[3]Jefferies!#REF!,[3]Jefferies!$F$364,[3]Jefferies!$F$365,[3]Jefferies!#REF!,[3]Jefferies!$F$366,[3]Jefferies!#REF!,[3]Jefferies!$F$367,[3]Jefferies!$F$368,[3]Jefferies!$F$369,[3]Jefferies!#REF!,[3]Jefferies!#REF!,[3]Jefferies!$F$370,[3]Jefferies!$F$371,[3]Jefferies!$F$372</definedName>
    <definedName name="__APW_RESTORE_DATA1627__" hidden="1">[3]Jefferies!#REF!,[3]Jefferies!#REF!,[3]Jefferies!#REF!,[3]Jefferies!#REF!,[3]Jefferies!$F$373,[3]Jefferies!#REF!,[3]Jefferies!$F$374,[3]Jefferies!$F$375,[3]Jefferies!$F$376,[3]Jefferies!$F$377,[3]Jefferies!$F$378,[3]Jefferies!#REF!,[3]Jefferies!#REF!,[3]Jefferies!#REF!,[3]Jefferies!#REF!</definedName>
    <definedName name="__APW_RESTORE_DATA1628__" hidden="1">[3]Jefferies!$F$379,[3]Jefferies!#REF!,[3]Jefferies!#REF!,[3]Jefferies!#REF!,[3]Jefferies!$F$380,[3]Jefferies!#REF!,[3]Jefferies!$F$381,[3]Jefferies!#REF!,[3]Jefferies!#REF!,[3]Jefferies!#REF!,[3]Jefferies!$F$382,[3]Jefferies!$F$383,[3]Jefferies!$F$384,[3]Jefferies!$F$385,[3]Jefferies!$F$386</definedName>
    <definedName name="__APW_RESTORE_DATA1629__" hidden="1">[3]Jefferies!#REF!,[3]Jefferies!#REF!,[3]Jefferies!$F$387,[3]Jefferies!#REF!,[3]Jefferies!$F$388,[3]Jefferies!#REF!,[3]Jefferies!$F$389,[3]Jefferies!$F$390,[3]Jefferies!#REF!,[3]Jefferies!#REF!,[3]Jefferies!#REF!,[3]Jefferies!#REF!,[3]Jefferies!#REF!,[3]Jefferies!$F$391,[3]Jefferies!#REF!</definedName>
    <definedName name="__APW_RESTORE_DATA163__" hidden="1">'[2]01. EQ universe'!$C$432,'[2]01. EQ universe'!#REF!,'[2]01. EQ universe'!$C$433,'[2]01. EQ universe'!#REF!,'[2]01. EQ universe'!$C$434,'[2]01. EQ universe'!$C$435,'[2]01. EQ universe'!$C$436,'[2]01. EQ universe'!$C$437,'[2]01. EQ universe'!$C$438,'[2]01. EQ universe'!$C$439,'[2]01. EQ universe'!$C$440,'[2]01. EQ universe'!$C$441,'[2]01. EQ universe'!$C$442,'[2]01. EQ universe'!$C$443,'[2]01. EQ universe'!$C$444</definedName>
    <definedName name="__APW_RESTORE_DATA1630__" hidden="1">[3]Jefferies!#REF!,[3]Jefferies!#REF!,[3]Jefferies!$F$392,[3]Jefferies!$F$393,[3]Jefferies!$F$394,[3]Jefferies!#REF!,[3]Jefferies!$F$395,[3]Jefferies!$F$396,[3]Jefferies!#REF!,[3]Jefferies!$F$397,[3]Jefferies!$F$398,[3]Jefferies!#REF!,[3]Jefferies!#REF!,[3]Jefferies!$F$399,[3]Jefferies!$F$400</definedName>
    <definedName name="__APW_RESTORE_DATA1631__" hidden="1">[3]Jefferies!#REF!,[3]Jefferies!$F$401,[3]Jefferies!#REF!,[3]Jefferies!#REF!,[3]Jefferies!$F$402,[3]Jefferies!$F$403,[3]Jefferies!$F$404,[3]Jefferies!$F$405,[3]Jefferies!#REF!,[3]Jefferies!#REF!,[3]Jefferies!#REF!,[3]Jefferies!#REF!,[3]Jefferies!#REF!,[3]Jefferies!#REF!,[3]Jefferies!#REF!</definedName>
    <definedName name="__APW_RESTORE_DATA1632__" hidden="1">[3]Jefferies!#REF!,[3]Jefferies!#REF!,[3]Jefferies!#REF!,[3]Jefferies!$F$406,[3]Jefferies!$F$407,[3]Jefferies!$F$408,[3]Jefferies!#REF!,[3]Jefferies!#REF!,[3]Jefferies!$F$409,[3]Jefferies!#REF!,[3]Jefferies!$F$410,[3]Jefferies!#REF!,[3]Jefferies!#REF!,[3]Jefferies!#REF!,[3]Jefferies!#REF!</definedName>
    <definedName name="__APW_RESTORE_DATA1633__" hidden="1">[3]Jefferies!#REF!,[3]Jefferies!$F$411,[3]Jefferies!#REF!,[3]Jefferies!$F$412,[3]Jefferies!$F$413,[3]Jefferies!$F$414,[3]Jefferies!#REF!,[3]Jefferies!$F$415,[3]Jefferies!#REF!,[3]Jefferies!$F$416,[3]Jefferies!#REF!,[3]Jefferies!$F$417,[3]Jefferies!#REF!,[3]Jefferies!#REF!,[3]Jefferies!$F$418</definedName>
    <definedName name="__APW_RESTORE_DATA1634__" hidden="1">[3]Jefferies!$F$419,[3]Jefferies!#REF!,[3]Jefferies!#REF!,[3]Jefferies!#REF!,[3]Jefferies!#REF!,[3]Jefferies!#REF!,[3]Jefferies!#REF!,[3]Jefferies!#REF!,[3]Jefferies!$F$420,[3]Jefferies!#REF!,[3]Jefferies!#REF!,[3]Jefferies!#REF!,[3]Jefferies!$F$421,[3]Jefferies!#REF!,[3]Jefferies!$F$422</definedName>
    <definedName name="__APW_RESTORE_DATA1635__" hidden="1">[3]Jefferies!$F$423,[3]Jefferies!#REF!,[3]Jefferies!#REF!,[3]Jefferies!$F$424,[3]Jefferies!$F$425,[3]Jefferies!#REF!,[3]Jefferies!$F$426,[3]Jefferies!#REF!,[3]Jefferies!#REF!,[3]Jefferies!$F$427,[3]Jefferies!$F$428,[3]Jefferies!$F$429,[3]Jefferies!$F$430,[3]Jefferies!#REF!,[3]Jefferies!$F$431</definedName>
    <definedName name="__APW_RESTORE_DATA1636__" hidden="1">[3]Jefferies!$F$432,[3]Jefferies!$F$433,[3]Jefferies!$F$434,[3]Jefferies!$F$435,[3]Jefferies!#REF!,[3]Jefferies!$F$436,[3]Jefferies!#REF!,[3]Jefferies!$F$437,[3]Jefferies!$F$438,[3]Jefferies!#REF!,[3]Jefferies!#REF!,[3]Jefferies!$F$439,[3]Jefferies!$F$440,[3]Jefferies!$F$441,[3]Jefferies!$F$442</definedName>
    <definedName name="__APW_RESTORE_DATA1637__" hidden="1">[3]Jefferies!$F$443,[3]Jefferies!$F$444,[3]Jefferies!#REF!,[3]Jefferies!$F$445,[3]Jefferies!$F$446,[3]Jefferies!#REF!,[3]Jefferies!#REF!,[3]Jefferies!#REF!,[3]Jefferies!$F$447,[3]Jefferies!#REF!,[3]Jefferies!#REF!,[3]Jefferies!$F$448,[3]Jefferies!#REF!,[3]Jefferies!#REF!,[3]Jefferies!$F$449</definedName>
    <definedName name="__APW_RESTORE_DATA1638__" hidden="1">[3]Jefferies!#REF!,[3]Jefferies!#REF!,[3]Jefferies!#REF!,[3]Jefferies!#REF!,[3]Jefferies!#REF!,[3]Jefferies!$F$450,[3]Jefferies!#REF!,[3]Jefferies!$F$451,[3]Jefferies!$F$452,[3]Jefferies!#REF!,[3]Jefferies!$F$453,[3]Jefferies!#REF!,[3]Jefferies!#REF!,[3]Jefferies!#REF!,[3]Jefferies!#REF!</definedName>
    <definedName name="__APW_RESTORE_DATA1639__" hidden="1">[3]Jefferies!#REF!,[3]Jefferies!#REF!,[3]Jefferies!#REF!,[3]Jefferies!#REF!,[3]Jefferies!#REF!,[3]Jefferies!#REF!,[3]Jefferies!#REF!,[3]Jefferies!$F$454,[3]Jefferies!#REF!,[3]Jefferies!#REF!,[3]Jefferies!#REF!,[3]Jefferies!#REF!,[3]Jefferies!$F$455,[3]Jefferies!#REF!,[3]Jefferies!$F$456</definedName>
    <definedName name="__APW_RESTORE_DATA164__" hidden="1">'[2]01. EQ universe'!$C$445,'[2]01. EQ universe'!$C$446,'[2]01. EQ universe'!$C$447,'[2]01. EQ universe'!$C$448,'[2]01. EQ universe'!$C$449,'[2]01. EQ universe'!$C$450,'[2]01. EQ universe'!$C$451,'[2]01. EQ universe'!$C$452,'[2]01. EQ universe'!$C$453,'[2]01. EQ universe'!$C$454,'[2]01. EQ universe'!#REF!,'[2]01. EQ universe'!$C$455,'[2]01. EQ universe'!$C$456,'[2]01. EQ universe'!$C$457,'[2]01. EQ universe'!$C$458</definedName>
    <definedName name="__APW_RESTORE_DATA1640__" hidden="1">[3]Jefferies!#REF!,[3]Jefferies!#REF!,[3]Jefferies!#REF!,[3]Jefferies!#REF!,[3]Jefferies!#REF!,[3]Jefferies!#REF!,[3]Jefferies!#REF!,[3]Jefferies!#REF!,[3]Jefferies!#REF!,[3]Jefferies!$F$457,[3]Jefferies!$F$458,[3]Jefferies!#REF!,[3]Jefferies!#REF!,[3]Jefferies!#REF!,[3]Jefferies!#REF!</definedName>
    <definedName name="__APW_RESTORE_DATA1641__" hidden="1">[3]Jefferies!$F$459,[3]Jefferies!#REF!,[3]Jefferies!#REF!,[3]Jefferies!$F$460,[3]Jefferies!#REF!,[3]Jefferies!$F$461,[3]Jefferies!#REF!,[3]Jefferies!#REF!,[3]Jefferies!#REF!,[3]Jefferies!$F$462,[3]Jefferies!#REF!,[3]Jefferies!$F$463,[3]Jefferies!$F$464,[3]Jefferies!#REF!,[3]Jefferies!$F$465</definedName>
    <definedName name="__APW_RESTORE_DATA1642__" hidden="1">[3]Jefferies!$F$466,[3]Jefferies!$F$467,[3]Jefferies!$F$468,[3]Jefferies!#REF!,[3]Jefferies!#REF!,[3]Jefferies!$F$469,[3]Jefferies!#REF!,[3]Jefferies!#REF!,[3]Jefferies!$F$470,[3]Jefferies!#REF!,[3]Jefferies!#REF!,[3]Jefferies!#REF!,[3]Jefferies!$F$471,[3]Jefferies!#REF!</definedName>
    <definedName name="__APW_RESTORE_DATA1643__" hidden="1">[3]Jefferies!$F$472,[3]Jefferies!$F$473,[3]Jefferies!$F$474,[3]Jefferies!$F$475,[3]Jefferies!#REF!,[3]Jefferies!#REF!,[3]Jefferies!$F$476,[3]Jefferies!#REF!,[3]Jefferies!#REF!,[3]Jefferies!#REF!,[3]Jefferies!#REF!,[3]Jefferies!$F$477,[3]Jefferies!$F$478,[3]Jefferies!$F$479</definedName>
    <definedName name="__APW_RESTORE_DATA1644__" hidden="1">[3]Jefferies!#REF!,[3]Jefferies!$F$480,[3]Jefferies!$F$481,[3]Jefferies!$F$482,[3]Jefferies!#REF!,[3]Jefferies!$F$483,[3]Jefferies!$F$484,[3]Jefferies!#REF!,[3]Jefferies!$F$485,[3]Jefferies!$F$486,[3]Jefferies!#REF!,[3]Jefferies!#REF!,[3]Jefferies!#REF!,[3]Jefferies!$F$487</definedName>
    <definedName name="__APW_RESTORE_DATA1645__" hidden="1">[3]Jefferies!#REF!,[3]Jefferies!$F$488,[3]Jefferies!#REF!,[3]Jefferies!$F$489,[3]Jefferies!#REF!,[3]Jefferies!#REF!,[3]Jefferies!#REF!,[3]Jefferies!$F$490,[3]Jefferies!#REF!,[3]Jefferies!$F$491,[3]Jefferies!#REF!,[3]Jefferies!$F$492,[3]Jefferies!$F$493,[3]Jefferies!#REF!</definedName>
    <definedName name="__APW_RESTORE_DATA1646__" hidden="1">[3]Jefferies!$F$494,[3]Jefferies!$F$495,[3]Jefferies!#REF!,[3]Jefferies!$F$496,[3]Jefferies!#REF!,[3]Jefferies!$F$497,[3]Jefferies!$F$498,[3]Jefferies!$F$499,[3]Jefferies!#REF!,[3]Jefferies!$F$500,[3]Jefferies!#REF!,[3]Jefferies!#REF!,[3]Jefferies!$F$501,[3]Jefferies!$F$502</definedName>
    <definedName name="__APW_RESTORE_DATA1647__" hidden="1">[3]Jefferies!$F$503,[3]Jefferies!$F$504,[3]Jefferies!#REF!,[3]Jefferies!#REF!,[3]Jefferies!$F$505,[3]Jefferies!#REF!,[3]Jefferies!#REF!,[3]Jefferies!#REF!,[3]Jefferies!$F$506,[3]Jefferies!$F$507,[3]Jefferies!$F$508,[3]Jefferies!#REF!,[3]Jefferies!$F$509,[3]Jefferies!$F$510</definedName>
    <definedName name="__APW_RESTORE_DATA1648__" hidden="1">[3]Jefferies!#REF!,[3]Jefferies!$F$511,[3]Jefferies!#REF!,[3]Jefferies!#REF!,[3]Jefferies!$F$512,[3]Jefferies!$F$513,[3]Jefferies!$F$514,[3]Jefferies!$F$515,[3]Jefferies!$F$516,[3]Jefferies!#REF!,[3]Jefferies!#REF!,[3]Jefferies!$F$517,[3]Jefferies!#REF!,[3]Jefferies!$F$518</definedName>
    <definedName name="__APW_RESTORE_DATA1649__" hidden="1">[3]Jefferies!#REF!,[3]Jefferies!$F$519,[3]Jefferies!#REF!,[3]Jefferies!#REF!,[3]Jefferies!$F$520,[3]Jefferies!$F$521,[3]Jefferies!#REF!,[3]Jefferies!#REF!,[3]Jefferies!$F$522,[3]Jefferies!#REF!,[3]Jefferies!$F$523,[3]Jefferies!$F$524,[3]Jefferies!$F$525,[3]Jefferies!$F$526</definedName>
    <definedName name="__APW_RESTORE_DATA165__" hidden="1">'[2]01. EQ universe'!$C$459,'[2]01. EQ universe'!$C$460,'[2]01. EQ universe'!#REF!,'[2]01. EQ universe'!$C$461,'[2]01. EQ universe'!$C$462,'[2]01. EQ universe'!#REF!,'[2]01. EQ universe'!$C$463,'[2]01. EQ universe'!$C$464,'[2]01. EQ universe'!$C$465,'[2]01. EQ universe'!$C$466,'[2]01. EQ universe'!$C$467,'[2]01. EQ universe'!$C$468,'[2]01. EQ universe'!$C$469,'[2]01. EQ universe'!$C$470,'[2]01. EQ universe'!$C$471</definedName>
    <definedName name="__APW_RESTORE_DATA1650__" hidden="1">[3]Jefferies!$F$527,[3]Jefferies!$F$528,[3]Jefferies!$F$529,[3]Jefferies!$F$530,[3]Jefferies!$F$531,[3]Jefferies!$F$532,[3]Jefferies!#REF!,[3]Jefferies!$F$533,[3]Jefferies!#REF!,[3]Jefferies!$F$534,[3]Jefferies!#REF!,[3]Jefferies!$F$535,[3]Jefferies!#REF!,[3]Jefferies!$F$536</definedName>
    <definedName name="__APW_RESTORE_DATA1651__" hidden="1">[3]Jefferies!#REF!,[3]Jefferies!#REF!,[3]Jefferies!#REF!,[3]Jefferies!$F$537,[3]Jefferies!#REF!,[3]Jefferies!$F$538,[3]Jefferies!#REF!,[3]Jefferies!#REF!,[3]Jefferies!#REF!,[3]Jefferies!#REF!,[3]Jefferies!#REF!,[3]Jefferies!$F$539,[3]Jefferies!#REF!,[3]Jefferies!$F$540</definedName>
    <definedName name="__APW_RESTORE_DATA1652__" hidden="1">[3]Jefferies!$F$541,[3]Jefferies!$F$542,[3]Jefferies!#REF!,[3]Jefferies!#REF!,[3]Jefferies!$F$543,[3]Jefferies!#REF!,[3]Jefferies!$F$544,[3]Jefferies!#REF!,[3]Jefferies!$F$545,[3]Jefferies!#REF!,[3]Jefferies!$F$546,[3]Jefferies!$F$547,[3]Jefferies!$F$548,[3]Jefferies!#REF!</definedName>
    <definedName name="__APW_RESTORE_DATA1653__" hidden="1">[3]Jefferies!#REF!,[3]Jefferies!$F$549,[3]Jefferies!$F$550,[3]Jefferies!#REF!,[3]Jefferies!$F$551,[3]Jefferies!$F$552,[3]Jefferies!$F$553,[3]Jefferies!$F$554,[3]Jefferies!#REF!,[3]Jefferies!#REF!,[3]Jefferies!#REF!,[3]Jefferies!$F$555,[3]Jefferies!#REF!,[3]Jefferies!#REF!</definedName>
    <definedName name="__APW_RESTORE_DATA1654__" hidden="1">[3]Jefferies!#REF!,[3]Jefferies!#REF!,[3]Jefferies!#REF!,[3]Jefferies!#REF!,[3]Jefferies!#REF!,[3]Jefferies!#REF!,[3]Jefferies!$F$556,[3]Jefferies!$F$557,[3]Jefferies!#REF!,[3]Jefferies!#REF!,[3]Jefferies!$F$558,[3]Jefferies!#REF!,[3]Jefferies!#REF!,[3]Jefferies!#REF!</definedName>
    <definedName name="__APW_RESTORE_DATA1655__" hidden="1">[3]Jefferies!$F$559,[3]Jefferies!$F$560,[3]Jefferies!#REF!,[3]Jefferies!#REF!,[3]Jefferies!#REF!,[3]Jefferies!#REF!,[3]Jefferies!#REF!,[3]Jefferies!$F$561,[3]Jefferies!$F$562,[3]Jefferies!#REF!,[3]Jefferies!#REF!,[3]Jefferies!$F$563,[3]Jefferies!#REF!,[3]Jefferies!$F$564</definedName>
    <definedName name="__APW_RESTORE_DATA1656__" hidden="1">[3]Jefferies!#REF!,[3]Jefferies!$F$565,[3]Jefferies!$F$566,[3]Jefferies!$F$567,[3]Jefferies!$F$568,[3]Jefferies!$F$569,[3]Jefferies!$F$570,[3]Jefferies!$F$571,[3]Jefferies!$F$572,[3]Jefferies!$F$573,[3]Jefferies!$F$574,[3]Jefferies!$F$575,[3]Jefferies!$F$576,[3]Jefferies!$F$577</definedName>
    <definedName name="__APW_RESTORE_DATA1657__" hidden="1">[3]Jefferies!$F$578,[3]Jefferies!#REF!,[3]Jefferies!$F$579,[3]Jefferies!$F$580,[3]Jefferies!#REF!,[3]Jefferies!#REF!,[3]Jefferies!#REF!,[3]Jefferies!#REF!,[3]Jefferies!#REF!,[3]Jefferies!$F$581,[3]Jefferies!$F$582,[3]Jefferies!$F$583,[3]Jefferies!#REF!,[3]Jefferies!$F$584</definedName>
    <definedName name="__APW_RESTORE_DATA1658__" hidden="1">[3]Jefferies!#REF!,[3]Jefferies!#REF!,[3]Jefferies!#REF!,[3]Jefferies!#REF!,[3]Jefferies!#REF!,[3]Jefferies!#REF!,[3]Jefferies!$F$585,[3]Jefferies!$F$586,[3]Jefferies!#REF!,[3]Jefferies!$F$587,[3]Jefferies!$F$588,[3]Jefferies!$F$589,[3]Jefferies!$F$590,[3]Jefferies!$F$591</definedName>
    <definedName name="__APW_RESTORE_DATA1659__" hidden="1">[3]Jefferies!#REF!,[3]Jefferies!$F$592,[3]Jefferies!$F$593,[3]Jefferies!#REF!,[3]Jefferies!$F$594,[3]Jefferies!$F$595,[3]Jefferies!$F$596,[3]Jefferies!#REF!,[3]Jefferies!$F$597,[3]Jefferies!#REF!,[3]Jefferies!#REF!,[3]Jefferies!$F$598,[3]Jefferies!$F$599,[3]Jefferies!$F$600</definedName>
    <definedName name="__APW_RESTORE_DATA166__" hidden="1">'[2]01. EQ universe'!$C$472,'[2]01. EQ universe'!$C$473,'[2]01. EQ universe'!$C$474,'[2]01. EQ universe'!$C$475,'[2]01. EQ universe'!$C$476,'[2]01. EQ universe'!$C$477,'[2]01. EQ universe'!$C$478,'[2]01. EQ universe'!$C$479,'[2]01. EQ universe'!$C$480,'[2]01. EQ universe'!$C$481,'[2]01. EQ universe'!#REF!,'[2]01. EQ universe'!#REF!,'[2]01. EQ universe'!$C$482,'[2]01. EQ universe'!$C$483,'[2]01. EQ universe'!$C$484</definedName>
    <definedName name="__APW_RESTORE_DATA1660__" hidden="1">[3]Jefferies!$F$601,[3]Jefferies!$F$602,[3]Jefferies!$F$603,[3]Jefferies!$F$604,[3]Jefferies!$F$605,[3]Jefferies!$F$606,[3]Jefferies!$F$607,[3]Jefferies!#REF!,[3]Jefferies!$F$608,[3]Jefferies!#REF!,[3]Jefferies!$F$609,[3]Jefferies!#REF!,[3]Jefferies!$F$610,[3]Jefferies!$F$611</definedName>
    <definedName name="__APW_RESTORE_DATA1661__" hidden="1">[3]Jefferies!$F$612,[3]Jefferies!#REF!,[3]Jefferies!#REF!,[3]Jefferies!#REF!,[3]Jefferies!#REF!,[3]Jefferies!$F$613,[3]Jefferies!$F$614,[3]Jefferies!$F$615,[3]Jefferies!$F$616,[3]Jefferies!#REF!,[3]Jefferies!$F$617,[3]Jefferies!#REF!,[3]Jefferies!#REF!,[3]Jefferies!$F$618</definedName>
    <definedName name="__APW_RESTORE_DATA1662__" hidden="1">[3]Jefferies!#REF!,[3]Jefferies!$F$619,[3]Jefferies!#REF!,[3]Jefferies!#REF!,[3]Jefferies!$F$620,[3]Jefferies!$F$621,[3]Jefferies!$F$622,[3]Jefferies!$F$623,[3]Jefferies!#REF!,[3]Jefferies!#REF!,[3]Jefferies!#REF!,[3]Jefferies!#REF!,[3]Jefferies!$F$624,[3]Jefferies!#REF!</definedName>
    <definedName name="__APW_RESTORE_DATA1663__" hidden="1">[3]Jefferies!$F$625,[3]Jefferies!$F$626,[3]Jefferies!#REF!,[3]Jefferies!$F$627,[3]Jefferies!#REF!,[3]Jefferies!#REF!,[3]Jefferies!$F$628,[3]Jefferies!#REF!,[3]Jefferies!#REF!,[3]Jefferies!#REF!,[3]Jefferies!#REF!,[3]Jefferies!#REF!,[3]Jefferies!#REF!,[3]Jefferies!#REF!</definedName>
    <definedName name="__APW_RESTORE_DATA1664__" hidden="1">[3]Jefferies!#REF!,[3]Jefferies!#REF!,[3]Jefferies!#REF!,[3]Jefferies!#REF!,[3]Jefferies!$F$629,[3]Jefferies!$F$630,[3]Jefferies!#REF!,[3]Jefferies!$F$631,[3]Jefferies!#REF!,[3]Jefferies!$F$632,[3]Jefferies!#REF!,[3]Jefferies!$F$633,[3]Jefferies!#REF!,[3]Jefferies!$F$634</definedName>
    <definedName name="__APW_RESTORE_DATA1665__" hidden="1">[3]Jefferies!$F$635,[3]Jefferies!#REF!,[3]Jefferies!$F$636,[3]Jefferies!#REF!,[3]Jefferies!$F$637,[3]Jefferies!$F$638,[3]Jefferies!$F$639,[3]Jefferies!$F$640,[3]Jefferies!$F$641,[3]Jefferies!#REF!,[3]Jefferies!$F$642,[3]Jefferies!#REF!,[3]Jefferies!$F$643,[3]Jefferies!$F$644</definedName>
    <definedName name="__APW_RESTORE_DATA1666__" hidden="1">[3]Jefferies!$F$645,[3]Jefferies!$F$646,[3]Jefferies!$F$647,[3]Jefferies!$F$648,[3]Jefferies!#REF!,[3]Jefferies!$F$649,[3]Jefferies!$F$650,[3]Jefferies!$F$651,[3]Jefferies!$F$652,[3]Jefferies!#REF!,[3]Jefferies!$F$653,[3]Jefferies!$F$654,[3]Jefferies!$F$655,[3]Jefferies!$F$656</definedName>
    <definedName name="__APW_RESTORE_DATA1667__" hidden="1">[3]Jefferies!$F$657,[3]Jefferies!$F$658,[3]Jefferies!$F$659,[3]Jefferies!#REF!,[3]Jefferies!$F$660,[3]Jefferies!#REF!,[3]Jefferies!$F$661,[3]Jefferies!#REF!,[3]Jefferies!$F$662,[3]Jefferies!#REF!,[3]Jefferies!#REF!,[3]Jefferies!$F$663,[3]Jefferies!#REF!,[3]Jefferies!#REF!</definedName>
    <definedName name="__APW_RESTORE_DATA1668__" hidden="1">[3]Jefferies!$F$664,[3]Jefferies!$F$665,[3]Jefferies!#REF!,[3]Jefferies!#REF!,[3]Jefferies!#REF!,[3]Jefferies!$F$666,[3]Jefferies!$F$667,[3]Jefferies!#REF!,[3]Jefferies!$F$668,[3]Jefferies!$F$669,[3]Jefferies!#REF!,[3]Jefferies!#REF!,[3]Jefferies!$F$670,[3]Jefferies!#REF!</definedName>
    <definedName name="__APW_RESTORE_DATA1669__" hidden="1">[3]Jefferies!#REF!,[3]Jefferies!$F$671,[3]Jefferies!#REF!,[3]Jefferies!$F$672,[3]Jefferies!#REF!,[3]Jefferies!#REF!,[3]Jefferies!$F$673,[3]Jefferies!#REF!,[3]Jefferies!$F$674,[3]Jefferies!#REF!,[3]Jefferies!#REF!,[3]Jefferies!#REF!,[3]Jefferies!$F$675,[3]Jefferies!#REF!</definedName>
    <definedName name="__APW_RESTORE_DATA167__" hidden="1">'[2]01. EQ universe'!#REF!,'[2]01. EQ universe'!$C$485,'[2]01. EQ universe'!$C$486,'[2]01. EQ universe'!#REF!,'[2]01. EQ universe'!#REF!,'[2]01. EQ universe'!$C$487,'[2]01. EQ universe'!$C$488,'[2]01. EQ universe'!$C$489,'[2]01. EQ universe'!$C$490,'[2]01. EQ universe'!$C$491,'[2]01. EQ universe'!$C$492,'[2]01. EQ universe'!$C$493,'[2]01. EQ universe'!$C$494,'[2]01. EQ universe'!$C$495,'[2]01. EQ universe'!$C$496</definedName>
    <definedName name="__APW_RESTORE_DATA1670__" hidden="1">[3]Jefferies!$F$676,[3]Jefferies!#REF!,[3]Jefferies!#REF!,[3]Jefferies!$F$677,[3]Jefferies!$F$678,[3]Jefferies!$F$679,[3]Jefferies!#REF!,[3]Jefferies!$F$680,[3]Jefferies!$F$681,[3]Jefferies!$F$682,[3]Jefferies!$F$683,[3]Jefferies!#REF!,[3]Jefferies!$F$684,[3]Jefferies!$F$685</definedName>
    <definedName name="__APW_RESTORE_DATA1671__" hidden="1">[3]Jefferies!#REF!,[3]Jefferies!$F$686,[3]Jefferies!#REF!,[3]Jefferies!#REF!,[3]Jefferies!#REF!,[3]Jefferies!#REF!,[3]Jefferies!#REF!,[3]Jefferies!#REF!,[3]Jefferies!#REF!,[3]Jefferies!#REF!,[3]Jefferies!$F$687,[3]Jefferies!#REF!,[3]Jefferies!$F$688,[3]Jefferies!#REF!</definedName>
    <definedName name="__APW_RESTORE_DATA1672__" hidden="1">[3]Jefferies!#REF!,[3]Jefferies!#REF!,[3]Jefferies!$F$689,[3]Jefferies!$F$690,[3]Jefferies!#REF!,[3]Jefferies!$F$691,[3]Jefferies!$F$692,[3]Jefferies!#REF!,[3]Jefferies!$F$693,[3]Jefferies!$F$694,[3]Jefferies!$F$695,[3]Jefferies!#REF!,[3]Jefferies!#REF!,[3]Jefferies!#REF!</definedName>
    <definedName name="__APW_RESTORE_DATA1673__" hidden="1">[3]Jefferies!$F$696,[3]Jefferies!$F$697,[3]Jefferies!$F$698,[3]Jefferies!#REF!,[3]Jefferies!#REF!,[3]Jefferies!$F$699,[3]Jefferies!$F$700,[3]Jefferies!$F$701,[3]Jefferies!#REF!,[3]Jefferies!$F$702,[3]Jefferies!$F$703,[3]Jefferies!$F$704,[3]Jefferies!#REF!,[3]Jefferies!#REF!</definedName>
    <definedName name="__APW_RESTORE_DATA1674__" hidden="1">[3]Jefferies!#REF!,[3]Jefferies!#REF!,[3]Jefferies!#REF!,[3]Jefferies!$F$705,[3]Jefferies!$F$706,[3]Jefferies!#REF!,[3]Jefferies!$F$707,[3]Jefferies!$F$708,[3]Jefferies!#REF!,[3]Jefferies!$F$709,[3]Jefferies!#REF!,[3]Jefferies!$F$710,[3]Jefferies!#REF!,[3]Jefferies!#REF!</definedName>
    <definedName name="__APW_RESTORE_DATA1675__" hidden="1">[3]Jefferies!#REF!,[3]Jefferies!#REF!,[3]Jefferies!#REF!,[3]Jefferies!#REF!,[3]Jefferies!$F$711,[3]Jefferies!$F$712,[3]Jefferies!$F$713,[3]Jefferies!#REF!,[3]Jefferies!#REF!,[3]Jefferies!$F$714,[3]Jefferies!#REF!,[3]Jefferies!$F$715,[3]Jefferies!#REF!,[3]Jefferies!$F$716</definedName>
    <definedName name="__APW_RESTORE_DATA1676__" hidden="1">[3]Jefferies!#REF!,[3]Jefferies!#REF!,[3]Jefferies!$F$717,[3]Jefferies!$F$718,[3]Jefferies!#REF!,[3]Jefferies!#REF!,[3]Jefferies!#REF!,[3]Jefferies!$F$719,[3]Jefferies!$F$720,[3]Jefferies!#REF!,[3]Jefferies!#REF!,[3]Jefferies!$F$721,[3]Jefferies!#REF!,[3]Jefferies!$F$722</definedName>
    <definedName name="__APW_RESTORE_DATA1677__" hidden="1">[3]Jefferies!#REF!,[3]Jefferies!#REF!,[3]Jefferies!$F$723,[3]Jefferies!#REF!,[3]Jefferies!$F$724,[3]Jefferies!#REF!,[3]Jefferies!#REF!,[3]Jefferies!$F$725,[3]Jefferies!$F$726,[3]Jefferies!#REF!,[3]Jefferies!$F$727,[3]Jefferies!#REF!,[3]Jefferies!#REF!,[3]Jefferies!$F$728</definedName>
    <definedName name="__APW_RESTORE_DATA1678__" hidden="1">[3]Jefferies!#REF!,[3]Jefferies!#REF!,[3]Jefferies!#REF!,[3]Jefferies!#REF!,[3]Jefferies!$F$729,[3]Jefferies!#REF!,[3]Jefferies!$F$730,[3]Jefferies!$F$731,[3]Jefferies!#REF!,[3]Jefferies!$F$732,[3]Jefferies!$F$733,[3]Jefferies!$F$734,[3]Jefferies!#REF!,[3]Jefferies!#REF!</definedName>
    <definedName name="__APW_RESTORE_DATA1679__" hidden="1">[3]Jefferies!#REF!,[3]Jefferies!$F$735,[3]Jefferies!#REF!,[3]Jefferies!#REF!,[3]Jefferies!$F$736,[3]Jefferies!$F$737,[3]Jefferies!#REF!,[3]Jefferies!#REF!,[3]Jefferies!$F$738,[3]Jefferies!#REF!,[3]Jefferies!#REF!,[3]Jefferies!$F$739,[3]Jefferies!#REF!,[3]Jefferies!#REF!</definedName>
    <definedName name="__APW_RESTORE_DATA168__" hidden="1">'[2]01. EQ universe'!$C$497,'[2]01. EQ universe'!#REF!,'[2]01. EQ universe'!#REF!,'[2]01. EQ universe'!$C$498,'[2]01. EQ universe'!$C$499,'[2]01. EQ universe'!$C$500,'[2]01. EQ universe'!$C$501,'[2]01. EQ universe'!$C$502,'[2]01. EQ universe'!#REF!,'[2]01. EQ universe'!#REF!,'[2]01. EQ universe'!$C$503,'[2]01. EQ universe'!#REF!,'[2]01. EQ universe'!#REF!,'[2]01. EQ universe'!$C$504,'[2]01. EQ universe'!$C$505</definedName>
    <definedName name="__APW_RESTORE_DATA1680__" hidden="1">[3]Jefferies!#REF!,[3]Jefferies!#REF!,[3]Jefferies!$F$740,[3]Jefferies!#REF!,[3]Jefferies!$F$741,[3]Jefferies!#REF!,[3]Jefferies!#REF!,[3]Jefferies!#REF!,[3]Jefferies!$F$742,[3]Jefferies!$F$743,[3]Jefferies!$F$744,[3]Jefferies!#REF!,[3]Jefferies!#REF!,[3]Jefferies!#REF!</definedName>
    <definedName name="__APW_RESTORE_DATA1681__" hidden="1">[3]Jefferies!$F$745,[3]Jefferies!$F$746,[3]Jefferies!$F$747,[3]Jefferies!#REF!,[3]Jefferies!#REF!,[3]Jefferies!$F$748,[3]Jefferies!$F$749,[3]Jefferies!#REF!,[3]Jefferies!$F$750,[3]Jefferies!$F$751,[3]Jefferies!$F$752,[3]Jefferies!$F$753,[3]Jefferies!#REF!,[3]Jefferies!$F$754</definedName>
    <definedName name="__APW_RESTORE_DATA1682__" hidden="1">[3]Jefferies!#REF!,[3]Jefferies!#REF!,[3]Jefferies!$F$755,[3]Jefferies!#REF!,[3]Jefferies!$F$756,[3]Jefferies!#REF!,[3]Jefferies!#REF!,[3]Jefferies!#REF!,[3]Jefferies!$F$757,[3]Jefferies!$F$758,[3]Jefferies!$F$759,[3]Jefferies!#REF!,[3]Jefferies!$F$760,[3]Jefferies!#REF!</definedName>
    <definedName name="__APW_RESTORE_DATA1683__" hidden="1">[3]Jefferies!$F$761,[3]Jefferies!#REF!,[3]Jefferies!$F$762,[3]Jefferies!#REF!,[3]Jefferies!#REF!,[3]Jefferies!#REF!,[3]Jefferies!#REF!,[3]Jefferies!#REF!,[3]Jefferies!$F$763,[3]Jefferies!$F$764,[3]Jefferies!#REF!,[3]Jefferies!#REF!,[3]Jefferies!$F$765,[3]Jefferies!$F$766</definedName>
    <definedName name="__APW_RESTORE_DATA1684__" hidden="1">[3]Jefferies!$F$767,[3]Jefferies!#REF!,[3]Jefferies!$F$768,[3]Jefferies!#REF!,[3]Jefferies!#REF!,[3]Jefferies!$F$769,[3]Jefferies!$F$770,[3]Jefferies!#REF!,[3]Jefferies!$F$771,[3]Jefferies!$F$772,[3]Jefferies!$F$773,[3]Jefferies!#REF!,[3]Jefferies!#REF!,[3]Jefferies!$F$774</definedName>
    <definedName name="__APW_RESTORE_DATA1685__" hidden="1">[3]Jefferies!$F$775,[3]Jefferies!$F$776,[3]Jefferies!$F$777,[3]Jefferies!#REF!,[3]Jefferies!$F$778,[3]Jefferies!$F$779,[3]Jefferies!$F$780,[3]Jefferies!$F$781,[3]Jefferies!#REF!,[3]Jefferies!$F$782,[3]Jefferies!$F$783,[3]Jefferies!#REF!,[3]Jefferies!#REF!,[3]Jefferies!$F$784</definedName>
    <definedName name="__APW_RESTORE_DATA1686__" hidden="1">[3]Jefferies!$F$785,[3]Jefferies!$F$786,[3]Jefferies!#REF!,[3]Jefferies!#REF!,[3]Jefferies!#REF!,[3]Jefferies!#REF!,[3]Jefferies!$F$787,[3]Jefferies!#REF!,[3]Jefferies!$F$788,[3]Jefferies!#REF!,[3]Jefferies!#REF!,[3]Jefferies!#REF!,[3]Jefferies!#REF!,[3]Jefferies!#REF!</definedName>
    <definedName name="__APW_RESTORE_DATA1687__" hidden="1">[3]Jefferies!$F$789,[3]Jefferies!#REF!,[3]Jefferies!#REF!,[3]Jefferies!$F$790,[3]Jefferies!#REF!,[3]Jefferies!#REF!,[3]Jefferies!#REF!,[3]Jefferies!$F$791,[3]Jefferies!$F$792,[3]Jefferies!#REF!,[3]Jefferies!$F$793,[3]Jefferies!$F$794,[3]Jefferies!#REF!,[3]Jefferies!#REF!</definedName>
    <definedName name="__APW_RESTORE_DATA1688__" hidden="1">[3]Jefferies!#REF!,[3]Jefferies!#REF!,[3]Jefferies!$F$795,[3]Jefferies!$F$796,[3]Jefferies!$F$797,[3]Jefferies!#REF!,[3]Jefferies!#REF!,[3]Jefferies!#REF!,[3]Jefferies!#REF!,[3]Jefferies!#REF!,[3]Jefferies!$F$798,[3]Jefferies!$F$799,[3]Jefferies!#REF!,[3]Jefferies!#REF!</definedName>
    <definedName name="__APW_RESTORE_DATA1689__" hidden="1">[3]Jefferies!#REF!,[3]Jefferies!#REF!,[3]Jefferies!$F$800,[3]Jefferies!$F$801,[3]Jefferies!#REF!,[3]Jefferies!$F$802,[3]Jefferies!$F$803,[3]Jefferies!$F$804,[3]Jefferies!$F$805,[3]Jefferies!$F$806,[3]Jefferies!$F$807,[3]Jefferies!#REF!,[3]Jefferies!#REF!,[3]Jefferies!#REF!</definedName>
    <definedName name="__APW_RESTORE_DATA169__" hidden="1">'[2]01. EQ universe'!#REF!,'[2]01. EQ universe'!$C$506,'[2]01. EQ universe'!$C$507,'[2]01. EQ universe'!$C$508,'[2]01. EQ universe'!$C$509,'[2]01. EQ universe'!$C$510,'[2]01. EQ universe'!$C$511,'[2]01. EQ universe'!$C$512,'[2]01. EQ universe'!#REF!,'[2]01. EQ universe'!#REF!,'[2]01. EQ universe'!$C$513,'[2]01. EQ universe'!#REF!,'[2]01. EQ universe'!#REF!,'[2]01. EQ universe'!$C$514,'[2]01. EQ universe'!$C$515</definedName>
    <definedName name="__APW_RESTORE_DATA1690__" hidden="1">[3]Jefferies!$F$808,[3]Jefferies!$F$809,[3]Jefferies!$F$810,[3]Jefferies!$F$811,[3]Jefferies!#REF!,[3]Jefferies!#REF!,[3]Jefferies!#REF!,[3]Jefferies!#REF!,[3]Jefferies!#REF!,[3]Jefferies!$F$812,[3]Jefferies!#REF!,[3]Jefferies!$F$813,[3]Jefferies!#REF!,[3]Jefferies!$F$814</definedName>
    <definedName name="__APW_RESTORE_DATA1691__" hidden="1">[3]Jefferies!#REF!,[3]Jefferies!$F$815,[3]Jefferies!$F$816,[3]Jefferies!$F$817,[3]Jefferies!$F$818,[3]Jefferies!$F$819,[3]Jefferies!$F$820,[3]Jefferies!#REF!,[3]Jefferies!#REF!,[3]Jefferies!#REF!,[3]Jefferies!#REF!,[3]Jefferies!#REF!,[3]Jefferies!#REF!,[3]Jefferies!$F$821</definedName>
    <definedName name="__APW_RESTORE_DATA1692__" hidden="1">[3]Jefferies!#REF!,[3]Jefferies!$F$822,[3]Jefferies!#REF!,[3]Jefferies!#REF!,[3]Jefferies!$F$823,[3]Jefferies!#REF!,[3]Jefferies!#REF!,[3]Jefferies!#REF!,[3]Jefferies!$F$824,[3]Jefferies!#REF!,[3]Jefferies!#REF!,[3]Jefferies!$F$825,[3]Jefferies!#REF!,[3]Jefferies!#REF!</definedName>
    <definedName name="__APW_RESTORE_DATA1693__" hidden="1">[3]Jefferies!#REF!,[3]Jefferies!#REF!,[3]Jefferies!#REF!,[3]Jefferies!#REF!,[3]Jefferies!#REF!,[3]Jefferies!$F$826,[3]Jefferies!$F$827,[3]Jefferies!#REF!,[3]Jefferies!$F$828,[3]Jefferies!#REF!,[3]Jefferies!$F$829,[3]Jefferies!$F$830,[3]Jefferies!#REF!,[3]Jefferies!$F$831</definedName>
    <definedName name="__APW_RESTORE_DATA1694__" hidden="1">[3]Jefferies!$F$832,[3]Jefferies!#REF!,[3]Jefferies!$F$833,[3]Jefferies!$F$834,[3]Jefferies!#REF!,[3]Jefferies!$F$835,[3]Jefferies!$F$836,[3]Jefferies!$F$837,[3]Jefferies!$F$838,[3]Jefferies!$F$839,[3]Jefferies!#REF!,[3]Jefferies!#REF!,[3]Jefferies!#REF!,[3]Jefferies!#REF!</definedName>
    <definedName name="__APW_RESTORE_DATA1695__" hidden="1">[3]Jefferies!#REF!,[3]Jefferies!$F$840,[3]Jefferies!$F$841,[3]Jefferies!#REF!,[3]Jefferies!$F$842,[3]Jefferies!$F$843,[3]Jefferies!$F$844,[3]Jefferies!#REF!,[3]Jefferies!$F$845,[3]Jefferies!#REF!,[3]Jefferies!$F$846,[3]Jefferies!$F$847,[3]Jefferies!$F$848,[3]Jefferies!#REF!</definedName>
    <definedName name="__APW_RESTORE_DATA1696__" hidden="1">[3]Jefferies!#REF!,[3]Jefferies!#REF!,[3]Jefferies!#REF!,[3]Jefferies!$F$849,[3]Jefferies!$F$850,[3]Jefferies!#REF!,[3]Jefferies!$F$851,[3]Jefferies!#REF!,[3]Jefferies!#REF!,[3]Jefferies!$F$852,[3]Jefferies!$F$853,[3]Jefferies!#REF!,[3]Jefferies!$F$854,[3]Jefferies!#REF!</definedName>
    <definedName name="__APW_RESTORE_DATA1697__" hidden="1">[3]Jefferies!#REF!,[3]Jefferies!$F$855,[3]Jefferies!$F$856,[3]Jefferies!$F$857,[3]Jefferies!#REF!,[3]Jefferies!#REF!,[3]Jefferies!#REF!,[3]Jefferies!#REF!,[3]Jefferies!$F$858,[3]Jefferies!#REF!,[3]Jefferies!$F$859,[3]Jefferies!#REF!,[3]Jefferies!#REF!,[3]Jefferies!$F$860</definedName>
    <definedName name="__APW_RESTORE_DATA1698__" hidden="1">[3]Jefferies!$F$861,[3]Jefferies!$F$862,[3]Jefferies!#REF!,[3]Jefferies!#REF!,[3]Jefferies!$F$863,[3]Jefferies!$F$864,[3]Jefferies!$F$865,[3]Jefferies!$F$866,[3]Jefferies!$F$867,[3]Jefferies!$F$868,[3]Jefferies!#REF!,[3]Jefferies!#REF!,[3]Jefferies!$F$869,[3]Jefferies!$F$870</definedName>
    <definedName name="__APW_RESTORE_DATA1699__" hidden="1">[3]Jefferies!#REF!,[3]Jefferies!$F$871,[3]Jefferies!#REF!,[3]Jefferies!$F$872,[3]Jefferies!#REF!,[3]Jefferies!$F$873,[3]Jefferies!#REF!,[3]Jefferies!#REF!,[3]Jefferies!#REF!,[3]Jefferies!$F$874,[3]Jefferies!#REF!,[3]Jefferies!#REF!,[3]Jefferies!$F$875,[3]Jefferies!$F$876</definedName>
    <definedName name="__APW_RESTORE_DATA17__" hidden="1">'[2]01. EQ universe'!#REF!,'[2]01. EQ universe'!$A$162,'[2]01. EQ universe'!$A$163,'[2]01. EQ universe'!$A$164,'[2]01. EQ universe'!#REF!,'[2]01. EQ universe'!$A$165,'[2]01. EQ universe'!#REF!,'[2]01. EQ universe'!#REF!,'[2]01. EQ universe'!$A$166,'[2]01. EQ universe'!$A$167,'[2]01. EQ universe'!$A$168,'[2]01. EQ universe'!$A$169,'[2]01. EQ universe'!$A$170,'[2]01. EQ universe'!#REF!,'[2]01. EQ universe'!#REF!</definedName>
    <definedName name="__APW_RESTORE_DATA170__" hidden="1">'[2]01. EQ universe'!$C$516,'[2]01. EQ universe'!#REF!,'[2]01. EQ universe'!$C$517,'[2]01. EQ universe'!#REF!,'[2]01. EQ universe'!$C$518,'[2]01. EQ universe'!#REF!,'[2]01. EQ universe'!$C$519,'[2]01. EQ universe'!$C$520,'[2]01. EQ universe'!$C$521,'[2]01. EQ universe'!$C$522,'[2]01. EQ universe'!$C$523,'[2]01. EQ universe'!$C$524,'[2]01. EQ universe'!#REF!,'[2]01. EQ universe'!#REF!,'[2]01. EQ universe'!#REF!</definedName>
    <definedName name="__APW_RESTORE_DATA1700__" hidden="1">[3]Jefferies!$F$877,[3]Jefferies!$F$878,[3]Jefferies!#REF!,[3]Jefferies!#REF!,[3]Jefferies!$F$879,[3]Jefferies!$F$880,[3]Jefferies!$F$881,[3]Jefferies!$F$882,[3]Jefferies!$F$883,[3]Jefferies!#REF!,[3]Jefferies!$F$884,[3]Jefferies!$F$885,[3]Jefferies!#REF!,[3]Jefferies!#REF!</definedName>
    <definedName name="__APW_RESTORE_DATA1701__" hidden="1">[3]Jefferies!#REF!,[3]Jefferies!#REF!,[3]Jefferies!#REF!,[3]Jefferies!#REF!,[3]Jefferies!#REF!,[3]Jefferies!$F$886,[3]Jefferies!$F$887,[3]Jefferies!#REF!,[3]Jefferies!#REF!,[3]Jefferies!#REF!,[3]Jefferies!$F$888,[3]Jefferies!$F$889,[3]Jefferies!$F$890,[3]Jefferies!$F$891</definedName>
    <definedName name="__APW_RESTORE_DATA1702__" hidden="1">[3]Jefferies!#REF!,[3]Jefferies!#REF!,[3]Jefferies!#REF!,[3]Jefferies!$F$892,[3]Jefferies!$F$893,[3]Jefferies!$F$894,[3]Jefferies!$F$895,[3]Jefferies!$F$896,[3]Jefferies!#REF!,[3]Jefferies!$F$897,[3]Jefferies!$F$898,[3]Jefferies!$F$899,[3]Jefferies!$F$900,[3]Jefferies!$F$901</definedName>
    <definedName name="__APW_RESTORE_DATA1703__" hidden="1">[3]Jefferies!#REF!,[3]Jefferies!$F$902,[3]Jefferies!$F$903,[3]Jefferies!$F$904,[3]Jefferies!#REF!,[3]Jefferies!#REF!,[3]Jefferies!#REF!,[3]Jefferies!#REF!,[3]Jefferies!#REF!,[3]Jefferies!#REF!,[3]Jefferies!$F$905,[3]Jefferies!$F$906,[3]Jefferies!$F$907,[3]Jefferies!$F$908</definedName>
    <definedName name="__APW_RESTORE_DATA1704__" hidden="1">[3]Jefferies!#REF!,[3]Jefferies!$F$909,[3]Jefferies!$F$910,[3]Jefferies!$F$911,[3]Jefferies!#REF!,[3]Jefferies!#REF!,[3]Jefferies!$F$912,[3]Jefferies!$F$913,[3]Jefferies!#REF!,[3]Jefferies!#REF!,[3]Jefferies!$F$914,[3]Jefferies!$F$915,[3]Jefferies!#REF!,[3]Jefferies!#REF!</definedName>
    <definedName name="__APW_RESTORE_DATA1705__" hidden="1">[3]Jefferies!$F$916,[3]Jefferies!$F$917,[3]Jefferies!#REF!,[3]Jefferies!#REF!,[3]Jefferies!$F$918,[3]Jefferies!$F$919,[3]Jefferies!#REF!,[3]Jefferies!#REF!,[3]Jefferies!$F$920,[3]Jefferies!$F$921,[3]Jefferies!$F$922,[3]Jefferies!$F$923,[3]Jefferies!#REF!,[3]Jefferies!#REF!</definedName>
    <definedName name="__APW_RESTORE_DATA1706__" hidden="1">[3]Jefferies!#REF!,[3]Jefferies!$F$924,[3]Jefferies!#REF!,[3]Jefferies!#REF!,[3]Jefferies!#REF!,[3]Jefferies!#REF!,[3]Jefferies!#REF!,[3]Jefferies!#REF!,[3]Jefferies!$F$925,[3]Jefferies!#REF!,[3]Jefferies!#REF!,[3]Jefferies!#REF!,[3]Jefferies!$F$926,[3]Jefferies!$F$927</definedName>
    <definedName name="__APW_RESTORE_DATA1707__" hidden="1">[3]Jefferies!$F$928,[3]Jefferies!$F$929,[3]Jefferies!$F$930,[3]Jefferies!$F$931,[3]Jefferies!$F$932,[3]Jefferies!#REF!,[3]Jefferies!#REF!,[3]Jefferies!$F$933,[3]Jefferies!$F$934,[3]Jefferies!$F$935,[3]Jefferies!$F$936,[3]Jefferies!#REF!,[3]Jefferies!$F$937,[3]Jefferies!#REF!</definedName>
    <definedName name="__APW_RESTORE_DATA1708__" hidden="1">[3]Jefferies!$F$938,[3]Jefferies!$F$939,[3]Jefferies!#REF!,[3]Jefferies!#REF!,[3]Jefferies!$F$940,[3]Jefferies!$F$941,[3]Jefferies!#REF!,[3]Jefferies!#REF!,[3]Jefferies!#REF!,[3]Jefferies!#REF!,[3]Jefferies!#REF!,[3]Jefferies!$F$942,[3]Jefferies!#REF!,[3]Jefferies!#REF!</definedName>
    <definedName name="__APW_RESTORE_DATA1709__" hidden="1">[3]Jefferies!#REF!,[3]Jefferies!$F$943,[3]Jefferies!#REF!,[3]Jefferies!#REF!,[3]Jefferies!#REF!,[3]Jefferies!#REF!,[3]Jefferies!$F$944,[3]Jefferies!#REF!,[3]Jefferies!#REF!,[3]Jefferies!#REF!,[3]Jefferies!#REF!,[3]Jefferies!#REF!,[3]Jefferies!$F$945,[3]Jefferies!$F$946</definedName>
    <definedName name="__APW_RESTORE_DATA171__" hidden="1">'[2]01. EQ universe'!#REF!,'[2]01. EQ universe'!$C$525,'[2]01. EQ universe'!$C$526,'[2]01. EQ universe'!$C$527,'[2]01. EQ universe'!#REF!,'[2]01. EQ universe'!#REF!,'[2]01. EQ universe'!$C$528,'[2]01. EQ universe'!$C$529,'[2]01. EQ universe'!$C$530,'[2]01. EQ universe'!#REF!,'[2]01. EQ universe'!$C$531,'[2]01. EQ universe'!$C$532,'[2]01. EQ universe'!#REF!,'[2]01. EQ universe'!$C$533,'[2]01. EQ universe'!$C$534</definedName>
    <definedName name="__APW_RESTORE_DATA1710__" hidden="1">[3]Jefferies!$F$947,[3]Jefferies!#REF!,[3]Jefferies!$F$948,[3]Jefferies!$F$949,[3]Jefferies!#REF!,[3]Jefferies!#REF!,[3]Jefferies!$F$950,[3]Jefferies!#REF!,[3]Jefferies!#REF!,[3]Jefferies!$F$951,[3]Jefferies!#REF!,[3]Jefferies!#REF!,[3]Jefferies!#REF!,[3]Jefferies!$F$952</definedName>
    <definedName name="__APW_RESTORE_DATA1711__" hidden="1">[3]Jefferies!$F$953,[3]Jefferies!$F$954,[3]Jefferies!#REF!,[3]Jefferies!$F$955,[3]Jefferies!$F$956,[3]Jefferies!$F$957,[3]Jefferies!#REF!,[3]Jefferies!#REF!,[3]Jefferies!#REF!,[3]Jefferies!#REF!,[3]Jefferies!$F$958,[3]Jefferies!#REF!,[3]Jefferies!#REF!,[3]Jefferies!#REF!</definedName>
    <definedName name="__APW_RESTORE_DATA1712__" hidden="1">[3]Jefferies!#REF!,[3]Jefferies!#REF!,[3]Jefferies!#REF!,[3]Jefferies!#REF!,[3]Jefferies!$F$959,[3]Jefferies!#REF!,[3]Jefferies!#REF!,[3]Jefferies!#REF!,[3]Jefferies!#REF!,[3]Jefferies!#REF!,[3]Jefferies!#REF!,[3]Jefferies!#REF!,[3]Jefferies!#REF!,[3]Jefferies!#REF!</definedName>
    <definedName name="__APW_RESTORE_DATA1713__" hidden="1">[3]Jefferies!$F$960,[3]Jefferies!#REF!,[3]Jefferies!#REF!,[3]Jefferies!#REF!,[3]Jefferies!#REF!,[3]Jefferies!$F$961,[3]Jefferies!#REF!,[3]Jefferies!#REF!,[3]Jefferies!#REF!,[3]Jefferies!$F$962,[3]Jefferies!#REF!,[3]Jefferies!#REF!,[3]Jefferies!#REF!,[3]Jefferies!$F$963</definedName>
    <definedName name="__APW_RESTORE_DATA1714__" hidden="1">[3]Jefferies!#REF!,[3]Jefferies!#REF!,[3]Jefferies!$F$964,[3]Jefferies!$F$965,[3]Jefferies!#REF!,[3]Jefferies!#REF!,[3]Jefferies!#REF!,[3]Jefferies!#REF!,[3]Jefferies!#REF!,[3]Jefferies!$F$966,[3]Jefferies!#REF!,[3]Jefferies!#REF!,[3]Jefferies!#REF!,[3]Jefferies!$F$967</definedName>
    <definedName name="__APW_RESTORE_DATA1715__" hidden="1">[3]Jefferies!$F$968,[3]Jefferies!#REF!,[3]Jefferies!#REF!,[3]Jefferies!#REF!,[3]Jefferies!#REF!,[3]Jefferies!$F$969,[3]Jefferies!#REF!,[3]Jefferies!$F$970,[3]Jefferies!$F$971,[3]Jefferies!#REF!,[3]Jefferies!$F$972,[3]Jefferies!#REF!,[3]Jefferies!#REF!,[3]Jefferies!$F$973</definedName>
    <definedName name="__APW_RESTORE_DATA1716__" hidden="1">[3]Jefferies!#REF!,[3]Jefferies!$F$974,[3]Jefferies!$F$975,[3]Jefferies!#REF!,[3]Jefferies!$F$976,[3]Jefferies!$F$977,[3]Jefferies!$F$978,[3]Jefferies!$F$979,[3]Jefferies!$F$980,[3]Jefferies!#REF!,[3]Jefferies!$F$981,[3]Jefferies!#REF!,[3]Jefferies!$F$982,[3]Jefferies!$F$983</definedName>
    <definedName name="__APW_RESTORE_DATA1717__" hidden="1">[3]Jefferies!#REF!,[3]Jefferies!$F$984,[3]Jefferies!$F$985,[3]Jefferies!#REF!,[3]Jefferies!#REF!,[3]Jefferies!#REF!,[3]Jefferies!$F$986,[3]Jefferies!$F$987,[3]Jefferies!#REF!,[3]Jefferies!#REF!,[3]Jefferies!#REF!,[3]Jefferies!$F$988,[3]Jefferies!$F$989,[3]Jefferies!$F$990</definedName>
    <definedName name="__APW_RESTORE_DATA1718__" hidden="1">[3]Jefferies!#REF!,[3]Jefferies!$F$991,[3]Jefferies!#REF!,[3]Jefferies!$F$992,[3]Jefferies!#REF!,[3]Jefferies!#REF!,[3]Jefferies!$F$993,[3]Jefferies!#REF!,[3]Jefferies!#REF!,[3]Jefferies!$F$994,[3]Jefferies!#REF!,[3]Jefferies!$F$995,[3]Jefferies!#REF!,[3]Jefferies!$F$996</definedName>
    <definedName name="__APW_RESTORE_DATA1719__" hidden="1">[3]Jefferies!$F$997,[3]Jefferies!$F$998,[3]Jefferies!$F$999,[3]Jefferies!$F$1000,[3]Jefferies!#REF!,[3]Jefferies!$F$1001,[3]Jefferies!#REF!,[3]Jefferies!#REF!,[3]Jefferies!$F$1002,[3]Jefferies!#REF!,[3]Jefferies!#REF!,[3]Jefferies!#REF!,[3]Jefferies!#REF!,[3]Jefferies!#REF!</definedName>
    <definedName name="__APW_RESTORE_DATA172__" hidden="1">'[2]01. EQ universe'!$C$535,'[2]01. EQ universe'!#REF!,'[2]01. EQ universe'!#REF!,'[2]01. EQ universe'!$C$536,'[2]01. EQ universe'!$C$537,'[2]01. EQ universe'!#REF!,'[2]01. EQ universe'!$C$538,'[2]01. EQ universe'!$C$539,'[2]01. EQ universe'!$C$540,'[2]01. EQ universe'!$C$541,'[2]01. EQ universe'!$C$542,'[2]01. EQ universe'!$C$543,'[2]01. EQ universe'!$C$544,'[2]01. EQ universe'!#REF!,'[2]01. EQ universe'!$C$545</definedName>
    <definedName name="__APW_RESTORE_DATA1720__" hidden="1">[3]Jefferies!$F$1003,[3]Jefferies!#REF!,[3]Jefferies!$F$1004,[3]Jefferies!$F$1005,[3]Jefferies!#REF!,[3]Jefferies!#REF!,[3]Jefferies!$F$1006,[3]Jefferies!$F$1007,[3]Jefferies!#REF!,[3]Jefferies!#REF!,[3]Jefferies!$F$1008,[3]Jefferies!#REF!,[3]Jefferies!$F$1009,[3]Jefferies!#REF!</definedName>
    <definedName name="__APW_RESTORE_DATA1721__" hidden="1">[3]Jefferies!$F$1010,[3]Jefferies!#REF!,[3]Jefferies!#REF!,[3]Jefferies!#REF!,[3]Jefferies!#REF!,[3]Jefferies!$F$1011,[3]Jefferies!$F$1012,[3]Jefferies!#REF!,[3]Jefferies!$F$1013,[3]Jefferies!#REF!,[3]Jefferies!#REF!,[3]Jefferies!$F$1014,[3]Jefferies!$F$1015,[3]Jefferies!#REF!</definedName>
    <definedName name="__APW_RESTORE_DATA1722__" hidden="1">[3]Jefferies!#REF!,[3]Jefferies!#REF!,[3]Jefferies!#REF!,[3]Jefferies!#REF!,[3]Jefferies!#REF!</definedName>
    <definedName name="__APW_RESTORE_DATA1723__" hidden="1">[3]Jefferies!#REF!,[3]Jefferies!$G$2,[3]Jefferies!#REF!,[3]Jefferies!#REF!,[3]Jefferies!#REF!,[3]Jefferies!$G$3,[3]Jefferies!#REF!,[3]Jefferies!#REF!,[3]Jefferies!#REF!,[3]Jefferies!#REF!,[3]Jefferies!$G$4,[3]Jefferies!#REF!,[3]Jefferies!#REF!,[3]Jefferies!#REF!,[3]Jefferies!$G$5,[3]Jefferies!#REF!,[3]Jefferies!#REF!</definedName>
    <definedName name="__APW_RESTORE_DATA1724__" hidden="1">[3]Jefferies!#REF!,[3]Jefferies!#REF!,[3]Jefferies!#REF!,[3]Jefferies!#REF!,[3]Jefferies!#REF!,[3]Jefferies!#REF!,[3]Jefferies!#REF!,[3]Jefferies!#REF!,[3]Jefferies!$G$6,[3]Jefferies!#REF!,[3]Jefferies!#REF!,[3]Jefferies!#REF!,[3]Jefferies!#REF!,[3]Jefferies!$G$7,[3]Jefferies!#REF!,[3]Jefferies!#REF!</definedName>
    <definedName name="__APW_RESTORE_DATA1725__" hidden="1">[3]Jefferies!$G$8,[3]Jefferies!#REF!,[3]Jefferies!#REF!,[3]Jefferies!#REF!,[3]Jefferies!$G$9,[3]Jefferies!#REF!,[3]Jefferies!#REF!,[3]Jefferies!$G$10,[3]Jefferies!$G$11,[3]Jefferies!$G$12,[3]Jefferies!#REF!,[3]Jefferies!#REF!,[3]Jefferies!$G$13,[3]Jefferies!#REF!,[3]Jefferies!#REF!,[3]Jefferies!#REF!</definedName>
    <definedName name="__APW_RESTORE_DATA1726__" hidden="1">[3]Jefferies!#REF!,[3]Jefferies!#REF!,[3]Jefferies!#REF!,[3]Jefferies!$G$14,[3]Jefferies!#REF!,[3]Jefferies!#REF!,[3]Jefferies!$G$15,[3]Jefferies!$G$16,[3]Jefferies!#REF!,[3]Jefferies!$G$17,[3]Jefferies!#REF!,[3]Jefferies!$G$18,[3]Jefferies!$G$19,[3]Jefferies!#REF!,[3]Jefferies!$G$20,[3]Jefferies!#REF!</definedName>
    <definedName name="__APW_RESTORE_DATA1727__" hidden="1">[3]Jefferies!#REF!,[3]Jefferies!$G$21,[3]Jefferies!$G$22,[3]Jefferies!#REF!,[3]Jefferies!#REF!,[3]Jefferies!$G$23,[3]Jefferies!$G$24,[3]Jefferies!#REF!,[3]Jefferies!#REF!,[3]Jefferies!$G$25,[3]Jefferies!$G$26,[3]Jefferies!#REF!,[3]Jefferies!#REF!,[3]Jefferies!#REF!,[3]Jefferies!$G$27,[3]Jefferies!#REF!</definedName>
    <definedName name="__APW_RESTORE_DATA1728__" hidden="1">[3]Jefferies!#REF!,[3]Jefferies!#REF!,[3]Jefferies!$G$28,[3]Jefferies!#REF!,[3]Jefferies!#REF!,[3]Jefferies!$G$29,[3]Jefferies!#REF!,[3]Jefferies!$G$30,[3]Jefferies!$G$31,[3]Jefferies!$G$32,[3]Jefferies!#REF!,[3]Jefferies!$G$33,[3]Jefferies!$G$34,[3]Jefferies!#REF!,[3]Jefferies!$G$35,[3]Jefferies!#REF!</definedName>
    <definedName name="__APW_RESTORE_DATA1729__" hidden="1">[3]Jefferies!#REF!,[3]Jefferies!$G$36,[3]Jefferies!$G$37,[3]Jefferies!#REF!,[3]Jefferies!#REF!,[3]Jefferies!$G$38,[3]Jefferies!#REF!,[3]Jefferies!#REF!,[3]Jefferies!$G$39,[3]Jefferies!$G$40,[3]Jefferies!#REF!,[3]Jefferies!#REF!,[3]Jefferies!#REF!,[3]Jefferies!$G$41,[3]Jefferies!#REF!</definedName>
    <definedName name="__APW_RESTORE_DATA173__" hidden="1">'[2]01. EQ universe'!#REF!,'[2]01. EQ universe'!$C$546,'[2]01. EQ universe'!$C$547,'[2]01. EQ universe'!$C$548,'[2]01. EQ universe'!#REF!,'[2]01. EQ universe'!#REF!,'[2]01. EQ universe'!$C$549,'[2]01. EQ universe'!$C$550,'[2]01. EQ universe'!$C$551,'[2]01. EQ universe'!$C$552,'[2]01. EQ universe'!$C$553,'[2]01. EQ universe'!$C$554,'[2]01. EQ universe'!$C$555,'[2]01. EQ universe'!#REF!,'[2]01. EQ universe'!#REF!</definedName>
    <definedName name="__APW_RESTORE_DATA1730__" hidden="1">[3]Jefferies!$G$42,[3]Jefferies!$G$43,[3]Jefferies!$G$44,[3]Jefferies!$G$45,[3]Jefferies!#REF!,[3]Jefferies!#REF!,[3]Jefferies!$G$46,[3]Jefferies!$G$47,[3]Jefferies!#REF!,[3]Jefferies!$G$48,[3]Jefferies!#REF!,[3]Jefferies!$G$49,[3]Jefferies!#REF!,[3]Jefferies!#REF!,[3]Jefferies!$G$50</definedName>
    <definedName name="__APW_RESTORE_DATA1731__" hidden="1">[3]Jefferies!#REF!,[3]Jefferies!$G$51,[3]Jefferies!$G$52,[3]Jefferies!$G$53,[3]Jefferies!#REF!,[3]Jefferies!$G$54,[3]Jefferies!#REF!,[3]Jefferies!#REF!,[3]Jefferies!$G$55,[3]Jefferies!$G$56,[3]Jefferies!#REF!,[3]Jefferies!$G$57,[3]Jefferies!$G$58,[3]Jefferies!$G$59,[3]Jefferies!#REF!</definedName>
    <definedName name="__APW_RESTORE_DATA1732__" hidden="1">[3]Jefferies!$G$60,[3]Jefferies!$G$61,[3]Jefferies!$G$62,[3]Jefferies!$G$63,[3]Jefferies!$G$64,[3]Jefferies!#REF!,[3]Jefferies!$G$65,[3]Jefferies!$G$66,[3]Jefferies!$G$67,[3]Jefferies!$G$68,[3]Jefferies!#REF!,[3]Jefferies!$G$69,[3]Jefferies!$G$70,[3]Jefferies!#REF!,[3]Jefferies!#REF!</definedName>
    <definedName name="__APW_RESTORE_DATA1733__" hidden="1">[3]Jefferies!#REF!,[3]Jefferies!#REF!,[3]Jefferies!$G$71,[3]Jefferies!#REF!,[3]Jefferies!#REF!,[3]Jefferies!$G$72,[3]Jefferies!$G$73,[3]Jefferies!$G$74,[3]Jefferies!#REF!,[3]Jefferies!#REF!,[3]Jefferies!$G$75,[3]Jefferies!$G$76,[3]Jefferies!#REF!,[3]Jefferies!#REF!,[3]Jefferies!#REF!</definedName>
    <definedName name="__APW_RESTORE_DATA1734__" hidden="1">[3]Jefferies!#REF!,[3]Jefferies!#REF!,[3]Jefferies!#REF!,[3]Jefferies!$G$77,[3]Jefferies!#REF!,[3]Jefferies!#REF!,[3]Jefferies!$G$78,[3]Jefferies!#REF!,[3]Jefferies!$G$79,[3]Jefferies!#REF!,[3]Jefferies!#REF!,[3]Jefferies!#REF!,[3]Jefferies!$G$80,[3]Jefferies!$G$81,[3]Jefferies!#REF!</definedName>
    <definedName name="__APW_RESTORE_DATA1735__" hidden="1">[3]Jefferies!#REF!,[3]Jefferies!$G$82,[3]Jefferies!#REF!,[3]Jefferies!#REF!,[3]Jefferies!$G$83,[3]Jefferies!#REF!,[3]Jefferies!#REF!,[3]Jefferies!$G$84,[3]Jefferies!$G$85,[3]Jefferies!#REF!,[3]Jefferies!#REF!,[3]Jefferies!#REF!,[3]Jefferies!$G$86,[3]Jefferies!#REF!,[3]Jefferies!#REF!</definedName>
    <definedName name="__APW_RESTORE_DATA1736__" hidden="1">[3]Jefferies!#REF!,[3]Jefferies!#REF!,[3]Jefferies!$G$87,[3]Jefferies!$G$88,[3]Jefferies!$G$89,[3]Jefferies!$G$90,[3]Jefferies!#REF!,[3]Jefferies!#REF!,[3]Jefferies!#REF!,[3]Jefferies!#REF!,[3]Jefferies!#REF!,[3]Jefferies!#REF!,[3]Jefferies!#REF!,[3]Jefferies!#REF!,[3]Jefferies!$G$91</definedName>
    <definedName name="__APW_RESTORE_DATA1737__" hidden="1">[3]Jefferies!#REF!,[3]Jefferies!#REF!,[3]Jefferies!#REF!,[3]Jefferies!$G$92,[3]Jefferies!#REF!,[3]Jefferies!$G$93,[3]Jefferies!$G$94,[3]Jefferies!$G$95,[3]Jefferies!#REF!,[3]Jefferies!$G$96,[3]Jefferies!$G$97,[3]Jefferies!#REF!,[3]Jefferies!#REF!,[3]Jefferies!#REF!,[3]Jefferies!$G$98</definedName>
    <definedName name="__APW_RESTORE_DATA1738__" hidden="1">[3]Jefferies!$G$99,[3]Jefferies!#REF!,[3]Jefferies!#REF!,[3]Jefferies!$G$100,[3]Jefferies!#REF!,[3]Jefferies!#REF!,[3]Jefferies!#REF!,[3]Jefferies!#REF!,[3]Jefferies!$G$101,[3]Jefferies!#REF!,[3]Jefferies!#REF!,[3]Jefferies!#REF!,[3]Jefferies!#REF!,[3]Jefferies!$G$102,[3]Jefferies!#REF!</definedName>
    <definedName name="__APW_RESTORE_DATA1739__" hidden="1">[3]Jefferies!$G$103,[3]Jefferies!#REF!,[3]Jefferies!#REF!,[3]Jefferies!#REF!,[3]Jefferies!$G$104,[3]Jefferies!$G$105,[3]Jefferies!$G$106,[3]Jefferies!$G$107,[3]Jefferies!$G$108,[3]Jefferies!#REF!,[3]Jefferies!#REF!,[3]Jefferies!$G$109,[3]Jefferies!$G$110,[3]Jefferies!#REF!,[3]Jefferies!#REF!</definedName>
    <definedName name="__APW_RESTORE_DATA174__" hidden="1">'[2]01. EQ universe'!$C$556,'[2]01. EQ universe'!$C$557,'[2]01. EQ universe'!#REF!,'[2]01. EQ universe'!#REF!,'[2]01. EQ universe'!$C$558,'[2]01. EQ universe'!$C$559,'[2]01. EQ universe'!$C$560,'[2]01. EQ universe'!$C$561,'[2]01. EQ universe'!$C$562,'[2]01. EQ universe'!$C$563,'[2]01. EQ universe'!#REF!,'[2]01. EQ universe'!#REF!,'[2]01. EQ universe'!$C$564,'[2]01. EQ universe'!$C$565,'[2]01. EQ universe'!$C$566</definedName>
    <definedName name="__APW_RESTORE_DATA1740__" hidden="1">[3]Jefferies!#REF!,[3]Jefferies!$G$111,[3]Jefferies!#REF!,[3]Jefferies!#REF!,[3]Jefferies!#REF!,[3]Jefferies!#REF!,[3]Jefferies!$G$112,[3]Jefferies!$G$113,[3]Jefferies!#REF!,[3]Jefferies!$G$114,[3]Jefferies!$G$115,[3]Jefferies!$G$116,[3]Jefferies!#REF!,[3]Jefferies!#REF!,[3]Jefferies!$G$117</definedName>
    <definedName name="__APW_RESTORE_DATA1741__" hidden="1">[3]Jefferies!#REF!,[3]Jefferies!#REF!,[3]Jefferies!$G$118,[3]Jefferies!#REF!,[3]Jefferies!#REF!,[3]Jefferies!#REF!,[3]Jefferies!#REF!,[3]Jefferies!$G$119,[3]Jefferies!$G$120,[3]Jefferies!$G$121,[3]Jefferies!#REF!,[3]Jefferies!$G$122,[3]Jefferies!$G$123,[3]Jefferies!#REF!,[3]Jefferies!#REF!</definedName>
    <definedName name="__APW_RESTORE_DATA1742__" hidden="1">[3]Jefferies!#REF!,[3]Jefferies!#REF!,[3]Jefferies!#REF!,[3]Jefferies!#REF!,[3]Jefferies!#REF!,[3]Jefferies!#REF!,[3]Jefferies!#REF!,[3]Jefferies!$G$124,[3]Jefferies!#REF!,[3]Jefferies!$G$125,[3]Jefferies!$G$126,[3]Jefferies!#REF!,[3]Jefferies!#REF!,[3]Jefferies!$G$127,[3]Jefferies!$G$128</definedName>
    <definedName name="__APW_RESTORE_DATA1743__" hidden="1">[3]Jefferies!#REF!,[3]Jefferies!$G$129,[3]Jefferies!#REF!,[3]Jefferies!#REF!,[3]Jefferies!$G$130,[3]Jefferies!#REF!,[3]Jefferies!$G$131,[3]Jefferies!$G$132,[3]Jefferies!$G$133,[3]Jefferies!$G$134,[3]Jefferies!#REF!,[3]Jefferies!#REF!,[3]Jefferies!#REF!,[3]Jefferies!$G$135,[3]Jefferies!$G$136</definedName>
    <definedName name="__APW_RESTORE_DATA1744__" hidden="1">[3]Jefferies!#REF!,[3]Jefferies!#REF!,[3]Jefferies!#REF!,[3]Jefferies!$G$137,[3]Jefferies!$G$138,[3]Jefferies!#REF!,[3]Jefferies!$G$139,[3]Jefferies!$G$140,[3]Jefferies!#REF!,[3]Jefferies!$G$141,[3]Jefferies!#REF!,[3]Jefferies!#REF!,[3]Jefferies!$G$142,[3]Jefferies!$G$143,[3]Jefferies!#REF!</definedName>
    <definedName name="__APW_RESTORE_DATA1745__" hidden="1">[3]Jefferies!$G$144,[3]Jefferies!#REF!,[3]Jefferies!$G$145,[3]Jefferies!$G$146,[3]Jefferies!#REF!,[3]Jefferies!#REF!,[3]Jefferies!$G$147,[3]Jefferies!$G$148,[3]Jefferies!#REF!,[3]Jefferies!#REF!,[3]Jefferies!#REF!,[3]Jefferies!#REF!,[3]Jefferies!#REF!,[3]Jefferies!$G$149,[3]Jefferies!#REF!</definedName>
    <definedName name="__APW_RESTORE_DATA1746__" hidden="1">[3]Jefferies!#REF!,[3]Jefferies!#REF!,[3]Jefferies!$G$150,[3]Jefferies!$G$151,[3]Jefferies!$G$152,[3]Jefferies!$G$153,[3]Jefferies!#REF!,[3]Jefferies!$G$154,[3]Jefferies!#REF!,[3]Jefferies!$G$155,[3]Jefferies!$G$156,[3]Jefferies!$G$157,[3]Jefferies!#REF!,[3]Jefferies!#REF!,[3]Jefferies!#REF!</definedName>
    <definedName name="__APW_RESTORE_DATA1747__" hidden="1">[3]Jefferies!#REF!,[3]Jefferies!$G$158,[3]Jefferies!#REF!,[3]Jefferies!#REF!,[3]Jefferies!$G$159,[3]Jefferies!#REF!,[3]Jefferies!#REF!,[3]Jefferies!$G$160,[3]Jefferies!#REF!,[3]Jefferies!#REF!,[3]Jefferies!$G$161,[3]Jefferies!#REF!,[3]Jefferies!#REF!,[3]Jefferies!#REF!,[3]Jefferies!#REF!</definedName>
    <definedName name="__APW_RESTORE_DATA1748__" hidden="1">[3]Jefferies!#REF!,[3]Jefferies!#REF!,[3]Jefferies!$G$162,[3]Jefferies!#REF!,[3]Jefferies!#REF!,[3]Jefferies!$G$163,[3]Jefferies!#REF!,[3]Jefferies!$G$164,[3]Jefferies!$G$165,[3]Jefferies!$G$166,[3]Jefferies!#REF!,[3]Jefferies!$G$167,[3]Jefferies!$G$168,[3]Jefferies!#REF!,[3]Jefferies!$G$169</definedName>
    <definedName name="__APW_RESTORE_DATA1749__" hidden="1">[3]Jefferies!#REF!,[3]Jefferies!#REF!,[3]Jefferies!#REF!,[3]Jefferies!#REF!,[3]Jefferies!#REF!,[3]Jefferies!$G$170,[3]Jefferies!#REF!,[3]Jefferies!#REF!,[3]Jefferies!#REF!,[3]Jefferies!#REF!,[3]Jefferies!$G$171,[3]Jefferies!$G$172,[3]Jefferies!$G$173,[3]Jefferies!#REF!,[3]Jefferies!#REF!</definedName>
    <definedName name="__APW_RESTORE_DATA175__" hidden="1">'[2]01. EQ universe'!$C$567,'[2]01. EQ universe'!$C$568,'[2]01. EQ universe'!$C$569,'[2]01. EQ universe'!$C$570,'[2]01. EQ universe'!$C$571,'[2]01. EQ universe'!$C$572,'[2]01. EQ universe'!$C$573,'[2]01. EQ universe'!#REF!,'[2]01. EQ universe'!$C$574,'[2]01. EQ universe'!#REF!,'[2]01. EQ universe'!#REF!,'[2]01. EQ universe'!$C$575,'[2]01. EQ universe'!$C$576,'[2]01. EQ universe'!#REF!,'[2]01. EQ universe'!#REF!</definedName>
    <definedName name="__APW_RESTORE_DATA1750__" hidden="1">[3]Jefferies!#REF!,[3]Jefferies!$G$174,[3]Jefferies!$G$175,[3]Jefferies!$G$176,[3]Jefferies!$G$177,[3]Jefferies!$G$178,[3]Jefferies!$G$179,[3]Jefferies!$G$180,[3]Jefferies!#REF!,[3]Jefferies!$G$181,[3]Jefferies!#REF!,[3]Jefferies!#REF!,[3]Jefferies!$G$182,[3]Jefferies!$G$183,[3]Jefferies!$G$184</definedName>
    <definedName name="__APW_RESTORE_DATA1751__" hidden="1">[3]Jefferies!#REF!,[3]Jefferies!#REF!,[3]Jefferies!#REF!,[3]Jefferies!#REF!,[3]Jefferies!$G$185,[3]Jefferies!$G$186,[3]Jefferies!$G$187,[3]Jefferies!#REF!,[3]Jefferies!$G$188,[3]Jefferies!$G$189,[3]Jefferies!#REF!,[3]Jefferies!$G$190,[3]Jefferies!#REF!,[3]Jefferies!#REF!,[3]Jefferies!#REF!</definedName>
    <definedName name="__APW_RESTORE_DATA1752__" hidden="1">[3]Jefferies!$G$191,[3]Jefferies!#REF!,[3]Jefferies!#REF!,[3]Jefferies!$G$192,[3]Jefferies!#REF!,[3]Jefferies!#REF!,[3]Jefferies!$G$193,[3]Jefferies!$G$194,[3]Jefferies!$G$195,[3]Jefferies!$G$196,[3]Jefferies!#REF!,[3]Jefferies!#REF!,[3]Jefferies!#REF!,[3]Jefferies!#REF!,[3]Jefferies!$G$197</definedName>
    <definedName name="__APW_RESTORE_DATA1753__" hidden="1">[3]Jefferies!$G$198,[3]Jefferies!$G$199,[3]Jefferies!$G$200,[3]Jefferies!#REF!,[3]Jefferies!#REF!,[3]Jefferies!#REF!,[3]Jefferies!$G$201,[3]Jefferies!#REF!,[3]Jefferies!#REF!,[3]Jefferies!$G$202,[3]Jefferies!#REF!,[3]Jefferies!$G$203,[3]Jefferies!$G$204,[3]Jefferies!$G$205,[3]Jefferies!#REF!</definedName>
    <definedName name="__APW_RESTORE_DATA1754__" hidden="1">[3]Jefferies!#REF!,[3]Jefferies!#REF!,[3]Jefferies!$G$206,[3]Jefferies!$G$207,[3]Jefferies!$G$208,[3]Jefferies!$G$209,[3]Jefferies!$G$210,[3]Jefferies!#REF!,[3]Jefferies!$G$211,[3]Jefferies!$G$212,[3]Jefferies!$G$213,[3]Jefferies!#REF!,[3]Jefferies!#REF!,[3]Jefferies!#REF!,[3]Jefferies!#REF!</definedName>
    <definedName name="__APW_RESTORE_DATA1755__" hidden="1">[3]Jefferies!#REF!,[3]Jefferies!$G$214,[3]Jefferies!#REF!,[3]Jefferies!#REF!,[3]Jefferies!$G$215,[3]Jefferies!$G$216,[3]Jefferies!$G$217,[3]Jefferies!$G$218,[3]Jefferies!#REF!,[3]Jefferies!$G$219,[3]Jefferies!#REF!,[3]Jefferies!$G$220,[3]Jefferies!#REF!,[3]Jefferies!#REF!,[3]Jefferies!$G$221</definedName>
    <definedName name="__APW_RESTORE_DATA1756__" hidden="1">[3]Jefferies!$G$222,[3]Jefferies!$G$223,[3]Jefferies!$G$224,[3]Jefferies!#REF!,[3]Jefferies!$G$225,[3]Jefferies!#REF!,[3]Jefferies!$G$226,[3]Jefferies!$G$227,[3]Jefferies!#REF!,[3]Jefferies!#REF!,[3]Jefferies!#REF!,[3]Jefferies!#REF!,[3]Jefferies!#REF!,[3]Jefferies!#REF!,[3]Jefferies!$G$228</definedName>
    <definedName name="__APW_RESTORE_DATA1757__" hidden="1">[3]Jefferies!$G$229,[3]Jefferies!#REF!,[3]Jefferies!#REF!,[3]Jefferies!$G$230,[3]Jefferies!#REF!,[3]Jefferies!#REF!,[3]Jefferies!#REF!,[3]Jefferies!$G$231,[3]Jefferies!$G$232,[3]Jefferies!$G$233,[3]Jefferies!#REF!,[3]Jefferies!$G$234,[3]Jefferies!$G$235,[3]Jefferies!$G$236,[3]Jefferies!#REF!</definedName>
    <definedName name="__APW_RESTORE_DATA1758__" hidden="1">[3]Jefferies!$G$237,[3]Jefferies!$G$238,[3]Jefferies!$G$239,[3]Jefferies!$G$240,[3]Jefferies!$G$241,[3]Jefferies!$G$242,[3]Jefferies!#REF!,[3]Jefferies!$G$243,[3]Jefferies!$G$244,[3]Jefferies!#REF!,[3]Jefferies!$G$245,[3]Jefferies!$G$246,[3]Jefferies!$G$247,[3]Jefferies!$G$248,[3]Jefferies!#REF!</definedName>
    <definedName name="__APW_RESTORE_DATA1759__" hidden="1">[3]Jefferies!#REF!,[3]Jefferies!#REF!,[3]Jefferies!#REF!,[3]Jefferies!#REF!,[3]Jefferies!#REF!,[3]Jefferies!$G$249,[3]Jefferies!#REF!,[3]Jefferies!#REF!,[3]Jefferies!#REF!,[3]Jefferies!$G$250,[3]Jefferies!$G$251,[3]Jefferies!$G$252,[3]Jefferies!#REF!,[3]Jefferies!#REF!,[3]Jefferies!$G$253</definedName>
    <definedName name="__APW_RESTORE_DATA176__" hidden="1">'[2]01. EQ universe'!$C$577,'[2]01. EQ universe'!$C$578,'[2]01. EQ universe'!#REF!,'[2]01. EQ universe'!$C$579,'[2]01. EQ universe'!$C$580,'[2]01. EQ universe'!#REF!,'[2]01. EQ universe'!#REF!,'[2]01. EQ universe'!$C$581,'[2]01. EQ universe'!$C$582,'[2]01. EQ universe'!$C$583,'[2]01. EQ universe'!#REF!,'[2]01. EQ universe'!#REF!,'[2]01. EQ universe'!$C$584,'[2]01. EQ universe'!#REF!,'[2]01. EQ universe'!#REF!</definedName>
    <definedName name="__APW_RESTORE_DATA1760__" hidden="1">[3]Jefferies!$G$254,[3]Jefferies!$G$255,[3]Jefferies!$G$256,[3]Jefferies!$G$257,[3]Jefferies!#REF!,[3]Jefferies!#REF!,[3]Jefferies!#REF!,[3]Jefferies!#REF!,[3]Jefferies!$G$258,[3]Jefferies!$G$259,[3]Jefferies!#REF!,[3]Jefferies!#REF!,[3]Jefferies!#REF!,[3]Jefferies!#REF!,[3]Jefferies!$G$260</definedName>
    <definedName name="__APW_RESTORE_DATA1761__" hidden="1">[3]Jefferies!$G$261,[3]Jefferies!$G$262,[3]Jefferies!$G$263,[3]Jefferies!$G$264,[3]Jefferies!#REF!,[3]Jefferies!$G$265,[3]Jefferies!#REF!,[3]Jefferies!#REF!,[3]Jefferies!#REF!,[3]Jefferies!#REF!,[3]Jefferies!$G$266,[3]Jefferies!$G$267,[3]Jefferies!#REF!,[3]Jefferies!$G$268,[3]Jefferies!#REF!</definedName>
    <definedName name="__APW_RESTORE_DATA1762__" hidden="1">[3]Jefferies!#REF!,[3]Jefferies!$G$269,[3]Jefferies!#REF!,[3]Jefferies!$G$270,[3]Jefferies!#REF!,[3]Jefferies!#REF!,[3]Jefferies!$G$271,[3]Jefferies!#REF!,[3]Jefferies!$G$272,[3]Jefferies!$G$273,[3]Jefferies!$G$274,[3]Jefferies!#REF!,[3]Jefferies!#REF!,[3]Jefferies!$G$275,[3]Jefferies!$G$276</definedName>
    <definedName name="__APW_RESTORE_DATA1763__" hidden="1">[3]Jefferies!$G$277,[3]Jefferies!#REF!,[3]Jefferies!$G$278,[3]Jefferies!$G$279,[3]Jefferies!$G$280,[3]Jefferies!#REF!,[3]Jefferies!#REF!,[3]Jefferies!$G$281,[3]Jefferies!#REF!,[3]Jefferies!$G$282,[3]Jefferies!#REF!,[3]Jefferies!$G$283,[3]Jefferies!#REF!,[3]Jefferies!$G$284,[3]Jefferies!$G$285</definedName>
    <definedName name="__APW_RESTORE_DATA1764__" hidden="1">[3]Jefferies!$G$286,[3]Jefferies!$G$287,[3]Jefferies!$G$288,[3]Jefferies!$G$289,[3]Jefferies!$G$290,[3]Jefferies!$G$291,[3]Jefferies!$G$292,[3]Jefferies!$G$293,[3]Jefferies!$G$294,[3]Jefferies!#REF!,[3]Jefferies!#REF!,[3]Jefferies!#REF!,[3]Jefferies!#REF!,[3]Jefferies!#REF!,[3]Jefferies!$G$295</definedName>
    <definedName name="__APW_RESTORE_DATA1765__" hidden="1">[3]Jefferies!$G$296,[3]Jefferies!$G$297,[3]Jefferies!$G$298,[3]Jefferies!$G$299,[3]Jefferies!$G$300,[3]Jefferies!#REF!,[3]Jefferies!$G$301,[3]Jefferies!$G$302,[3]Jefferies!#REF!,[3]Jefferies!$G$303,[3]Jefferies!#REF!,[3]Jefferies!$G$304,[3]Jefferies!#REF!,[3]Jefferies!$G$305,[3]Jefferies!#REF!</definedName>
    <definedName name="__APW_RESTORE_DATA1766__" hidden="1">[3]Jefferies!$G$306,[3]Jefferies!$G$307,[3]Jefferies!$G$308,[3]Jefferies!#REF!,[3]Jefferies!$G$309,[3]Jefferies!$G$310,[3]Jefferies!#REF!,[3]Jefferies!$G$311,[3]Jefferies!$G$312,[3]Jefferies!#REF!,[3]Jefferies!#REF!,[3]Jefferies!$G$313,[3]Jefferies!$G$314,[3]Jefferies!$G$315,[3]Jefferies!#REF!</definedName>
    <definedName name="__APW_RESTORE_DATA1767__" hidden="1">[3]Jefferies!#REF!,[3]Jefferies!#REF!,[3]Jefferies!$G$316,[3]Jefferies!$G$317,[3]Jefferies!#REF!,[3]Jefferies!#REF!,[3]Jefferies!#REF!,[3]Jefferies!$G$318,[3]Jefferies!$G$319,[3]Jefferies!$G$320,[3]Jefferies!$G$321,[3]Jefferies!$G$322,[3]Jefferies!#REF!,[3]Jefferies!#REF!,[3]Jefferies!$G$323</definedName>
    <definedName name="__APW_RESTORE_DATA1768__" hidden="1">[3]Jefferies!#REF!,[3]Jefferies!#REF!,[3]Jefferies!#REF!,[3]Jefferies!#REF!,[3]Jefferies!$G$324,[3]Jefferies!#REF!,[3]Jefferies!$G$325,[3]Jefferies!#REF!,[3]Jefferies!$G$326,[3]Jefferies!$G$327,[3]Jefferies!#REF!,[3]Jefferies!$G$328,[3]Jefferies!$G$329,[3]Jefferies!$G$330,[3]Jefferies!#REF!</definedName>
    <definedName name="__APW_RESTORE_DATA1769__" hidden="1">[3]Jefferies!#REF!,[3]Jefferies!$G$331,[3]Jefferies!#REF!,[3]Jefferies!#REF!,[3]Jefferies!$G$332,[3]Jefferies!#REF!,[3]Jefferies!$G$333,[3]Jefferies!$G$334,[3]Jefferies!#REF!,[3]Jefferies!#REF!,[3]Jefferies!#REF!,[3]Jefferies!#REF!,[3]Jefferies!#REF!,[3]Jefferies!#REF!,[3]Jefferies!#REF!</definedName>
    <definedName name="__APW_RESTORE_DATA177__" hidden="1">'[2]01. EQ universe'!$C$585,'[2]01. EQ universe'!$C$586,'[2]01. EQ universe'!$C$587,'[2]01. EQ universe'!#REF!,'[2]01. EQ universe'!$C$588,'[2]01. EQ universe'!#REF!,'[2]01. EQ universe'!$C$589,'[2]01. EQ universe'!#REF!,'[2]01. EQ universe'!#REF!,'[2]01. EQ universe'!$C$590,'[2]01. EQ universe'!#REF!,'[2]01. EQ universe'!$C$591,'[2]01. EQ universe'!$C$592,'[2]01. EQ universe'!$C$593,'[2]01. EQ universe'!$C$594</definedName>
    <definedName name="__APW_RESTORE_DATA1770__" hidden="1">[3]Jefferies!$G$335,[3]Jefferies!$G$336,[3]Jefferies!#REF!,[3]Jefferies!$G$337,[3]Jefferies!$G$338,[3]Jefferies!$G$339,[3]Jefferies!$G$340,[3]Jefferies!$G$341,[3]Jefferies!$G$342,[3]Jefferies!#REF!,[3]Jefferies!#REF!,[3]Jefferies!#REF!,[3]Jefferies!$G$343,[3]Jefferies!$G$344,[3]Jefferies!$G$345</definedName>
    <definedName name="__APW_RESTORE_DATA1771__" hidden="1">[3]Jefferies!$G$346,[3]Jefferies!$G$347,[3]Jefferies!$G$348,[3]Jefferies!#REF!,[3]Jefferies!$G$349,[3]Jefferies!#REF!,[3]Jefferies!$G$350,[3]Jefferies!#REF!,[3]Jefferies!$G$351,[3]Jefferies!#REF!,[3]Jefferies!#REF!,[3]Jefferies!#REF!,[3]Jefferies!$G$352,[3]Jefferies!$G$353,[3]Jefferies!#REF!</definedName>
    <definedName name="__APW_RESTORE_DATA1772__" hidden="1">[3]Jefferies!#REF!,[3]Jefferies!#REF!,[3]Jefferies!$G$354,[3]Jefferies!$G$355,[3]Jefferies!$G$356,[3]Jefferies!#REF!,[3]Jefferies!#REF!,[3]Jefferies!$G$357,[3]Jefferies!$G$358,[3]Jefferies!$G$359,[3]Jefferies!$G$360,[3]Jefferies!#REF!,[3]Jefferies!#REF!,[3]Jefferies!$G$361,[3]Jefferies!$G$362</definedName>
    <definedName name="__APW_RESTORE_DATA1773__" hidden="1">[3]Jefferies!$G$363,[3]Jefferies!#REF!,[3]Jefferies!$G$364,[3]Jefferies!$G$365,[3]Jefferies!#REF!,[3]Jefferies!$G$366,[3]Jefferies!#REF!,[3]Jefferies!$G$367,[3]Jefferies!$G$368,[3]Jefferies!$G$369,[3]Jefferies!#REF!,[3]Jefferies!#REF!,[3]Jefferies!$G$370,[3]Jefferies!$G$371,[3]Jefferies!$G$372</definedName>
    <definedName name="__APW_RESTORE_DATA1774__" hidden="1">[3]Jefferies!#REF!,[3]Jefferies!#REF!,[3]Jefferies!#REF!,[3]Jefferies!#REF!,[3]Jefferies!$G$373,[3]Jefferies!#REF!,[3]Jefferies!$G$374,[3]Jefferies!$G$375,[3]Jefferies!$G$376,[3]Jefferies!$G$377,[3]Jefferies!$G$378,[3]Jefferies!#REF!,[3]Jefferies!#REF!,[3]Jefferies!#REF!,[3]Jefferies!#REF!</definedName>
    <definedName name="__APW_RESTORE_DATA1775__" hidden="1">[3]Jefferies!$G$379,[3]Jefferies!#REF!,[3]Jefferies!#REF!,[3]Jefferies!#REF!,[3]Jefferies!$G$380,[3]Jefferies!#REF!,[3]Jefferies!$G$381,[3]Jefferies!#REF!,[3]Jefferies!#REF!,[3]Jefferies!#REF!,[3]Jefferies!$G$382,[3]Jefferies!$G$383,[3]Jefferies!$G$384,[3]Jefferies!$G$385,[3]Jefferies!$G$386</definedName>
    <definedName name="__APW_RESTORE_DATA1776__" hidden="1">[3]Jefferies!#REF!,[3]Jefferies!#REF!,[3]Jefferies!$G$387,[3]Jefferies!#REF!,[3]Jefferies!$G$388,[3]Jefferies!#REF!,[3]Jefferies!$G$389,[3]Jefferies!$G$390,[3]Jefferies!#REF!,[3]Jefferies!#REF!,[3]Jefferies!#REF!,[3]Jefferies!#REF!,[3]Jefferies!#REF!,[3]Jefferies!$G$391,[3]Jefferies!#REF!</definedName>
    <definedName name="__APW_RESTORE_DATA1777__" hidden="1">[3]Jefferies!#REF!,[3]Jefferies!#REF!,[3]Jefferies!$G$392,[3]Jefferies!$G$393,[3]Jefferies!$G$394,[3]Jefferies!#REF!,[3]Jefferies!$G$395,[3]Jefferies!$G$396,[3]Jefferies!#REF!,[3]Jefferies!$G$397,[3]Jefferies!$G$398,[3]Jefferies!#REF!,[3]Jefferies!#REF!,[3]Jefferies!$G$399,[3]Jefferies!$G$400</definedName>
    <definedName name="__APW_RESTORE_DATA1778__" hidden="1">[3]Jefferies!#REF!,[3]Jefferies!$G$401,[3]Jefferies!#REF!,[3]Jefferies!#REF!,[3]Jefferies!$G$402,[3]Jefferies!$G$403,[3]Jefferies!$G$404,[3]Jefferies!$G$405,[3]Jefferies!#REF!,[3]Jefferies!#REF!,[3]Jefferies!#REF!,[3]Jefferies!#REF!,[3]Jefferies!#REF!,[3]Jefferies!#REF!,[3]Jefferies!#REF!</definedName>
    <definedName name="__APW_RESTORE_DATA1779__" hidden="1">[3]Jefferies!#REF!,[3]Jefferies!#REF!,[3]Jefferies!#REF!,[3]Jefferies!$G$406,[3]Jefferies!$G$407,[3]Jefferies!$G$408,[3]Jefferies!#REF!,[3]Jefferies!#REF!,[3]Jefferies!$G$409,[3]Jefferies!#REF!,[3]Jefferies!$G$410,[3]Jefferies!#REF!,[3]Jefferies!#REF!,[3]Jefferies!#REF!,[3]Jefferies!#REF!</definedName>
    <definedName name="__APW_RESTORE_DATA178__" hidden="1">'[2]01. EQ universe'!$C$595,'[2]01. EQ universe'!$C$596,'[2]01. EQ universe'!#REF!,'[2]01. EQ universe'!#REF!,'[2]01. EQ universe'!#REF!,'[2]01. EQ universe'!$C$597,'[2]01. EQ universe'!$C$598,'[2]01. EQ universe'!$C$599,'[2]01. EQ universe'!$C$600,'[2]01. EQ universe'!$C$601,'[2]01. EQ universe'!#REF!,'[2]01. EQ universe'!$C$602,'[2]01. EQ universe'!#REF!,'[2]01. EQ universe'!$C$603,'[2]01. EQ universe'!#REF!</definedName>
    <definedName name="__APW_RESTORE_DATA1780__" hidden="1">[3]Jefferies!#REF!,[3]Jefferies!$G$411,[3]Jefferies!#REF!,[3]Jefferies!$G$412,[3]Jefferies!$G$413,[3]Jefferies!$G$414,[3]Jefferies!#REF!,[3]Jefferies!$G$415,[3]Jefferies!#REF!,[3]Jefferies!$G$416,[3]Jefferies!#REF!,[3]Jefferies!$G$417,[3]Jefferies!#REF!,[3]Jefferies!#REF!,[3]Jefferies!$G$418</definedName>
    <definedName name="__APW_RESTORE_DATA1781__" hidden="1">[3]Jefferies!$G$419,[3]Jefferies!#REF!,[3]Jefferies!#REF!,[3]Jefferies!#REF!,[3]Jefferies!#REF!,[3]Jefferies!#REF!,[3]Jefferies!#REF!,[3]Jefferies!#REF!,[3]Jefferies!$G$420,[3]Jefferies!#REF!,[3]Jefferies!#REF!,[3]Jefferies!#REF!,[3]Jefferies!$G$421,[3]Jefferies!#REF!,[3]Jefferies!$G$422</definedName>
    <definedName name="__APW_RESTORE_DATA1782__" hidden="1">[3]Jefferies!$G$423,[3]Jefferies!#REF!,[3]Jefferies!#REF!,[3]Jefferies!$G$424,[3]Jefferies!$G$425,[3]Jefferies!#REF!,[3]Jefferies!$G$426,[3]Jefferies!#REF!,[3]Jefferies!#REF!,[3]Jefferies!$G$427,[3]Jefferies!$G$428,[3]Jefferies!$G$429,[3]Jefferies!$G$430,[3]Jefferies!#REF!,[3]Jefferies!$G$431</definedName>
    <definedName name="__APW_RESTORE_DATA1783__" hidden="1">[3]Jefferies!$G$432,[3]Jefferies!$G$433,[3]Jefferies!$G$434,[3]Jefferies!$G$435,[3]Jefferies!#REF!,[3]Jefferies!$G$436,[3]Jefferies!#REF!,[3]Jefferies!$G$437,[3]Jefferies!$G$438,[3]Jefferies!#REF!,[3]Jefferies!#REF!,[3]Jefferies!$G$439,[3]Jefferies!$G$440,[3]Jefferies!$G$441,[3]Jefferies!$G$442</definedName>
    <definedName name="__APW_RESTORE_DATA1784__" hidden="1">[3]Jefferies!$G$443,[3]Jefferies!$G$444,[3]Jefferies!#REF!,[3]Jefferies!$G$445,[3]Jefferies!$G$446,[3]Jefferies!#REF!,[3]Jefferies!#REF!,[3]Jefferies!#REF!,[3]Jefferies!$G$447,[3]Jefferies!#REF!,[3]Jefferies!#REF!,[3]Jefferies!$G$448,[3]Jefferies!#REF!,[3]Jefferies!#REF!,[3]Jefferies!$G$449</definedName>
    <definedName name="__APW_RESTORE_DATA1785__" hidden="1">[3]Jefferies!#REF!,[3]Jefferies!#REF!,[3]Jefferies!#REF!,[3]Jefferies!#REF!,[3]Jefferies!#REF!,[3]Jefferies!$G$450,[3]Jefferies!#REF!,[3]Jefferies!$G$451,[3]Jefferies!$G$452,[3]Jefferies!#REF!,[3]Jefferies!$G$453,[3]Jefferies!#REF!,[3]Jefferies!#REF!,[3]Jefferies!#REF!,[3]Jefferies!#REF!</definedName>
    <definedName name="__APW_RESTORE_DATA1786__" hidden="1">[3]Jefferies!#REF!,[3]Jefferies!#REF!,[3]Jefferies!#REF!,[3]Jefferies!#REF!,[3]Jefferies!#REF!,[3]Jefferies!#REF!,[3]Jefferies!#REF!,[3]Jefferies!$G$454,[3]Jefferies!#REF!,[3]Jefferies!#REF!,[3]Jefferies!#REF!,[3]Jefferies!#REF!,[3]Jefferies!$G$455,[3]Jefferies!#REF!,[3]Jefferies!$G$456</definedName>
    <definedName name="__APW_RESTORE_DATA1787__" hidden="1">[3]Jefferies!#REF!,[3]Jefferies!#REF!,[3]Jefferies!#REF!,[3]Jefferies!#REF!,[3]Jefferies!#REF!,[3]Jefferies!#REF!,[3]Jefferies!#REF!,[3]Jefferies!#REF!,[3]Jefferies!#REF!,[3]Jefferies!$G$457,[3]Jefferies!$G$458,[3]Jefferies!#REF!,[3]Jefferies!#REF!,[3]Jefferies!#REF!,[3]Jefferies!#REF!</definedName>
    <definedName name="__APW_RESTORE_DATA1788__" hidden="1">[3]Jefferies!$G$459,[3]Jefferies!#REF!,[3]Jefferies!#REF!,[3]Jefferies!$G$460,[3]Jefferies!#REF!,[3]Jefferies!$G$461,[3]Jefferies!#REF!,[3]Jefferies!#REF!,[3]Jefferies!#REF!,[3]Jefferies!$G$462,[3]Jefferies!#REF!,[3]Jefferies!$G$463,[3]Jefferies!$G$464,[3]Jefferies!#REF!,[3]Jefferies!$G$465</definedName>
    <definedName name="__APW_RESTORE_DATA1789__" hidden="1">[3]Jefferies!$G$466,[3]Jefferies!$G$467,[3]Jefferies!$G$468,[3]Jefferies!#REF!,[3]Jefferies!#REF!,[3]Jefferies!$G$469,[3]Jefferies!#REF!,[3]Jefferies!#REF!,[3]Jefferies!$G$470,[3]Jefferies!#REF!,[3]Jefferies!#REF!,[3]Jefferies!#REF!,[3]Jefferies!$G$471,[3]Jefferies!#REF!</definedName>
    <definedName name="__APW_RESTORE_DATA179__" hidden="1">'[2]01. EQ universe'!#REF!,'[2]01. EQ universe'!$C$604,'[2]01. EQ universe'!$C$605,'[2]01. EQ universe'!#REF!,'[2]01. EQ universe'!#REF!,'[2]01. EQ universe'!$C$606,'[2]01. EQ universe'!$C$607,'[2]01. EQ universe'!#REF!,'[2]01. EQ universe'!$C$608,'[2]01. EQ universe'!#REF!,'[2]01. EQ universe'!$C$609,'[2]01. EQ universe'!#REF!,'[2]01. EQ universe'!#REF!,'[2]01. EQ universe'!$C$610,'[2]01. EQ universe'!#REF!</definedName>
    <definedName name="__APW_RESTORE_DATA1790__" hidden="1">[3]Jefferies!$G$472,[3]Jefferies!$G$473,[3]Jefferies!$G$474,[3]Jefferies!$G$475,[3]Jefferies!#REF!,[3]Jefferies!#REF!,[3]Jefferies!$G$476,[3]Jefferies!#REF!,[3]Jefferies!#REF!,[3]Jefferies!#REF!,[3]Jefferies!#REF!,[3]Jefferies!$G$477,[3]Jefferies!$G$478,[3]Jefferies!$G$479</definedName>
    <definedName name="__APW_RESTORE_DATA1791__" hidden="1">[3]Jefferies!#REF!,[3]Jefferies!$G$480,[3]Jefferies!$G$481,[3]Jefferies!$G$482,[3]Jefferies!#REF!,[3]Jefferies!$G$483,[3]Jefferies!$G$484,[3]Jefferies!#REF!,[3]Jefferies!$G$485,[3]Jefferies!$G$486,[3]Jefferies!#REF!,[3]Jefferies!#REF!,[3]Jefferies!#REF!,[3]Jefferies!$G$487</definedName>
    <definedName name="__APW_RESTORE_DATA1792__" hidden="1">[3]Jefferies!#REF!,[3]Jefferies!$G$488,[3]Jefferies!#REF!,[3]Jefferies!$G$489,[3]Jefferies!#REF!,[3]Jefferies!#REF!,[3]Jefferies!#REF!,[3]Jefferies!$G$490,[3]Jefferies!#REF!,[3]Jefferies!$G$491,[3]Jefferies!#REF!,[3]Jefferies!$G$492,[3]Jefferies!$G$493,[3]Jefferies!#REF!</definedName>
    <definedName name="__APW_RESTORE_DATA1793__" hidden="1">[3]Jefferies!$G$494,[3]Jefferies!$G$495,[3]Jefferies!#REF!,[3]Jefferies!$G$496,[3]Jefferies!#REF!,[3]Jefferies!$G$497,[3]Jefferies!$G$498,[3]Jefferies!$G$499,[3]Jefferies!#REF!,[3]Jefferies!$G$500,[3]Jefferies!#REF!,[3]Jefferies!#REF!,[3]Jefferies!$G$501,[3]Jefferies!$G$502</definedName>
    <definedName name="__APW_RESTORE_DATA1794__" hidden="1">[3]Jefferies!$G$503,[3]Jefferies!$G$504,[3]Jefferies!#REF!,[3]Jefferies!#REF!,[3]Jefferies!$G$505,[3]Jefferies!#REF!,[3]Jefferies!#REF!,[3]Jefferies!#REF!,[3]Jefferies!$G$506,[3]Jefferies!$G$507,[3]Jefferies!$G$508,[3]Jefferies!#REF!,[3]Jefferies!$G$509,[3]Jefferies!$G$510</definedName>
    <definedName name="__APW_RESTORE_DATA1795__" hidden="1">[3]Jefferies!#REF!,[3]Jefferies!$G$511,[3]Jefferies!#REF!,[3]Jefferies!#REF!,[3]Jefferies!$G$512,[3]Jefferies!$G$513,[3]Jefferies!$G$514,[3]Jefferies!$G$515,[3]Jefferies!$G$516,[3]Jefferies!#REF!,[3]Jefferies!#REF!,[3]Jefferies!$G$517,[3]Jefferies!#REF!,[3]Jefferies!$G$518</definedName>
    <definedName name="__APW_RESTORE_DATA1796__" hidden="1">[3]Jefferies!#REF!,[3]Jefferies!$G$519,[3]Jefferies!#REF!,[3]Jefferies!#REF!,[3]Jefferies!$G$520,[3]Jefferies!$G$521,[3]Jefferies!#REF!,[3]Jefferies!#REF!,[3]Jefferies!$G$522,[3]Jefferies!#REF!,[3]Jefferies!$G$523,[3]Jefferies!$G$524,[3]Jefferies!$G$525,[3]Jefferies!$G$526</definedName>
    <definedName name="__APW_RESTORE_DATA1797__" hidden="1">[3]Jefferies!$G$527,[3]Jefferies!$G$528,[3]Jefferies!$G$529,[3]Jefferies!$G$530,[3]Jefferies!$G$531,[3]Jefferies!$G$532,[3]Jefferies!#REF!,[3]Jefferies!$G$533,[3]Jefferies!#REF!,[3]Jefferies!$G$534,[3]Jefferies!#REF!,[3]Jefferies!$G$535,[3]Jefferies!#REF!,[3]Jefferies!$G$536</definedName>
    <definedName name="__APW_RESTORE_DATA1798__" hidden="1">[3]Jefferies!#REF!,[3]Jefferies!#REF!,[3]Jefferies!#REF!,[3]Jefferies!$G$537,[3]Jefferies!#REF!,[3]Jefferies!$G$538,[3]Jefferies!#REF!,[3]Jefferies!#REF!,[3]Jefferies!#REF!,[3]Jefferies!#REF!,[3]Jefferies!#REF!,[3]Jefferies!$G$539,[3]Jefferies!#REF!,[3]Jefferies!$G$540</definedName>
    <definedName name="__APW_RESTORE_DATA1799__" hidden="1">[3]Jefferies!$G$541,[3]Jefferies!$G$542,[3]Jefferies!#REF!,[3]Jefferies!#REF!,[3]Jefferies!$G$543,[3]Jefferies!#REF!,[3]Jefferies!$G$544,[3]Jefferies!#REF!,[3]Jefferies!$G$545,[3]Jefferies!#REF!,[3]Jefferies!$G$546,[3]Jefferies!$G$547,[3]Jefferies!$G$548,[3]Jefferies!#REF!</definedName>
    <definedName name="__APW_RESTORE_DATA18__" hidden="1">'[2]01. EQ universe'!$A$171,'[2]01. EQ universe'!$A$172,'[2]01. EQ universe'!$A$173,'[2]01. EQ universe'!$A$174,'[2]01. EQ universe'!#REF!,'[2]01. EQ universe'!$A$175,'[2]01. EQ universe'!$A$176,'[2]01. EQ universe'!$A$177,'[2]01. EQ universe'!#REF!,'[2]01. EQ universe'!#REF!,'[2]01. EQ universe'!#REF!,'[2]01. EQ universe'!$A$178,'[2]01. EQ universe'!#REF!,'[2]01. EQ universe'!$A$179,'[2]01. EQ universe'!$A$180</definedName>
    <definedName name="__APW_RESTORE_DATA180__" hidden="1">'[2]01. EQ universe'!#REF!,'[2]01. EQ universe'!#REF!,'[2]01. EQ universe'!#REF!,'[2]01. EQ universe'!#REF!,'[2]01. EQ universe'!#REF!,'[2]01. EQ universe'!#REF!,'[2]01. EQ universe'!$C$611,'[2]01. EQ universe'!$C$612,'[2]01. EQ universe'!$C$613,'[2]01. EQ universe'!$C$614,'[2]01. EQ universe'!#REF!</definedName>
    <definedName name="__APW_RESTORE_DATA1800__" hidden="1">[3]Jefferies!#REF!,[3]Jefferies!$G$549,[3]Jefferies!$G$550,[3]Jefferies!#REF!,[3]Jefferies!$G$551,[3]Jefferies!$G$552,[3]Jefferies!$G$553,[3]Jefferies!$G$554,[3]Jefferies!#REF!,[3]Jefferies!#REF!,[3]Jefferies!#REF!,[3]Jefferies!$G$555,[3]Jefferies!#REF!,[3]Jefferies!#REF!</definedName>
    <definedName name="__APW_RESTORE_DATA1801__" hidden="1">[3]Jefferies!#REF!,[3]Jefferies!#REF!,[3]Jefferies!#REF!,[3]Jefferies!#REF!,[3]Jefferies!#REF!,[3]Jefferies!#REF!,[3]Jefferies!$G$556,[3]Jefferies!$G$557,[3]Jefferies!#REF!,[3]Jefferies!#REF!,[3]Jefferies!$G$558,[3]Jefferies!#REF!,[3]Jefferies!#REF!,[3]Jefferies!#REF!</definedName>
    <definedName name="__APW_RESTORE_DATA1802__" hidden="1">[3]Jefferies!$G$559,[3]Jefferies!$G$560,[3]Jefferies!#REF!,[3]Jefferies!#REF!,[3]Jefferies!#REF!,[3]Jefferies!#REF!,[3]Jefferies!#REF!,[3]Jefferies!$G$561,[3]Jefferies!$G$562,[3]Jefferies!#REF!,[3]Jefferies!#REF!,[3]Jefferies!$G$563,[3]Jefferies!#REF!,[3]Jefferies!$G$564</definedName>
    <definedName name="__APW_RESTORE_DATA1803__" hidden="1">[3]Jefferies!#REF!,[3]Jefferies!$G$565,[3]Jefferies!$G$566,[3]Jefferies!$G$567,[3]Jefferies!$G$568,[3]Jefferies!$G$569,[3]Jefferies!$G$570,[3]Jefferies!$G$571,[3]Jefferies!$G$572,[3]Jefferies!$G$573,[3]Jefferies!$G$574,[3]Jefferies!$G$575,[3]Jefferies!$G$576,[3]Jefferies!$G$577</definedName>
    <definedName name="__APW_RESTORE_DATA1804__" hidden="1">[3]Jefferies!$G$578,[3]Jefferies!#REF!,[3]Jefferies!$G$579,[3]Jefferies!$G$580,[3]Jefferies!#REF!,[3]Jefferies!#REF!,[3]Jefferies!#REF!,[3]Jefferies!#REF!,[3]Jefferies!#REF!,[3]Jefferies!$G$581,[3]Jefferies!$G$582,[3]Jefferies!$G$583,[3]Jefferies!#REF!,[3]Jefferies!$G$584</definedName>
    <definedName name="__APW_RESTORE_DATA1805__" hidden="1">[3]Jefferies!#REF!,[3]Jefferies!#REF!,[3]Jefferies!#REF!,[3]Jefferies!#REF!,[3]Jefferies!#REF!,[3]Jefferies!#REF!,[3]Jefferies!$G$585,[3]Jefferies!$G$586,[3]Jefferies!#REF!,[3]Jefferies!$G$587,[3]Jefferies!$G$588,[3]Jefferies!$G$589,[3]Jefferies!$G$590,[3]Jefferies!$G$591</definedName>
    <definedName name="__APW_RESTORE_DATA1806__" hidden="1">[3]Jefferies!#REF!,[3]Jefferies!$G$592,[3]Jefferies!$G$593,[3]Jefferies!#REF!,[3]Jefferies!$G$594,[3]Jefferies!$G$595,[3]Jefferies!$G$596,[3]Jefferies!#REF!,[3]Jefferies!$G$597,[3]Jefferies!#REF!,[3]Jefferies!#REF!,[3]Jefferies!$G$598,[3]Jefferies!$G$599,[3]Jefferies!$G$600</definedName>
    <definedName name="__APW_RESTORE_DATA1807__" hidden="1">[3]Jefferies!$G$601,[3]Jefferies!$G$602,[3]Jefferies!$G$603,[3]Jefferies!$G$604,[3]Jefferies!$G$605,[3]Jefferies!$G$606,[3]Jefferies!$G$607,[3]Jefferies!#REF!,[3]Jefferies!$G$608,[3]Jefferies!#REF!,[3]Jefferies!$G$609,[3]Jefferies!#REF!,[3]Jefferies!$G$610,[3]Jefferies!$G$611</definedName>
    <definedName name="__APW_RESTORE_DATA1808__" hidden="1">[3]Jefferies!$G$612,[3]Jefferies!#REF!,[3]Jefferies!#REF!,[3]Jefferies!#REF!,[3]Jefferies!#REF!,[3]Jefferies!$G$613,[3]Jefferies!$G$614,[3]Jefferies!$G$615,[3]Jefferies!$G$616,[3]Jefferies!#REF!,[3]Jefferies!$G$617,[3]Jefferies!#REF!,[3]Jefferies!#REF!,[3]Jefferies!$G$618</definedName>
    <definedName name="__APW_RESTORE_DATA1809__" hidden="1">[3]Jefferies!#REF!,[3]Jefferies!$G$619,[3]Jefferies!#REF!,[3]Jefferies!#REF!,[3]Jefferies!$G$620,[3]Jefferies!$G$621,[3]Jefferies!$G$622,[3]Jefferies!$G$623,[3]Jefferies!#REF!,[3]Jefferies!#REF!,[3]Jefferies!#REF!,[3]Jefferies!#REF!,[3]Jefferies!$G$624,[3]Jefferies!#REF!</definedName>
    <definedName name="__APW_RESTORE_DATA181__" hidden="1">'[2]01. EQ universe'!$D$2,'[2]01. EQ universe'!#REF!,'[2]01. EQ universe'!$D$3,'[2]01. EQ universe'!$D$4,'[2]01. EQ universe'!#REF!,'[2]01. EQ universe'!#REF!,'[2]01. EQ universe'!$D$5,'[2]01. EQ universe'!$D$6,'[2]01. EQ universe'!$D$7,'[2]01. EQ universe'!$D$8,'[2]01. EQ universe'!$D$9,'[2]01. EQ universe'!$D$10,'[2]01. EQ universe'!$D$11,'[2]01. EQ universe'!$D$12,'[2]01. EQ universe'!$D$13,'[2]01. EQ universe'!$D$14,'[2]01. EQ universe'!$D$15</definedName>
    <definedName name="__APW_RESTORE_DATA1810__" hidden="1">[3]Jefferies!$G$625,[3]Jefferies!$G$626,[3]Jefferies!#REF!,[3]Jefferies!$G$627,[3]Jefferies!#REF!,[3]Jefferies!#REF!,[3]Jefferies!$G$628,[3]Jefferies!#REF!,[3]Jefferies!#REF!,[3]Jefferies!#REF!,[3]Jefferies!#REF!,[3]Jefferies!#REF!,[3]Jefferies!#REF!,[3]Jefferies!#REF!</definedName>
    <definedName name="__APW_RESTORE_DATA1811__" hidden="1">[3]Jefferies!#REF!,[3]Jefferies!#REF!,[3]Jefferies!#REF!,[3]Jefferies!#REF!,[3]Jefferies!$G$629,[3]Jefferies!$G$630,[3]Jefferies!#REF!,[3]Jefferies!$G$631,[3]Jefferies!#REF!,[3]Jefferies!$G$632,[3]Jefferies!#REF!,[3]Jefferies!$G$633,[3]Jefferies!#REF!,[3]Jefferies!$G$634</definedName>
    <definedName name="__APW_RESTORE_DATA1812__" hidden="1">[3]Jefferies!$G$635,[3]Jefferies!#REF!,[3]Jefferies!$G$636,[3]Jefferies!#REF!,[3]Jefferies!$G$637,[3]Jefferies!$G$638,[3]Jefferies!$G$639,[3]Jefferies!$G$640,[3]Jefferies!$G$641,[3]Jefferies!#REF!,[3]Jefferies!$G$642,[3]Jefferies!#REF!,[3]Jefferies!$G$643,[3]Jefferies!$G$644</definedName>
    <definedName name="__APW_RESTORE_DATA1813__" hidden="1">[3]Jefferies!$G$645,[3]Jefferies!$G$646,[3]Jefferies!$G$647,[3]Jefferies!$G$648,[3]Jefferies!#REF!,[3]Jefferies!$G$649,[3]Jefferies!$G$650,[3]Jefferies!$G$651,[3]Jefferies!$G$652,[3]Jefferies!#REF!,[3]Jefferies!$G$653,[3]Jefferies!$G$654,[3]Jefferies!$G$655,[3]Jefferies!$G$656</definedName>
    <definedName name="__APW_RESTORE_DATA1814__" hidden="1">[3]Jefferies!$G$657,[3]Jefferies!$G$658,[3]Jefferies!$G$659,[3]Jefferies!#REF!,[3]Jefferies!$G$660,[3]Jefferies!#REF!,[3]Jefferies!$G$661,[3]Jefferies!#REF!,[3]Jefferies!$G$662,[3]Jefferies!#REF!,[3]Jefferies!#REF!,[3]Jefferies!$G$663,[3]Jefferies!#REF!,[3]Jefferies!#REF!</definedName>
    <definedName name="__APW_RESTORE_DATA1815__" hidden="1">[3]Jefferies!$G$664,[3]Jefferies!$G$665,[3]Jefferies!#REF!,[3]Jefferies!#REF!,[3]Jefferies!#REF!,[3]Jefferies!$G$666,[3]Jefferies!$G$667,[3]Jefferies!#REF!,[3]Jefferies!$G$668,[3]Jefferies!$G$669,[3]Jefferies!#REF!,[3]Jefferies!#REF!,[3]Jefferies!$G$670,[3]Jefferies!#REF!</definedName>
    <definedName name="__APW_RESTORE_DATA1816__" hidden="1">[3]Jefferies!#REF!,[3]Jefferies!$G$671,[3]Jefferies!#REF!,[3]Jefferies!$G$672,[3]Jefferies!#REF!,[3]Jefferies!#REF!,[3]Jefferies!$G$673,[3]Jefferies!#REF!,[3]Jefferies!$G$674,[3]Jefferies!#REF!,[3]Jefferies!#REF!,[3]Jefferies!#REF!,[3]Jefferies!$G$675,[3]Jefferies!#REF!</definedName>
    <definedName name="__APW_RESTORE_DATA1817__" hidden="1">[3]Jefferies!$G$676,[3]Jefferies!#REF!,[3]Jefferies!#REF!,[3]Jefferies!$G$677,[3]Jefferies!$G$678,[3]Jefferies!$G$679,[3]Jefferies!#REF!,[3]Jefferies!$G$680,[3]Jefferies!$G$681,[3]Jefferies!$G$682,[3]Jefferies!$G$683,[3]Jefferies!#REF!,[3]Jefferies!$G$684,[3]Jefferies!$G$685</definedName>
    <definedName name="__APW_RESTORE_DATA1818__" hidden="1">[3]Jefferies!#REF!,[3]Jefferies!$G$686,[3]Jefferies!#REF!,[3]Jefferies!#REF!,[3]Jefferies!#REF!,[3]Jefferies!#REF!,[3]Jefferies!#REF!,[3]Jefferies!#REF!,[3]Jefferies!#REF!,[3]Jefferies!#REF!,[3]Jefferies!$G$687,[3]Jefferies!#REF!,[3]Jefferies!$G$688,[3]Jefferies!#REF!</definedName>
    <definedName name="__APW_RESTORE_DATA1819__" hidden="1">[3]Jefferies!#REF!,[3]Jefferies!#REF!,[3]Jefferies!$G$689,[3]Jefferies!$G$690,[3]Jefferies!#REF!,[3]Jefferies!$G$691,[3]Jefferies!$G$692,[3]Jefferies!#REF!,[3]Jefferies!$G$693,[3]Jefferies!$G$694,[3]Jefferies!$G$695,[3]Jefferies!#REF!,[3]Jefferies!#REF!,[3]Jefferies!#REF!</definedName>
    <definedName name="__APW_RESTORE_DATA182__" hidden="1">'[2]01. EQ universe'!$D$16,'[2]01. EQ universe'!$D$17,'[2]01. EQ universe'!#REF!,'[2]01. EQ universe'!#REF!,'[2]01. EQ universe'!$D$18,'[2]01. EQ universe'!$D$19,'[2]01. EQ universe'!$D$20,'[2]01. EQ universe'!$D$21,'[2]01. EQ universe'!$D$22,'[2]01. EQ universe'!$D$23,'[2]01. EQ universe'!#REF!,'[2]01. EQ universe'!$D$24,'[2]01. EQ universe'!$D$25,'[2]01. EQ universe'!$D$26,'[2]01. EQ universe'!$D$27,'[2]01. EQ universe'!#REF!</definedName>
    <definedName name="__APW_RESTORE_DATA1820__" hidden="1">[3]Jefferies!$G$696,[3]Jefferies!$G$697,[3]Jefferies!$G$698,[3]Jefferies!#REF!,[3]Jefferies!#REF!,[3]Jefferies!$G$699,[3]Jefferies!$G$700,[3]Jefferies!$G$701,[3]Jefferies!#REF!,[3]Jefferies!$G$702,[3]Jefferies!$G$703,[3]Jefferies!$G$704,[3]Jefferies!#REF!,[3]Jefferies!#REF!</definedName>
    <definedName name="__APW_RESTORE_DATA1821__" hidden="1">[3]Jefferies!#REF!,[3]Jefferies!#REF!,[3]Jefferies!#REF!,[3]Jefferies!$G$705,[3]Jefferies!$G$706,[3]Jefferies!#REF!,[3]Jefferies!$G$707,[3]Jefferies!$G$708,[3]Jefferies!#REF!,[3]Jefferies!$G$709,[3]Jefferies!#REF!,[3]Jefferies!$G$710,[3]Jefferies!#REF!,[3]Jefferies!#REF!</definedName>
    <definedName name="__APW_RESTORE_DATA1822__" hidden="1">[3]Jefferies!#REF!,[3]Jefferies!#REF!,[3]Jefferies!#REF!,[3]Jefferies!#REF!,[3]Jefferies!$G$711,[3]Jefferies!$G$712,[3]Jefferies!$G$713,[3]Jefferies!#REF!,[3]Jefferies!#REF!,[3]Jefferies!$G$714,[3]Jefferies!#REF!,[3]Jefferies!$G$715,[3]Jefferies!#REF!,[3]Jefferies!$G$716</definedName>
    <definedName name="__APW_RESTORE_DATA1823__" hidden="1">[3]Jefferies!#REF!,[3]Jefferies!#REF!,[3]Jefferies!$G$717,[3]Jefferies!$G$718,[3]Jefferies!#REF!,[3]Jefferies!#REF!,[3]Jefferies!#REF!,[3]Jefferies!$G$719,[3]Jefferies!$G$720,[3]Jefferies!#REF!,[3]Jefferies!#REF!,[3]Jefferies!$G$721,[3]Jefferies!#REF!,[3]Jefferies!$G$722</definedName>
    <definedName name="__APW_RESTORE_DATA1824__" hidden="1">[3]Jefferies!#REF!,[3]Jefferies!#REF!,[3]Jefferies!$G$723,[3]Jefferies!#REF!,[3]Jefferies!$G$724,[3]Jefferies!#REF!,[3]Jefferies!#REF!,[3]Jefferies!$G$725,[3]Jefferies!$G$726,[3]Jefferies!#REF!,[3]Jefferies!$G$727,[3]Jefferies!#REF!,[3]Jefferies!#REF!,[3]Jefferies!$G$728</definedName>
    <definedName name="__APW_RESTORE_DATA1825__" hidden="1">[3]Jefferies!#REF!,[3]Jefferies!#REF!,[3]Jefferies!#REF!,[3]Jefferies!#REF!,[3]Jefferies!$G$729,[3]Jefferies!#REF!,[3]Jefferies!$G$730,[3]Jefferies!$G$731,[3]Jefferies!#REF!,[3]Jefferies!$G$732,[3]Jefferies!$G$733,[3]Jefferies!$G$734,[3]Jefferies!#REF!,[3]Jefferies!#REF!</definedName>
    <definedName name="__APW_RESTORE_DATA1826__" hidden="1">[3]Jefferies!#REF!,[3]Jefferies!$G$735,[3]Jefferies!#REF!,[3]Jefferies!#REF!,[3]Jefferies!$G$736,[3]Jefferies!$G$737,[3]Jefferies!#REF!,[3]Jefferies!#REF!,[3]Jefferies!$G$738,[3]Jefferies!#REF!,[3]Jefferies!#REF!,[3]Jefferies!$G$739,[3]Jefferies!#REF!,[3]Jefferies!#REF!</definedName>
    <definedName name="__APW_RESTORE_DATA1827__" hidden="1">[3]Jefferies!#REF!,[3]Jefferies!#REF!,[3]Jefferies!$G$740,[3]Jefferies!#REF!,[3]Jefferies!$G$741,[3]Jefferies!#REF!,[3]Jefferies!#REF!,[3]Jefferies!#REF!,[3]Jefferies!$G$742,[3]Jefferies!$G$743,[3]Jefferies!$G$744,[3]Jefferies!#REF!,[3]Jefferies!#REF!,[3]Jefferies!#REF!</definedName>
    <definedName name="__APW_RESTORE_DATA1828__" hidden="1">[3]Jefferies!$G$745,[3]Jefferies!$G$746,[3]Jefferies!$G$747,[3]Jefferies!#REF!,[3]Jefferies!#REF!,[3]Jefferies!$G$748,[3]Jefferies!$G$749,[3]Jefferies!#REF!,[3]Jefferies!$G$750,[3]Jefferies!$G$751,[3]Jefferies!$G$752,[3]Jefferies!$G$753,[3]Jefferies!#REF!,[3]Jefferies!$G$754</definedName>
    <definedName name="__APW_RESTORE_DATA1829__" hidden="1">[3]Jefferies!#REF!,[3]Jefferies!#REF!,[3]Jefferies!$G$755,[3]Jefferies!#REF!,[3]Jefferies!$G$756,[3]Jefferies!#REF!,[3]Jefferies!#REF!,[3]Jefferies!#REF!,[3]Jefferies!$G$757,[3]Jefferies!$G$758,[3]Jefferies!$G$759,[3]Jefferies!#REF!,[3]Jefferies!$G$760,[3]Jefferies!#REF!</definedName>
    <definedName name="__APW_RESTORE_DATA183__" hidden="1">'[2]01. EQ universe'!#REF!,'[2]01. EQ universe'!#REF!,'[2]01. EQ universe'!$D$28,'[2]01. EQ universe'!$D$29,'[2]01. EQ universe'!$D$30,'[2]01. EQ universe'!$D$31,'[2]01. EQ universe'!$D$32,'[2]01. EQ universe'!$D$33,'[2]01. EQ universe'!$D$34,'[2]01. EQ universe'!$D$35,'[2]01. EQ universe'!$D$36,'[2]01. EQ universe'!#REF!,'[2]01. EQ universe'!#REF!,'[2]01. EQ universe'!$D$37,'[2]01. EQ universe'!$D$38,'[2]01. EQ universe'!#REF!</definedName>
    <definedName name="__APW_RESTORE_DATA1830__" hidden="1">[3]Jefferies!$G$761,[3]Jefferies!#REF!,[3]Jefferies!$G$762,[3]Jefferies!#REF!,[3]Jefferies!#REF!,[3]Jefferies!#REF!,[3]Jefferies!#REF!,[3]Jefferies!#REF!,[3]Jefferies!$G$763,[3]Jefferies!$G$764,[3]Jefferies!#REF!,[3]Jefferies!#REF!,[3]Jefferies!$G$765,[3]Jefferies!$G$766</definedName>
    <definedName name="__APW_RESTORE_DATA1831__" hidden="1">[3]Jefferies!$G$767,[3]Jefferies!#REF!,[3]Jefferies!$G$768,[3]Jefferies!#REF!,[3]Jefferies!#REF!,[3]Jefferies!$G$769,[3]Jefferies!$G$770,[3]Jefferies!#REF!,[3]Jefferies!$G$771,[3]Jefferies!$G$772,[3]Jefferies!$G$773,[3]Jefferies!#REF!,[3]Jefferies!#REF!,[3]Jefferies!$G$774</definedName>
    <definedName name="__APW_RESTORE_DATA1832__" hidden="1">[3]Jefferies!$G$775,[3]Jefferies!$G$776,[3]Jefferies!$G$777,[3]Jefferies!#REF!,[3]Jefferies!$G$778,[3]Jefferies!$G$779,[3]Jefferies!$G$780,[3]Jefferies!$G$781,[3]Jefferies!#REF!,[3]Jefferies!$G$782,[3]Jefferies!$G$783,[3]Jefferies!#REF!,[3]Jefferies!#REF!,[3]Jefferies!$G$784</definedName>
    <definedName name="__APW_RESTORE_DATA1833__" hidden="1">[3]Jefferies!$G$785,[3]Jefferies!$G$786,[3]Jefferies!#REF!,[3]Jefferies!#REF!,[3]Jefferies!#REF!,[3]Jefferies!#REF!,[3]Jefferies!$G$787,[3]Jefferies!#REF!,[3]Jefferies!$G$788,[3]Jefferies!#REF!,[3]Jefferies!#REF!,[3]Jefferies!#REF!,[3]Jefferies!#REF!,[3]Jefferies!#REF!</definedName>
    <definedName name="__APW_RESTORE_DATA1834__" hidden="1">[3]Jefferies!$G$789,[3]Jefferies!#REF!,[3]Jefferies!#REF!,[3]Jefferies!$G$790,[3]Jefferies!#REF!,[3]Jefferies!#REF!,[3]Jefferies!#REF!,[3]Jefferies!$G$791,[3]Jefferies!$G$792,[3]Jefferies!#REF!,[3]Jefferies!$G$793,[3]Jefferies!$G$794,[3]Jefferies!#REF!,[3]Jefferies!#REF!</definedName>
    <definedName name="__APW_RESTORE_DATA1835__" hidden="1">[3]Jefferies!#REF!,[3]Jefferies!#REF!,[3]Jefferies!$G$795,[3]Jefferies!$G$796,[3]Jefferies!$G$797,[3]Jefferies!#REF!,[3]Jefferies!#REF!,[3]Jefferies!#REF!,[3]Jefferies!#REF!,[3]Jefferies!#REF!,[3]Jefferies!$G$798,[3]Jefferies!$G$799,[3]Jefferies!#REF!,[3]Jefferies!#REF!</definedName>
    <definedName name="__APW_RESTORE_DATA1836__" hidden="1">[3]Jefferies!#REF!,[3]Jefferies!#REF!,[3]Jefferies!$G$800,[3]Jefferies!$G$801,[3]Jefferies!#REF!,[3]Jefferies!$G$802,[3]Jefferies!$G$803,[3]Jefferies!$G$804,[3]Jefferies!$G$805,[3]Jefferies!$G$806,[3]Jefferies!$G$807,[3]Jefferies!#REF!,[3]Jefferies!#REF!,[3]Jefferies!#REF!</definedName>
    <definedName name="__APW_RESTORE_DATA1837__" hidden="1">[3]Jefferies!$G$808,[3]Jefferies!$G$809,[3]Jefferies!$G$810,[3]Jefferies!$G$811,[3]Jefferies!#REF!,[3]Jefferies!#REF!,[3]Jefferies!#REF!,[3]Jefferies!#REF!,[3]Jefferies!#REF!,[3]Jefferies!$G$812,[3]Jefferies!#REF!,[3]Jefferies!$G$813,[3]Jefferies!#REF!,[3]Jefferies!$G$814</definedName>
    <definedName name="__APW_RESTORE_DATA1838__" hidden="1">[3]Jefferies!#REF!,[3]Jefferies!$G$815,[3]Jefferies!$G$816,[3]Jefferies!$G$817,[3]Jefferies!$G$818,[3]Jefferies!$G$819,[3]Jefferies!$G$820,[3]Jefferies!#REF!,[3]Jefferies!#REF!,[3]Jefferies!#REF!,[3]Jefferies!#REF!,[3]Jefferies!#REF!,[3]Jefferies!#REF!,[3]Jefferies!$G$821</definedName>
    <definedName name="__APW_RESTORE_DATA1839__" hidden="1">[3]Jefferies!#REF!,[3]Jefferies!$G$822,[3]Jefferies!#REF!,[3]Jefferies!#REF!,[3]Jefferies!$G$823,[3]Jefferies!#REF!,[3]Jefferies!#REF!,[3]Jefferies!#REF!,[3]Jefferies!$G$824,[3]Jefferies!#REF!,[3]Jefferies!#REF!,[3]Jefferies!$G$825,[3]Jefferies!#REF!,[3]Jefferies!#REF!</definedName>
    <definedName name="__APW_RESTORE_DATA184__" hidden="1">'[2]01. EQ universe'!#REF!,'[2]01. EQ universe'!#REF!,'[2]01. EQ universe'!$D$39,'[2]01. EQ universe'!#REF!,'[2]01. EQ universe'!#REF!,'[2]01. EQ universe'!$D$40,'[2]01. EQ universe'!$D$41,'[2]01. EQ universe'!$D$42,'[2]01. EQ universe'!$D$43,'[2]01. EQ universe'!$D$44,'[2]01. EQ universe'!$D$45,'[2]01. EQ universe'!#REF!,'[2]01. EQ universe'!#REF!,'[2]01. EQ universe'!$D$46,'[2]01. EQ universe'!#REF!,'[2]01. EQ universe'!$D$47</definedName>
    <definedName name="__APW_RESTORE_DATA1840__" hidden="1">[3]Jefferies!#REF!,[3]Jefferies!#REF!,[3]Jefferies!#REF!,[3]Jefferies!#REF!,[3]Jefferies!#REF!,[3]Jefferies!$G$826,[3]Jefferies!$G$827,[3]Jefferies!#REF!,[3]Jefferies!$G$828,[3]Jefferies!#REF!,[3]Jefferies!$G$829,[3]Jefferies!$G$830,[3]Jefferies!#REF!,[3]Jefferies!$G$831</definedName>
    <definedName name="__APW_RESTORE_DATA1841__" hidden="1">[3]Jefferies!$G$832,[3]Jefferies!#REF!,[3]Jefferies!$G$833,[3]Jefferies!$G$834,[3]Jefferies!#REF!,[3]Jefferies!$G$835,[3]Jefferies!$G$836,[3]Jefferies!$G$837,[3]Jefferies!$G$838,[3]Jefferies!$G$839,[3]Jefferies!#REF!,[3]Jefferies!#REF!,[3]Jefferies!#REF!,[3]Jefferies!#REF!</definedName>
    <definedName name="__APW_RESTORE_DATA1842__" hidden="1">[3]Jefferies!#REF!,[3]Jefferies!$G$840,[3]Jefferies!$G$841,[3]Jefferies!#REF!,[3]Jefferies!$G$842,[3]Jefferies!$G$843,[3]Jefferies!$G$844,[3]Jefferies!#REF!,[3]Jefferies!$G$845,[3]Jefferies!#REF!,[3]Jefferies!$G$846,[3]Jefferies!$G$847,[3]Jefferies!$G$848,[3]Jefferies!#REF!</definedName>
    <definedName name="__APW_RESTORE_DATA1843__" hidden="1">[3]Jefferies!#REF!,[3]Jefferies!#REF!,[3]Jefferies!#REF!,[3]Jefferies!$G$849,[3]Jefferies!$G$850,[3]Jefferies!#REF!,[3]Jefferies!$G$851,[3]Jefferies!#REF!,[3]Jefferies!#REF!,[3]Jefferies!$G$852,[3]Jefferies!$G$853,[3]Jefferies!#REF!,[3]Jefferies!$G$854,[3]Jefferies!#REF!</definedName>
    <definedName name="__APW_RESTORE_DATA1844__" hidden="1">[3]Jefferies!#REF!,[3]Jefferies!$G$855,[3]Jefferies!$G$856,[3]Jefferies!$G$857,[3]Jefferies!#REF!,[3]Jefferies!#REF!,[3]Jefferies!#REF!,[3]Jefferies!#REF!,[3]Jefferies!$G$858,[3]Jefferies!#REF!,[3]Jefferies!$G$859,[3]Jefferies!#REF!,[3]Jefferies!#REF!,[3]Jefferies!$G$860</definedName>
    <definedName name="__APW_RESTORE_DATA1845__" hidden="1">[3]Jefferies!$G$861,[3]Jefferies!$G$862,[3]Jefferies!#REF!,[3]Jefferies!#REF!,[3]Jefferies!$G$863,[3]Jefferies!$G$864,[3]Jefferies!$G$865,[3]Jefferies!$G$866,[3]Jefferies!$G$867,[3]Jefferies!$G$868,[3]Jefferies!#REF!,[3]Jefferies!#REF!,[3]Jefferies!$G$869,[3]Jefferies!$G$870</definedName>
    <definedName name="__APW_RESTORE_DATA1846__" hidden="1">[3]Jefferies!#REF!,[3]Jefferies!$G$871,[3]Jefferies!#REF!,[3]Jefferies!$G$872,[3]Jefferies!#REF!,[3]Jefferies!$G$873,[3]Jefferies!#REF!,[3]Jefferies!#REF!,[3]Jefferies!#REF!,[3]Jefferies!$G$874,[3]Jefferies!#REF!,[3]Jefferies!#REF!,[3]Jefferies!$G$875,[3]Jefferies!$G$876</definedName>
    <definedName name="__APW_RESTORE_DATA1847__" hidden="1">[3]Jefferies!$G$877,[3]Jefferies!$G$878,[3]Jefferies!#REF!,[3]Jefferies!#REF!,[3]Jefferies!$G$879,[3]Jefferies!$G$880,[3]Jefferies!$G$881,[3]Jefferies!$G$882,[3]Jefferies!$G$883,[3]Jefferies!#REF!,[3]Jefferies!$G$884,[3]Jefferies!$G$885,[3]Jefferies!#REF!,[3]Jefferies!#REF!</definedName>
    <definedName name="__APW_RESTORE_DATA1848__" hidden="1">[3]Jefferies!#REF!,[3]Jefferies!#REF!,[3]Jefferies!#REF!,[3]Jefferies!#REF!,[3]Jefferies!#REF!,[3]Jefferies!$G$886,[3]Jefferies!$G$887,[3]Jefferies!#REF!,[3]Jefferies!#REF!,[3]Jefferies!#REF!,[3]Jefferies!$G$888,[3]Jefferies!$G$889,[3]Jefferies!$G$890,[3]Jefferies!$G$891</definedName>
    <definedName name="__APW_RESTORE_DATA1849__" hidden="1">[3]Jefferies!#REF!,[3]Jefferies!#REF!,[3]Jefferies!#REF!,[3]Jefferies!$G$892,[3]Jefferies!$G$893,[3]Jefferies!$G$894,[3]Jefferies!$G$895,[3]Jefferies!$G$896,[3]Jefferies!#REF!,[3]Jefferies!$G$897,[3]Jefferies!$G$898,[3]Jefferies!$G$899,[3]Jefferies!$G$900,[3]Jefferies!$G$901</definedName>
    <definedName name="__APW_RESTORE_DATA185__" hidden="1">'[2]01. EQ universe'!$D$48,'[2]01. EQ universe'!#REF!,'[2]01. EQ universe'!$D$49,'[2]01. EQ universe'!#REF!,'[2]01. EQ universe'!$D$50,'[2]01. EQ universe'!$D$51,'[2]01. EQ universe'!$D$52,'[2]01. EQ universe'!$D$53,'[2]01. EQ universe'!$D$54,'[2]01. EQ universe'!$D$55,'[2]01. EQ universe'!$D$56,'[2]01. EQ universe'!$D$57,'[2]01. EQ universe'!$D$58,'[2]01. EQ universe'!$D$59,'[2]01. EQ universe'!$D$60,'[2]01. EQ universe'!$D$61</definedName>
    <definedName name="__APW_RESTORE_DATA1850__" hidden="1">[3]Jefferies!#REF!,[3]Jefferies!$G$902,[3]Jefferies!$G$903,[3]Jefferies!$G$904,[3]Jefferies!#REF!,[3]Jefferies!#REF!,[3]Jefferies!#REF!,[3]Jefferies!#REF!,[3]Jefferies!#REF!,[3]Jefferies!#REF!,[3]Jefferies!$G$905,[3]Jefferies!$G$906,[3]Jefferies!$G$907,[3]Jefferies!$G$908</definedName>
    <definedName name="__APW_RESTORE_DATA1851__" hidden="1">[3]Jefferies!#REF!,[3]Jefferies!$G$909,[3]Jefferies!$G$910,[3]Jefferies!$G$911,[3]Jefferies!#REF!,[3]Jefferies!#REF!,[3]Jefferies!$G$912,[3]Jefferies!$G$913,[3]Jefferies!#REF!,[3]Jefferies!#REF!,[3]Jefferies!$G$914,[3]Jefferies!$G$915,[3]Jefferies!#REF!,[3]Jefferies!#REF!</definedName>
    <definedName name="__APW_RESTORE_DATA1852__" hidden="1">[3]Jefferies!$G$916,[3]Jefferies!$G$917,[3]Jefferies!#REF!,[3]Jefferies!#REF!,[3]Jefferies!$G$918,[3]Jefferies!$G$919,[3]Jefferies!#REF!,[3]Jefferies!#REF!,[3]Jefferies!$G$920,[3]Jefferies!$G$921,[3]Jefferies!$G$922,[3]Jefferies!$G$923,[3]Jefferies!#REF!,[3]Jefferies!#REF!</definedName>
    <definedName name="__APW_RESTORE_DATA1853__" hidden="1">[3]Jefferies!#REF!,[3]Jefferies!$G$924,[3]Jefferies!#REF!,[3]Jefferies!#REF!,[3]Jefferies!#REF!,[3]Jefferies!#REF!,[3]Jefferies!#REF!,[3]Jefferies!#REF!,[3]Jefferies!$G$925,[3]Jefferies!#REF!,[3]Jefferies!#REF!,[3]Jefferies!#REF!,[3]Jefferies!$G$926,[3]Jefferies!$G$927</definedName>
    <definedName name="__APW_RESTORE_DATA1854__" hidden="1">[3]Jefferies!$G$928,[3]Jefferies!$G$929,[3]Jefferies!$G$930,[3]Jefferies!$G$931,[3]Jefferies!$G$932,[3]Jefferies!#REF!,[3]Jefferies!#REF!,[3]Jefferies!$G$933,[3]Jefferies!$G$934,[3]Jefferies!$G$935,[3]Jefferies!$G$936,[3]Jefferies!#REF!,[3]Jefferies!$G$937,[3]Jefferies!#REF!</definedName>
    <definedName name="__APW_RESTORE_DATA1855__" hidden="1">[3]Jefferies!$G$938,[3]Jefferies!$G$939,[3]Jefferies!#REF!,[3]Jefferies!#REF!,[3]Jefferies!$G$940,[3]Jefferies!$G$941,[3]Jefferies!#REF!,[3]Jefferies!#REF!,[3]Jefferies!#REF!,[3]Jefferies!#REF!,[3]Jefferies!#REF!,[3]Jefferies!$G$942,[3]Jefferies!#REF!,[3]Jefferies!#REF!</definedName>
    <definedName name="__APW_RESTORE_DATA1856__" hidden="1">[3]Jefferies!#REF!,[3]Jefferies!$G$943,[3]Jefferies!#REF!,[3]Jefferies!#REF!,[3]Jefferies!#REF!,[3]Jefferies!#REF!,[3]Jefferies!$G$944,[3]Jefferies!#REF!,[3]Jefferies!#REF!,[3]Jefferies!#REF!,[3]Jefferies!#REF!,[3]Jefferies!#REF!,[3]Jefferies!$G$945,[3]Jefferies!$G$946</definedName>
    <definedName name="__APW_RESTORE_DATA1857__" hidden="1">[3]Jefferies!$G$947,[3]Jefferies!#REF!,[3]Jefferies!$G$948,[3]Jefferies!$G$949,[3]Jefferies!#REF!,[3]Jefferies!#REF!,[3]Jefferies!$G$950,[3]Jefferies!#REF!,[3]Jefferies!#REF!,[3]Jefferies!$G$951,[3]Jefferies!#REF!,[3]Jefferies!#REF!,[3]Jefferies!#REF!,[3]Jefferies!$G$952</definedName>
    <definedName name="__APW_RESTORE_DATA1858__" hidden="1">[3]Jefferies!$G$953,[3]Jefferies!$G$954,[3]Jefferies!#REF!,[3]Jefferies!$G$955,[3]Jefferies!$G$956,[3]Jefferies!$G$957,[3]Jefferies!#REF!,[3]Jefferies!#REF!,[3]Jefferies!#REF!,[3]Jefferies!#REF!,[3]Jefferies!$G$958,[3]Jefferies!#REF!,[3]Jefferies!#REF!,[3]Jefferies!#REF!</definedName>
    <definedName name="__APW_RESTORE_DATA1859__" hidden="1">[3]Jefferies!#REF!,[3]Jefferies!#REF!,[3]Jefferies!#REF!,[3]Jefferies!#REF!,[3]Jefferies!$G$959,[3]Jefferies!#REF!,[3]Jefferies!#REF!,[3]Jefferies!#REF!,[3]Jefferies!#REF!,[3]Jefferies!#REF!,[3]Jefferies!#REF!,[3]Jefferies!#REF!,[3]Jefferies!#REF!,[3]Jefferies!#REF!</definedName>
    <definedName name="__APW_RESTORE_DATA186__" hidden="1">'[2]01. EQ universe'!$D$62,'[2]01. EQ universe'!$D$63,'[2]01. EQ universe'!$D$64,'[2]01. EQ universe'!$D$65,'[2]01. EQ universe'!$D$66,'[2]01. EQ universe'!$D$67,'[2]01. EQ universe'!#REF!,'[2]01. EQ universe'!$D$68,'[2]01. EQ universe'!$D$69,'[2]01. EQ universe'!$D$70,'[2]01. EQ universe'!$D$71,'[2]01. EQ universe'!$D$72,'[2]01. EQ universe'!$D$73,'[2]01. EQ universe'!$D$74,'[2]01. EQ universe'!$D$75,'[2]01. EQ universe'!$D$76</definedName>
    <definedName name="__APW_RESTORE_DATA1860__" hidden="1">[3]Jefferies!$G$960,[3]Jefferies!#REF!,[3]Jefferies!#REF!,[3]Jefferies!#REF!,[3]Jefferies!#REF!,[3]Jefferies!$G$961,[3]Jefferies!#REF!,[3]Jefferies!#REF!,[3]Jefferies!#REF!,[3]Jefferies!$G$962,[3]Jefferies!#REF!,[3]Jefferies!#REF!,[3]Jefferies!#REF!,[3]Jefferies!$G$963</definedName>
    <definedName name="__APW_RESTORE_DATA1861__" hidden="1">[3]Jefferies!#REF!,[3]Jefferies!#REF!,[3]Jefferies!$G$964,[3]Jefferies!$G$965,[3]Jefferies!#REF!,[3]Jefferies!#REF!,[3]Jefferies!#REF!,[3]Jefferies!#REF!,[3]Jefferies!#REF!,[3]Jefferies!$G$966,[3]Jefferies!#REF!,[3]Jefferies!#REF!,[3]Jefferies!#REF!,[3]Jefferies!$G$967</definedName>
    <definedName name="__APW_RESTORE_DATA1862__" hidden="1">[3]Jefferies!$G$968,[3]Jefferies!#REF!,[3]Jefferies!#REF!,[3]Jefferies!#REF!,[3]Jefferies!#REF!,[3]Jefferies!$G$969,[3]Jefferies!#REF!,[3]Jefferies!$G$970,[3]Jefferies!$G$971,[3]Jefferies!#REF!,[3]Jefferies!$G$972,[3]Jefferies!#REF!,[3]Jefferies!#REF!,[3]Jefferies!$G$973</definedName>
    <definedName name="__APW_RESTORE_DATA1863__" hidden="1">[3]Jefferies!#REF!,[3]Jefferies!$G$974,[3]Jefferies!$G$975,[3]Jefferies!#REF!,[3]Jefferies!$G$976,[3]Jefferies!$G$977,[3]Jefferies!$G$978,[3]Jefferies!$G$979,[3]Jefferies!$G$980,[3]Jefferies!#REF!,[3]Jefferies!$G$981,[3]Jefferies!#REF!,[3]Jefferies!$G$982,[3]Jefferies!$G$983</definedName>
    <definedName name="__APW_RESTORE_DATA1864__" hidden="1">[3]Jefferies!#REF!,[3]Jefferies!$G$984,[3]Jefferies!$G$985,[3]Jefferies!#REF!,[3]Jefferies!#REF!,[3]Jefferies!#REF!,[3]Jefferies!$G$986,[3]Jefferies!$G$987,[3]Jefferies!#REF!,[3]Jefferies!#REF!,[3]Jefferies!#REF!,[3]Jefferies!$G$988,[3]Jefferies!$G$989,[3]Jefferies!$G$990</definedName>
    <definedName name="__APW_RESTORE_DATA1865__" hidden="1">[3]Jefferies!#REF!,[3]Jefferies!$G$991,[3]Jefferies!#REF!,[3]Jefferies!$G$992,[3]Jefferies!#REF!,[3]Jefferies!#REF!,[3]Jefferies!$G$993,[3]Jefferies!#REF!,[3]Jefferies!#REF!,[3]Jefferies!$G$994,[3]Jefferies!#REF!,[3]Jefferies!$G$995,[3]Jefferies!#REF!,[3]Jefferies!$G$996</definedName>
    <definedName name="__APW_RESTORE_DATA1866__" hidden="1">[3]Jefferies!$G$997,[3]Jefferies!$G$998,[3]Jefferies!$G$999,[3]Jefferies!$G$1000,[3]Jefferies!#REF!,[3]Jefferies!$G$1001,[3]Jefferies!#REF!,[3]Jefferies!#REF!,[3]Jefferies!$G$1002,[3]Jefferies!#REF!,[3]Jefferies!#REF!,[3]Jefferies!#REF!,[3]Jefferies!#REF!,[3]Jefferies!#REF!</definedName>
    <definedName name="__APW_RESTORE_DATA1867__" hidden="1">[3]Jefferies!$G$1003,[3]Jefferies!#REF!,[3]Jefferies!$G$1004,[3]Jefferies!$G$1005,[3]Jefferies!#REF!,[3]Jefferies!#REF!,[3]Jefferies!$G$1006,[3]Jefferies!$G$1007,[3]Jefferies!#REF!,[3]Jefferies!#REF!,[3]Jefferies!$G$1008,[3]Jefferies!#REF!,[3]Jefferies!$G$1009,[3]Jefferies!#REF!</definedName>
    <definedName name="__APW_RESTORE_DATA1868__" hidden="1">[3]Jefferies!$G$1010,[3]Jefferies!#REF!,[3]Jefferies!#REF!,[3]Jefferies!#REF!,[3]Jefferies!#REF!,[3]Jefferies!$G$1011,[3]Jefferies!$G$1012,[3]Jefferies!#REF!,[3]Jefferies!$G$1013,[3]Jefferies!#REF!,[3]Jefferies!#REF!,[3]Jefferies!$G$1014,[3]Jefferies!$G$1015,[3]Jefferies!#REF!</definedName>
    <definedName name="__APW_RESTORE_DATA1869__" hidden="1">[3]Jefferies!#REF!,[3]Jefferies!#REF!,[3]Jefferies!#REF!,[3]Jefferies!#REF!,[3]Jefferies!#REF!</definedName>
    <definedName name="__APW_RESTORE_DATA187__" hidden="1">'[2]01. EQ universe'!$D$77,'[2]01. EQ universe'!$D$78,'[2]01. EQ universe'!#REF!,'[2]01. EQ universe'!#REF!,'[2]01. EQ universe'!$D$79,'[2]01. EQ universe'!#REF!,'[2]01. EQ universe'!#REF!,'[2]01. EQ universe'!$D$80,'[2]01. EQ universe'!$D$81,'[2]01. EQ universe'!$D$82,'[2]01. EQ universe'!#REF!,'[2]01. EQ universe'!$D$83,'[2]01. EQ universe'!#REF!,'[2]01. EQ universe'!$D$84,'[2]01. EQ universe'!#REF!</definedName>
    <definedName name="__APW_RESTORE_DATA1870__" hidden="1">[3]Jefferies!#REF!,[3]Jefferies!$H$2,[3]Jefferies!#REF!,[3]Jefferies!#REF!,[3]Jefferies!#REF!,[3]Jefferies!$H$3,[3]Jefferies!#REF!,[3]Jefferies!#REF!,[3]Jefferies!#REF!,[3]Jefferies!#REF!,[3]Jefferies!$H$4,[3]Jefferies!#REF!,[3]Jefferies!#REF!,[3]Jefferies!#REF!,[3]Jefferies!$H$5,[3]Jefferies!#REF!,[3]Jefferies!#REF!</definedName>
    <definedName name="__APW_RESTORE_DATA1871__" hidden="1">[3]Jefferies!#REF!,[3]Jefferies!#REF!,[3]Jefferies!#REF!,[3]Jefferies!#REF!,[3]Jefferies!#REF!,[3]Jefferies!#REF!,[3]Jefferies!#REF!,[3]Jefferies!#REF!,[3]Jefferies!$H$6,[3]Jefferies!#REF!,[3]Jefferies!#REF!,[3]Jefferies!#REF!,[3]Jefferies!#REF!,[3]Jefferies!$H$7,[3]Jefferies!#REF!,[3]Jefferies!#REF!</definedName>
    <definedName name="__APW_RESTORE_DATA1872__" hidden="1">[3]Jefferies!$H$8,[3]Jefferies!#REF!,[3]Jefferies!#REF!,[3]Jefferies!#REF!,[3]Jefferies!$H$9,[3]Jefferies!#REF!,[3]Jefferies!#REF!,[3]Jefferies!$H$10,[3]Jefferies!$H$11,[3]Jefferies!$H$12,[3]Jefferies!#REF!,[3]Jefferies!#REF!,[3]Jefferies!$H$13,[3]Jefferies!#REF!,[3]Jefferies!#REF!,[3]Jefferies!#REF!</definedName>
    <definedName name="__APW_RESTORE_DATA1873__" hidden="1">[3]Jefferies!#REF!,[3]Jefferies!#REF!,[3]Jefferies!#REF!,[3]Jefferies!$H$14,[3]Jefferies!#REF!,[3]Jefferies!#REF!,[3]Jefferies!$H$15,[3]Jefferies!$H$16,[3]Jefferies!#REF!,[3]Jefferies!$H$17,[3]Jefferies!#REF!,[3]Jefferies!$H$18,[3]Jefferies!$H$19,[3]Jefferies!#REF!,[3]Jefferies!$H$20,[3]Jefferies!#REF!</definedName>
    <definedName name="__APW_RESTORE_DATA1874__" hidden="1">[3]Jefferies!#REF!,[3]Jefferies!$H$21,[3]Jefferies!$H$22,[3]Jefferies!#REF!,[3]Jefferies!#REF!,[3]Jefferies!$H$23,[3]Jefferies!$H$24,[3]Jefferies!#REF!,[3]Jefferies!#REF!,[3]Jefferies!$H$25,[3]Jefferies!$H$26,[3]Jefferies!#REF!,[3]Jefferies!#REF!,[3]Jefferies!#REF!,[3]Jefferies!$H$27,[3]Jefferies!#REF!</definedName>
    <definedName name="__APW_RESTORE_DATA1875__" hidden="1">[3]Jefferies!#REF!,[3]Jefferies!#REF!,[3]Jefferies!$H$28,[3]Jefferies!#REF!,[3]Jefferies!#REF!,[3]Jefferies!$H$29,[3]Jefferies!#REF!,[3]Jefferies!$H$30,[3]Jefferies!$H$31,[3]Jefferies!$H$32,[3]Jefferies!#REF!,[3]Jefferies!$H$33,[3]Jefferies!$H$34,[3]Jefferies!#REF!,[3]Jefferies!$H$35,[3]Jefferies!#REF!</definedName>
    <definedName name="__APW_RESTORE_DATA1876__" hidden="1">[3]Jefferies!#REF!,[3]Jefferies!$H$36,[3]Jefferies!$H$37,[3]Jefferies!#REF!,[3]Jefferies!#REF!,[3]Jefferies!$H$38,[3]Jefferies!#REF!,[3]Jefferies!#REF!,[3]Jefferies!$H$39,[3]Jefferies!$H$40,[3]Jefferies!#REF!,[3]Jefferies!#REF!,[3]Jefferies!#REF!,[3]Jefferies!$H$41,[3]Jefferies!#REF!</definedName>
    <definedName name="__APW_RESTORE_DATA1877__" hidden="1">[3]Jefferies!$H$42,[3]Jefferies!$H$43,[3]Jefferies!$H$44,[3]Jefferies!$H$45,[3]Jefferies!#REF!,[3]Jefferies!#REF!,[3]Jefferies!$H$46,[3]Jefferies!$H$47,[3]Jefferies!#REF!,[3]Jefferies!$H$48,[3]Jefferies!#REF!,[3]Jefferies!$H$49,[3]Jefferies!#REF!,[3]Jefferies!#REF!,[3]Jefferies!$H$50</definedName>
    <definedName name="__APW_RESTORE_DATA1878__" hidden="1">[3]Jefferies!#REF!,[3]Jefferies!$H$51,[3]Jefferies!$H$52,[3]Jefferies!$H$53,[3]Jefferies!#REF!,[3]Jefferies!$H$54,[3]Jefferies!#REF!,[3]Jefferies!#REF!,[3]Jefferies!$H$55,[3]Jefferies!$H$56,[3]Jefferies!#REF!,[3]Jefferies!$H$57,[3]Jefferies!$H$58,[3]Jefferies!$H$59,[3]Jefferies!#REF!</definedName>
    <definedName name="__APW_RESTORE_DATA1879__" hidden="1">[3]Jefferies!$H$60,[3]Jefferies!$H$61,[3]Jefferies!$H$62,[3]Jefferies!$H$63,[3]Jefferies!$H$64,[3]Jefferies!#REF!,[3]Jefferies!$H$65,[3]Jefferies!$H$66,[3]Jefferies!$H$67,[3]Jefferies!$H$68,[3]Jefferies!#REF!,[3]Jefferies!$H$69,[3]Jefferies!$H$70,[3]Jefferies!#REF!,[3]Jefferies!#REF!</definedName>
    <definedName name="__APW_RESTORE_DATA188__" hidden="1">'[2]01. EQ universe'!$D$85,'[2]01. EQ universe'!$D$86,'[2]01. EQ universe'!$D$87,'[2]01. EQ universe'!$D$88,'[2]01. EQ universe'!$D$89,'[2]01. EQ universe'!$D$90,'[2]01. EQ universe'!$D$91,'[2]01. EQ universe'!$D$92,'[2]01. EQ universe'!#REF!,'[2]01. EQ universe'!#REF!,'[2]01. EQ universe'!$D$93,'[2]01. EQ universe'!$D$94,'[2]01. EQ universe'!$D$95,'[2]01. EQ universe'!#REF!,'[2]01. EQ universe'!$D$96</definedName>
    <definedName name="__APW_RESTORE_DATA1880__" hidden="1">[3]Jefferies!#REF!,[3]Jefferies!#REF!,[3]Jefferies!$H$71,[3]Jefferies!#REF!,[3]Jefferies!#REF!,[3]Jefferies!$H$72,[3]Jefferies!$H$73,[3]Jefferies!$H$74,[3]Jefferies!#REF!,[3]Jefferies!#REF!,[3]Jefferies!$H$75,[3]Jefferies!$H$76,[3]Jefferies!#REF!,[3]Jefferies!#REF!,[3]Jefferies!#REF!</definedName>
    <definedName name="__APW_RESTORE_DATA1881__" hidden="1">[3]Jefferies!#REF!,[3]Jefferies!#REF!,[3]Jefferies!#REF!,[3]Jefferies!$H$77,[3]Jefferies!#REF!,[3]Jefferies!#REF!,[3]Jefferies!$H$78,[3]Jefferies!#REF!,[3]Jefferies!$H$79,[3]Jefferies!#REF!,[3]Jefferies!#REF!,[3]Jefferies!#REF!,[3]Jefferies!$H$80,[3]Jefferies!$H$81,[3]Jefferies!#REF!</definedName>
    <definedName name="__APW_RESTORE_DATA1882__" hidden="1">[3]Jefferies!#REF!,[3]Jefferies!$H$82,[3]Jefferies!#REF!,[3]Jefferies!#REF!,[3]Jefferies!$H$83,[3]Jefferies!#REF!,[3]Jefferies!#REF!,[3]Jefferies!$H$84,[3]Jefferies!$H$85,[3]Jefferies!#REF!,[3]Jefferies!#REF!,[3]Jefferies!#REF!,[3]Jefferies!$H$86,[3]Jefferies!#REF!,[3]Jefferies!#REF!</definedName>
    <definedName name="__APW_RESTORE_DATA1883__" hidden="1">[3]Jefferies!#REF!,[3]Jefferies!#REF!,[3]Jefferies!$H$87,[3]Jefferies!$H$88,[3]Jefferies!$H$89,[3]Jefferies!$H$90,[3]Jefferies!#REF!,[3]Jefferies!#REF!,[3]Jefferies!#REF!,[3]Jefferies!#REF!,[3]Jefferies!#REF!,[3]Jefferies!#REF!,[3]Jefferies!#REF!,[3]Jefferies!#REF!,[3]Jefferies!$H$91</definedName>
    <definedName name="__APW_RESTORE_DATA1884__" hidden="1">[3]Jefferies!#REF!,[3]Jefferies!#REF!,[3]Jefferies!#REF!,[3]Jefferies!$H$92,[3]Jefferies!#REF!,[3]Jefferies!$H$93,[3]Jefferies!$H$94,[3]Jefferies!$H$95,[3]Jefferies!#REF!,[3]Jefferies!$H$96,[3]Jefferies!$H$97,[3]Jefferies!#REF!,[3]Jefferies!#REF!,[3]Jefferies!#REF!,[3]Jefferies!$H$98</definedName>
    <definedName name="__APW_RESTORE_DATA1885__" hidden="1">[3]Jefferies!$H$99,[3]Jefferies!#REF!,[3]Jefferies!#REF!,[3]Jefferies!$H$100,[3]Jefferies!#REF!,[3]Jefferies!#REF!,[3]Jefferies!#REF!,[3]Jefferies!#REF!,[3]Jefferies!$H$101,[3]Jefferies!#REF!,[3]Jefferies!#REF!,[3]Jefferies!#REF!,[3]Jefferies!#REF!,[3]Jefferies!$H$102,[3]Jefferies!#REF!</definedName>
    <definedName name="__APW_RESTORE_DATA1886__" hidden="1">[3]Jefferies!$H$103,[3]Jefferies!#REF!,[3]Jefferies!#REF!,[3]Jefferies!#REF!,[3]Jefferies!$H$104,[3]Jefferies!$H$105,[3]Jefferies!$H$106,[3]Jefferies!$H$107,[3]Jefferies!$H$108,[3]Jefferies!#REF!,[3]Jefferies!#REF!,[3]Jefferies!$H$109,[3]Jefferies!$H$110,[3]Jefferies!#REF!,[3]Jefferies!#REF!</definedName>
    <definedName name="__APW_RESTORE_DATA1887__" hidden="1">[3]Jefferies!#REF!,[3]Jefferies!$H$111,[3]Jefferies!#REF!,[3]Jefferies!#REF!,[3]Jefferies!#REF!,[3]Jefferies!#REF!,[3]Jefferies!$H$112,[3]Jefferies!$H$113,[3]Jefferies!#REF!,[3]Jefferies!$H$114,[3]Jefferies!$H$115,[3]Jefferies!$H$116,[3]Jefferies!#REF!,[3]Jefferies!#REF!,[3]Jefferies!$H$117</definedName>
    <definedName name="__APW_RESTORE_DATA1888__" hidden="1">[3]Jefferies!#REF!,[3]Jefferies!#REF!,[3]Jefferies!$H$118,[3]Jefferies!#REF!,[3]Jefferies!#REF!,[3]Jefferies!#REF!,[3]Jefferies!#REF!,[3]Jefferies!$H$119,[3]Jefferies!$H$120,[3]Jefferies!$H$121,[3]Jefferies!#REF!,[3]Jefferies!$H$122,[3]Jefferies!$H$123,[3]Jefferies!#REF!,[3]Jefferies!#REF!</definedName>
    <definedName name="__APW_RESTORE_DATA1889__" hidden="1">[3]Jefferies!#REF!,[3]Jefferies!#REF!,[3]Jefferies!#REF!,[3]Jefferies!#REF!,[3]Jefferies!#REF!,[3]Jefferies!#REF!,[3]Jefferies!#REF!,[3]Jefferies!$H$124,[3]Jefferies!#REF!,[3]Jefferies!$H$125,[3]Jefferies!$H$126,[3]Jefferies!#REF!,[3]Jefferies!#REF!,[3]Jefferies!$H$127,[3]Jefferies!$H$128</definedName>
    <definedName name="__APW_RESTORE_DATA189__" hidden="1">'[2]01. EQ universe'!$D$97,'[2]01. EQ universe'!$D$98,'[2]01. EQ universe'!$D$99,'[2]01. EQ universe'!$D$100,'[2]01. EQ universe'!$D$101,'[2]01. EQ universe'!$D$102,'[2]01. EQ universe'!#REF!,'[2]01. EQ universe'!#REF!,'[2]01. EQ universe'!$D$103,'[2]01. EQ universe'!$D$104,'[2]01. EQ universe'!$D$105,'[2]01. EQ universe'!$D$106,'[2]01. EQ universe'!$D$107,'[2]01. EQ universe'!$D$108,'[2]01. EQ universe'!$D$109</definedName>
    <definedName name="__APW_RESTORE_DATA1890__" hidden="1">[3]Jefferies!#REF!,[3]Jefferies!$H$129,[3]Jefferies!#REF!,[3]Jefferies!#REF!,[3]Jefferies!$H$130,[3]Jefferies!#REF!,[3]Jefferies!$H$131,[3]Jefferies!$H$132,[3]Jefferies!$H$133,[3]Jefferies!$H$134,[3]Jefferies!#REF!,[3]Jefferies!#REF!,[3]Jefferies!#REF!,[3]Jefferies!$H$135,[3]Jefferies!$H$136</definedName>
    <definedName name="__APW_RESTORE_DATA1891__" hidden="1">[3]Jefferies!#REF!,[3]Jefferies!#REF!,[3]Jefferies!#REF!,[3]Jefferies!$H$137,[3]Jefferies!$H$138,[3]Jefferies!#REF!,[3]Jefferies!$H$139,[3]Jefferies!$H$140,[3]Jefferies!#REF!,[3]Jefferies!$H$141,[3]Jefferies!#REF!,[3]Jefferies!#REF!,[3]Jefferies!$H$142,[3]Jefferies!$H$143,[3]Jefferies!#REF!</definedName>
    <definedName name="__APW_RESTORE_DATA1892__" hidden="1">[3]Jefferies!$H$144,[3]Jefferies!#REF!,[3]Jefferies!$H$145,[3]Jefferies!$H$146,[3]Jefferies!#REF!,[3]Jefferies!#REF!,[3]Jefferies!$H$147,[3]Jefferies!$H$148,[3]Jefferies!#REF!,[3]Jefferies!#REF!,[3]Jefferies!#REF!,[3]Jefferies!#REF!,[3]Jefferies!#REF!,[3]Jefferies!$H$149,[3]Jefferies!#REF!</definedName>
    <definedName name="__APW_RESTORE_DATA1893__" hidden="1">[3]Jefferies!#REF!,[3]Jefferies!#REF!,[3]Jefferies!$H$150,[3]Jefferies!$H$151,[3]Jefferies!$H$152,[3]Jefferies!$H$153,[3]Jefferies!#REF!,[3]Jefferies!$H$154,[3]Jefferies!#REF!,[3]Jefferies!$H$155,[3]Jefferies!$H$156,[3]Jefferies!$H$157,[3]Jefferies!#REF!,[3]Jefferies!#REF!,[3]Jefferies!#REF!</definedName>
    <definedName name="__APW_RESTORE_DATA1894__" hidden="1">[3]Jefferies!#REF!,[3]Jefferies!$H$158,[3]Jefferies!#REF!,[3]Jefferies!#REF!,[3]Jefferies!$H$159,[3]Jefferies!#REF!,[3]Jefferies!#REF!,[3]Jefferies!$H$160,[3]Jefferies!#REF!,[3]Jefferies!#REF!,[3]Jefferies!$H$161,[3]Jefferies!#REF!,[3]Jefferies!#REF!,[3]Jefferies!#REF!,[3]Jefferies!#REF!</definedName>
    <definedName name="__APW_RESTORE_DATA1895__" hidden="1">[3]Jefferies!#REF!,[3]Jefferies!#REF!,[3]Jefferies!$H$162,[3]Jefferies!#REF!,[3]Jefferies!#REF!,[3]Jefferies!$H$163,[3]Jefferies!#REF!,[3]Jefferies!$H$164,[3]Jefferies!$H$165,[3]Jefferies!$H$166,[3]Jefferies!#REF!,[3]Jefferies!$H$167,[3]Jefferies!$H$168,[3]Jefferies!#REF!,[3]Jefferies!$H$169</definedName>
    <definedName name="__APW_RESTORE_DATA1896__" hidden="1">[3]Jefferies!#REF!,[3]Jefferies!#REF!,[3]Jefferies!#REF!,[3]Jefferies!#REF!,[3]Jefferies!#REF!,[3]Jefferies!$H$170,[3]Jefferies!#REF!,[3]Jefferies!#REF!,[3]Jefferies!#REF!,[3]Jefferies!#REF!,[3]Jefferies!$H$171,[3]Jefferies!$H$172,[3]Jefferies!$H$173,[3]Jefferies!#REF!,[3]Jefferies!#REF!</definedName>
    <definedName name="__APW_RESTORE_DATA1897__" hidden="1">[3]Jefferies!#REF!,[3]Jefferies!$H$174,[3]Jefferies!$H$175,[3]Jefferies!$H$176,[3]Jefferies!$H$177,[3]Jefferies!$H$178,[3]Jefferies!$H$179,[3]Jefferies!$H$180,[3]Jefferies!#REF!,[3]Jefferies!$H$181,[3]Jefferies!#REF!,[3]Jefferies!#REF!,[3]Jefferies!$H$182,[3]Jefferies!$H$183,[3]Jefferies!$H$184</definedName>
    <definedName name="__APW_RESTORE_DATA1898__" hidden="1">[3]Jefferies!#REF!,[3]Jefferies!#REF!,[3]Jefferies!#REF!,[3]Jefferies!#REF!,[3]Jefferies!$H$185,[3]Jefferies!$H$186,[3]Jefferies!$H$187,[3]Jefferies!#REF!,[3]Jefferies!$H$188,[3]Jefferies!$H$189,[3]Jefferies!#REF!,[3]Jefferies!$H$190,[3]Jefferies!#REF!,[3]Jefferies!#REF!,[3]Jefferies!#REF!</definedName>
    <definedName name="__APW_RESTORE_DATA1899__" hidden="1">[3]Jefferies!$H$191,[3]Jefferies!#REF!,[3]Jefferies!#REF!,[3]Jefferies!$H$192,[3]Jefferies!#REF!,[3]Jefferies!#REF!,[3]Jefferies!$H$193,[3]Jefferies!$H$194,[3]Jefferies!$H$195,[3]Jefferies!$H$196,[3]Jefferies!#REF!,[3]Jefferies!#REF!,[3]Jefferies!#REF!,[3]Jefferies!#REF!,[3]Jefferies!$H$197</definedName>
    <definedName name="__APW_RESTORE_DATA19__" hidden="1">'[2]01. EQ universe'!$A$181,'[2]01. EQ universe'!$A$182,'[2]01. EQ universe'!$A$183,'[2]01. EQ universe'!$A$184,'[2]01. EQ universe'!$A$185,'[2]01. EQ universe'!#REF!,'[2]01. EQ universe'!$A$186,'[2]01. EQ universe'!$A$187,'[2]01. EQ universe'!$A$188,'[2]01. EQ universe'!$A$189,'[2]01. EQ universe'!$A$190,'[2]01. EQ universe'!#REF!,'[2]01. EQ universe'!$A$191,'[2]01. EQ universe'!#REF!,'[2]01. EQ universe'!#REF!</definedName>
    <definedName name="__APW_RESTORE_DATA190__" hidden="1">'[2]01. EQ universe'!$D$110,'[2]01. EQ universe'!$D$111,'[2]01. EQ universe'!$D$112,'[2]01. EQ universe'!#REF!,'[2]01. EQ universe'!$D$113,'[2]01. EQ universe'!$D$114,'[2]01. EQ universe'!$D$115,'[2]01. EQ universe'!$D$116,'[2]01. EQ universe'!$D$117,'[2]01. EQ universe'!$D$118,'[2]01. EQ universe'!#REF!,'[2]01. EQ universe'!#REF!,'[2]01. EQ universe'!$D$119,'[2]01. EQ universe'!$D$120,'[2]01. EQ universe'!$D$121</definedName>
    <definedName name="__APW_RESTORE_DATA1900__" hidden="1">[3]Jefferies!$H$198,[3]Jefferies!$H$199,[3]Jefferies!$H$200,[3]Jefferies!#REF!,[3]Jefferies!#REF!,[3]Jefferies!#REF!,[3]Jefferies!$H$201,[3]Jefferies!#REF!,[3]Jefferies!#REF!,[3]Jefferies!$H$202,[3]Jefferies!#REF!,[3]Jefferies!$H$203,[3]Jefferies!$H$204,[3]Jefferies!$H$205,[3]Jefferies!#REF!</definedName>
    <definedName name="__APW_RESTORE_DATA1901__" hidden="1">[3]Jefferies!#REF!,[3]Jefferies!#REF!,[3]Jefferies!$H$206,[3]Jefferies!$H$207,[3]Jefferies!$H$208,[3]Jefferies!$H$209,[3]Jefferies!$H$210,[3]Jefferies!#REF!,[3]Jefferies!$H$211,[3]Jefferies!$H$212,[3]Jefferies!$H$213,[3]Jefferies!#REF!,[3]Jefferies!#REF!,[3]Jefferies!#REF!,[3]Jefferies!#REF!</definedName>
    <definedName name="__APW_RESTORE_DATA1902__" hidden="1">[3]Jefferies!#REF!,[3]Jefferies!$H$214,[3]Jefferies!#REF!,[3]Jefferies!#REF!,[3]Jefferies!$H$215,[3]Jefferies!$H$216,[3]Jefferies!$H$217,[3]Jefferies!$H$218,[3]Jefferies!#REF!,[3]Jefferies!$H$219,[3]Jefferies!#REF!,[3]Jefferies!$H$220,[3]Jefferies!#REF!,[3]Jefferies!#REF!,[3]Jefferies!$H$221</definedName>
    <definedName name="__APW_RESTORE_DATA1903__" hidden="1">[3]Jefferies!$H$222,[3]Jefferies!$H$223,[3]Jefferies!$H$224,[3]Jefferies!#REF!,[3]Jefferies!$H$225,[3]Jefferies!#REF!,[3]Jefferies!$H$226,[3]Jefferies!$H$227,[3]Jefferies!#REF!,[3]Jefferies!#REF!,[3]Jefferies!#REF!,[3]Jefferies!#REF!,[3]Jefferies!#REF!,[3]Jefferies!#REF!,[3]Jefferies!$H$228</definedName>
    <definedName name="__APW_RESTORE_DATA1904__" hidden="1">[3]Jefferies!$H$229,[3]Jefferies!#REF!,[3]Jefferies!#REF!,[3]Jefferies!$H$230,[3]Jefferies!#REF!,[3]Jefferies!#REF!,[3]Jefferies!#REF!,[3]Jefferies!$H$231,[3]Jefferies!$H$232,[3]Jefferies!$H$233,[3]Jefferies!#REF!,[3]Jefferies!$H$234,[3]Jefferies!$H$235,[3]Jefferies!$H$236,[3]Jefferies!#REF!</definedName>
    <definedName name="__APW_RESTORE_DATA1905__" hidden="1">[3]Jefferies!$H$237,[3]Jefferies!$H$238,[3]Jefferies!$H$239,[3]Jefferies!$H$240,[3]Jefferies!$H$241,[3]Jefferies!$H$242,[3]Jefferies!#REF!,[3]Jefferies!$H$243,[3]Jefferies!$H$244,[3]Jefferies!#REF!,[3]Jefferies!$H$245,[3]Jefferies!$H$246,[3]Jefferies!$H$247,[3]Jefferies!$H$248,[3]Jefferies!#REF!</definedName>
    <definedName name="__APW_RESTORE_DATA1906__" hidden="1">[3]Jefferies!#REF!,[3]Jefferies!#REF!,[3]Jefferies!#REF!,[3]Jefferies!#REF!,[3]Jefferies!#REF!,[3]Jefferies!$H$249,[3]Jefferies!#REF!,[3]Jefferies!#REF!,[3]Jefferies!#REF!,[3]Jefferies!$H$250,[3]Jefferies!$H$251,[3]Jefferies!$H$252,[3]Jefferies!#REF!,[3]Jefferies!#REF!,[3]Jefferies!$H$253</definedName>
    <definedName name="__APW_RESTORE_DATA1907__" hidden="1">[3]Jefferies!$H$254,[3]Jefferies!$H$255,[3]Jefferies!$H$256,[3]Jefferies!$H$257,[3]Jefferies!#REF!,[3]Jefferies!#REF!,[3]Jefferies!#REF!,[3]Jefferies!#REF!,[3]Jefferies!$H$258,[3]Jefferies!$H$259,[3]Jefferies!#REF!,[3]Jefferies!#REF!,[3]Jefferies!#REF!,[3]Jefferies!#REF!,[3]Jefferies!$H$260</definedName>
    <definedName name="__APW_RESTORE_DATA1908__" hidden="1">[3]Jefferies!$H$261,[3]Jefferies!$H$262,[3]Jefferies!$H$263,[3]Jefferies!$H$264,[3]Jefferies!#REF!,[3]Jefferies!$H$265,[3]Jefferies!#REF!,[3]Jefferies!#REF!,[3]Jefferies!#REF!,[3]Jefferies!#REF!,[3]Jefferies!$H$266,[3]Jefferies!$H$267,[3]Jefferies!#REF!,[3]Jefferies!$H$268,[3]Jefferies!#REF!</definedName>
    <definedName name="__APW_RESTORE_DATA1909__" hidden="1">[3]Jefferies!#REF!,[3]Jefferies!$H$269,[3]Jefferies!#REF!,[3]Jefferies!$H$270,[3]Jefferies!#REF!,[3]Jefferies!#REF!,[3]Jefferies!$H$271,[3]Jefferies!#REF!,[3]Jefferies!$H$272,[3]Jefferies!$H$273,[3]Jefferies!$H$274,[3]Jefferies!#REF!,[3]Jefferies!#REF!,[3]Jefferies!$H$275,[3]Jefferies!$H$276</definedName>
    <definedName name="__APW_RESTORE_DATA191__" hidden="1">'[2]01. EQ universe'!#REF!,'[2]01. EQ universe'!#REF!,'[2]01. EQ universe'!#REF!,'[2]01. EQ universe'!$D$122,'[2]01. EQ universe'!$D$123,'[2]01. EQ universe'!$D$124,'[2]01. EQ universe'!$D$125,'[2]01. EQ universe'!#REF!,'[2]01. EQ universe'!#REF!,'[2]01. EQ universe'!$D$126,'[2]01. EQ universe'!#REF!,'[2]01. EQ universe'!#REF!,'[2]01. EQ universe'!$D$127,'[2]01. EQ universe'!#REF!,'[2]01. EQ universe'!#REF!</definedName>
    <definedName name="__APW_RESTORE_DATA1910__" hidden="1">[3]Jefferies!$H$277,[3]Jefferies!#REF!,[3]Jefferies!$H$278,[3]Jefferies!$H$279,[3]Jefferies!$H$280,[3]Jefferies!#REF!,[3]Jefferies!#REF!,[3]Jefferies!$H$281,[3]Jefferies!#REF!,[3]Jefferies!$H$282,[3]Jefferies!#REF!,[3]Jefferies!$H$283,[3]Jefferies!#REF!,[3]Jefferies!$H$284,[3]Jefferies!$H$285</definedName>
    <definedName name="__APW_RESTORE_DATA1911__" hidden="1">[3]Jefferies!$H$286,[3]Jefferies!$H$287,[3]Jefferies!$H$288,[3]Jefferies!$H$289,[3]Jefferies!$H$290,[3]Jefferies!$H$291,[3]Jefferies!$H$292,[3]Jefferies!$H$293,[3]Jefferies!$H$294,[3]Jefferies!#REF!,[3]Jefferies!#REF!,[3]Jefferies!#REF!,[3]Jefferies!#REF!,[3]Jefferies!#REF!,[3]Jefferies!$H$295</definedName>
    <definedName name="__APW_RESTORE_DATA1912__" hidden="1">[3]Jefferies!$H$296,[3]Jefferies!$H$297,[3]Jefferies!$H$298,[3]Jefferies!$H$299,[3]Jefferies!$H$300,[3]Jefferies!#REF!,[3]Jefferies!$H$301,[3]Jefferies!$H$302,[3]Jefferies!#REF!,[3]Jefferies!$H$303,[3]Jefferies!#REF!,[3]Jefferies!$H$304,[3]Jefferies!#REF!,[3]Jefferies!$H$305,[3]Jefferies!#REF!</definedName>
    <definedName name="__APW_RESTORE_DATA1913__" hidden="1">[3]Jefferies!$H$306,[3]Jefferies!$H$307,[3]Jefferies!$H$308,[3]Jefferies!#REF!,[3]Jefferies!$H$309,[3]Jefferies!$H$310,[3]Jefferies!#REF!,[3]Jefferies!$H$311,[3]Jefferies!$H$312,[3]Jefferies!#REF!,[3]Jefferies!#REF!,[3]Jefferies!$H$313,[3]Jefferies!$H$314,[3]Jefferies!$H$315,[3]Jefferies!#REF!</definedName>
    <definedName name="__APW_RESTORE_DATA1914__" hidden="1">[3]Jefferies!#REF!,[3]Jefferies!#REF!,[3]Jefferies!$H$316,[3]Jefferies!$H$317,[3]Jefferies!#REF!,[3]Jefferies!#REF!,[3]Jefferies!#REF!,[3]Jefferies!$H$318,[3]Jefferies!$H$319,[3]Jefferies!$H$320,[3]Jefferies!$H$321,[3]Jefferies!$H$322,[3]Jefferies!#REF!,[3]Jefferies!#REF!,[3]Jefferies!$H$323</definedName>
    <definedName name="__APW_RESTORE_DATA1915__" hidden="1">[3]Jefferies!#REF!,[3]Jefferies!#REF!,[3]Jefferies!#REF!,[3]Jefferies!#REF!,[3]Jefferies!$H$324,[3]Jefferies!#REF!,[3]Jefferies!$H$325,[3]Jefferies!#REF!,[3]Jefferies!$H$326,[3]Jefferies!$H$327,[3]Jefferies!#REF!,[3]Jefferies!$H$328,[3]Jefferies!$H$329,[3]Jefferies!$H$330,[3]Jefferies!#REF!</definedName>
    <definedName name="__APW_RESTORE_DATA1916__" hidden="1">[3]Jefferies!#REF!,[3]Jefferies!$H$331,[3]Jefferies!#REF!,[3]Jefferies!#REF!,[3]Jefferies!$H$332,[3]Jefferies!#REF!,[3]Jefferies!$H$333,[3]Jefferies!$H$334,[3]Jefferies!#REF!,[3]Jefferies!#REF!,[3]Jefferies!#REF!,[3]Jefferies!#REF!,[3]Jefferies!#REF!,[3]Jefferies!#REF!,[3]Jefferies!#REF!</definedName>
    <definedName name="__APW_RESTORE_DATA1917__" hidden="1">[3]Jefferies!$H$335,[3]Jefferies!$H$336,[3]Jefferies!#REF!,[3]Jefferies!$H$337,[3]Jefferies!$H$338,[3]Jefferies!$H$339,[3]Jefferies!$H$340,[3]Jefferies!$H$341,[3]Jefferies!$H$342,[3]Jefferies!#REF!,[3]Jefferies!#REF!,[3]Jefferies!#REF!,[3]Jefferies!$H$343,[3]Jefferies!$H$344,[3]Jefferies!$H$345</definedName>
    <definedName name="__APW_RESTORE_DATA1918__" hidden="1">[3]Jefferies!$H$346,[3]Jefferies!$H$347,[3]Jefferies!$H$348,[3]Jefferies!#REF!,[3]Jefferies!$H$349,[3]Jefferies!#REF!,[3]Jefferies!$H$350,[3]Jefferies!#REF!,[3]Jefferies!$H$351,[3]Jefferies!#REF!,[3]Jefferies!#REF!,[3]Jefferies!#REF!,[3]Jefferies!$H$352,[3]Jefferies!$H$353,[3]Jefferies!#REF!</definedName>
    <definedName name="__APW_RESTORE_DATA1919__" hidden="1">[3]Jefferies!#REF!,[3]Jefferies!#REF!,[3]Jefferies!$H$354,[3]Jefferies!$H$355,[3]Jefferies!$H$356,[3]Jefferies!#REF!,[3]Jefferies!#REF!,[3]Jefferies!$H$357,[3]Jefferies!$H$358,[3]Jefferies!$H$359,[3]Jefferies!$H$360,[3]Jefferies!#REF!,[3]Jefferies!#REF!,[3]Jefferies!$H$361,[3]Jefferies!$H$362</definedName>
    <definedName name="__APW_RESTORE_DATA192__" hidden="1">'[2]01. EQ universe'!$D$128,'[2]01. EQ universe'!#REF!,'[2]01. EQ universe'!#REF!,'[2]01. EQ universe'!$D$129,'[2]01. EQ universe'!$D$130,'[2]01. EQ universe'!#REF!,'[2]01. EQ universe'!#REF!,'[2]01. EQ universe'!$D$131,'[2]01. EQ universe'!$D$132,'[2]01. EQ universe'!#REF!,'[2]01. EQ universe'!#REF!,'[2]01. EQ universe'!#REF!,'[2]01. EQ universe'!$D$133,'[2]01. EQ universe'!#REF!,'[2]01. EQ universe'!#REF!</definedName>
    <definedName name="__APW_RESTORE_DATA1920__" hidden="1">[3]Jefferies!$H$363,[3]Jefferies!#REF!,[3]Jefferies!$H$364,[3]Jefferies!$H$365,[3]Jefferies!#REF!,[3]Jefferies!$H$366,[3]Jefferies!#REF!,[3]Jefferies!$H$367,[3]Jefferies!$H$368,[3]Jefferies!$H$369,[3]Jefferies!#REF!,[3]Jefferies!#REF!,[3]Jefferies!$H$370,[3]Jefferies!$H$371,[3]Jefferies!$H$372</definedName>
    <definedName name="__APW_RESTORE_DATA1921__" hidden="1">[3]Jefferies!#REF!,[3]Jefferies!#REF!,[3]Jefferies!#REF!,[3]Jefferies!#REF!,[3]Jefferies!$H$373,[3]Jefferies!#REF!,[3]Jefferies!$H$374,[3]Jefferies!$H$375,[3]Jefferies!$H$376,[3]Jefferies!$H$377,[3]Jefferies!$H$378,[3]Jefferies!#REF!,[3]Jefferies!#REF!,[3]Jefferies!#REF!,[3]Jefferies!#REF!</definedName>
    <definedName name="__APW_RESTORE_DATA1922__" hidden="1">[3]Jefferies!$H$379,[3]Jefferies!#REF!,[3]Jefferies!#REF!,[3]Jefferies!#REF!,[3]Jefferies!$H$380,[3]Jefferies!#REF!,[3]Jefferies!$H$381,[3]Jefferies!#REF!,[3]Jefferies!#REF!,[3]Jefferies!#REF!,[3]Jefferies!$H$382,[3]Jefferies!$H$383,[3]Jefferies!$H$384,[3]Jefferies!$H$385,[3]Jefferies!$H$386</definedName>
    <definedName name="__APW_RESTORE_DATA1923__" hidden="1">[3]Jefferies!#REF!,[3]Jefferies!#REF!,[3]Jefferies!$H$387,[3]Jefferies!#REF!,[3]Jefferies!$H$388,[3]Jefferies!#REF!,[3]Jefferies!$H$389,[3]Jefferies!$H$390,[3]Jefferies!#REF!,[3]Jefferies!#REF!,[3]Jefferies!#REF!,[3]Jefferies!#REF!,[3]Jefferies!#REF!,[3]Jefferies!$H$391,[3]Jefferies!#REF!</definedName>
    <definedName name="__APW_RESTORE_DATA1924__" hidden="1">[3]Jefferies!#REF!,[3]Jefferies!#REF!,[3]Jefferies!$H$392,[3]Jefferies!$H$393,[3]Jefferies!$H$394,[3]Jefferies!#REF!,[3]Jefferies!$H$395,[3]Jefferies!$H$396,[3]Jefferies!#REF!,[3]Jefferies!$H$397,[3]Jefferies!$H$398,[3]Jefferies!#REF!,[3]Jefferies!#REF!,[3]Jefferies!$H$399,[3]Jefferies!$H$400</definedName>
    <definedName name="__APW_RESTORE_DATA1925__" hidden="1">[3]Jefferies!#REF!,[3]Jefferies!$H$401,[3]Jefferies!#REF!,[3]Jefferies!#REF!,[3]Jefferies!$H$402,[3]Jefferies!$H$403,[3]Jefferies!$H$404,[3]Jefferies!$H$405,[3]Jefferies!#REF!,[3]Jefferies!#REF!,[3]Jefferies!#REF!,[3]Jefferies!#REF!,[3]Jefferies!#REF!,[3]Jefferies!#REF!,[3]Jefferies!#REF!</definedName>
    <definedName name="__APW_RESTORE_DATA1926__" hidden="1">[3]Jefferies!#REF!,[3]Jefferies!#REF!,[3]Jefferies!#REF!,[3]Jefferies!$H$406,[3]Jefferies!$H$407,[3]Jefferies!$H$408,[3]Jefferies!#REF!,[3]Jefferies!#REF!,[3]Jefferies!$H$409,[3]Jefferies!#REF!,[3]Jefferies!$H$410,[3]Jefferies!#REF!,[3]Jefferies!#REF!,[3]Jefferies!#REF!,[3]Jefferies!#REF!</definedName>
    <definedName name="__APW_RESTORE_DATA1927__" hidden="1">[3]Jefferies!#REF!,[3]Jefferies!$H$411,[3]Jefferies!#REF!,[3]Jefferies!$H$412,[3]Jefferies!$H$413,[3]Jefferies!$H$414,[3]Jefferies!#REF!,[3]Jefferies!$H$415,[3]Jefferies!#REF!,[3]Jefferies!$H$416,[3]Jefferies!#REF!,[3]Jefferies!$H$417,[3]Jefferies!#REF!,[3]Jefferies!#REF!,[3]Jefferies!$H$418</definedName>
    <definedName name="__APW_RESTORE_DATA1928__" hidden="1">[3]Jefferies!$H$419,[3]Jefferies!#REF!,[3]Jefferies!#REF!,[3]Jefferies!#REF!,[3]Jefferies!#REF!,[3]Jefferies!#REF!,[3]Jefferies!#REF!,[3]Jefferies!#REF!,[3]Jefferies!$H$420,[3]Jefferies!#REF!,[3]Jefferies!#REF!,[3]Jefferies!#REF!,[3]Jefferies!$H$421,[3]Jefferies!#REF!,[3]Jefferies!$H$422</definedName>
    <definedName name="__APW_RESTORE_DATA1929__" hidden="1">[3]Jefferies!$H$423,[3]Jefferies!#REF!,[3]Jefferies!#REF!,[3]Jefferies!$H$424,[3]Jefferies!$H$425,[3]Jefferies!#REF!,[3]Jefferies!$H$426,[3]Jefferies!#REF!,[3]Jefferies!#REF!,[3]Jefferies!$H$427,[3]Jefferies!$H$428,[3]Jefferies!$H$429,[3]Jefferies!$H$430,[3]Jefferies!#REF!,[3]Jefferies!$H$431</definedName>
    <definedName name="__APW_RESTORE_DATA193__" hidden="1">'[2]01. EQ universe'!$D$134,'[2]01. EQ universe'!$D$135,'[2]01. EQ universe'!#REF!,'[2]01. EQ universe'!#REF!,'[2]01. EQ universe'!$D$136,'[2]01. EQ universe'!$D$137,'[2]01. EQ universe'!$D$138,'[2]01. EQ universe'!$D$139,'[2]01. EQ universe'!#REF!,'[2]01. EQ universe'!$D$140,'[2]01. EQ universe'!#REF!,'[2]01. EQ universe'!#REF!,'[2]01. EQ universe'!$D$141,'[2]01. EQ universe'!#REF!,'[2]01. EQ universe'!#REF!</definedName>
    <definedName name="__APW_RESTORE_DATA1930__" hidden="1">[3]Jefferies!$H$432,[3]Jefferies!$H$433,[3]Jefferies!$H$434,[3]Jefferies!$H$435,[3]Jefferies!#REF!,[3]Jefferies!$H$436,[3]Jefferies!#REF!,[3]Jefferies!$H$437,[3]Jefferies!$H$438,[3]Jefferies!#REF!,[3]Jefferies!#REF!,[3]Jefferies!$H$439,[3]Jefferies!$H$440,[3]Jefferies!$H$441,[3]Jefferies!$H$442</definedName>
    <definedName name="__APW_RESTORE_DATA1931__" hidden="1">[3]Jefferies!$H$443,[3]Jefferies!$H$444,[3]Jefferies!#REF!,[3]Jefferies!$H$445,[3]Jefferies!$H$446,[3]Jefferies!#REF!,[3]Jefferies!#REF!,[3]Jefferies!#REF!,[3]Jefferies!$H$447,[3]Jefferies!#REF!,[3]Jefferies!#REF!,[3]Jefferies!$H$448,[3]Jefferies!#REF!,[3]Jefferies!#REF!,[3]Jefferies!$H$449</definedName>
    <definedName name="__APW_RESTORE_DATA1932__" hidden="1">[3]Jefferies!#REF!,[3]Jefferies!#REF!,[3]Jefferies!#REF!,[3]Jefferies!#REF!,[3]Jefferies!#REF!,[3]Jefferies!$H$450,[3]Jefferies!#REF!,[3]Jefferies!$H$451,[3]Jefferies!$H$452,[3]Jefferies!#REF!,[3]Jefferies!$H$453,[3]Jefferies!#REF!,[3]Jefferies!#REF!,[3]Jefferies!#REF!,[3]Jefferies!#REF!</definedName>
    <definedName name="__APW_RESTORE_DATA1933__" hidden="1">[3]Jefferies!#REF!,[3]Jefferies!#REF!,[3]Jefferies!#REF!,[3]Jefferies!#REF!,[3]Jefferies!#REF!,[3]Jefferies!#REF!,[3]Jefferies!#REF!,[3]Jefferies!$H$454,[3]Jefferies!#REF!,[3]Jefferies!#REF!,[3]Jefferies!#REF!,[3]Jefferies!#REF!,[3]Jefferies!$H$455,[3]Jefferies!#REF!,[3]Jefferies!$H$456</definedName>
    <definedName name="__APW_RESTORE_DATA1934__" hidden="1">[3]Jefferies!#REF!,[3]Jefferies!#REF!,[3]Jefferies!#REF!,[3]Jefferies!#REF!,[3]Jefferies!#REF!,[3]Jefferies!#REF!,[3]Jefferies!#REF!,[3]Jefferies!#REF!,[3]Jefferies!#REF!,[3]Jefferies!$H$457,[3]Jefferies!$H$458,[3]Jefferies!#REF!,[3]Jefferies!#REF!,[3]Jefferies!#REF!,[3]Jefferies!#REF!</definedName>
    <definedName name="__APW_RESTORE_DATA1935__" hidden="1">[3]Jefferies!$H$459,[3]Jefferies!#REF!,[3]Jefferies!#REF!,[3]Jefferies!$H$460,[3]Jefferies!#REF!,[3]Jefferies!$H$461,[3]Jefferies!#REF!,[3]Jefferies!#REF!,[3]Jefferies!#REF!,[3]Jefferies!$H$462,[3]Jefferies!#REF!,[3]Jefferies!$H$463,[3]Jefferies!$H$464,[3]Jefferies!#REF!,[3]Jefferies!$H$465</definedName>
    <definedName name="__APW_RESTORE_DATA1936__" hidden="1">[3]Jefferies!$H$466,[3]Jefferies!$H$467,[3]Jefferies!$H$468,[3]Jefferies!#REF!,[3]Jefferies!#REF!,[3]Jefferies!$H$469,[3]Jefferies!#REF!,[3]Jefferies!#REF!,[3]Jefferies!$H$470,[3]Jefferies!#REF!,[3]Jefferies!#REF!,[3]Jefferies!#REF!,[3]Jefferies!$H$471,[3]Jefferies!#REF!</definedName>
    <definedName name="__APW_RESTORE_DATA1937__" hidden="1">[3]Jefferies!$H$472,[3]Jefferies!$H$473,[3]Jefferies!$H$474,[3]Jefferies!$H$475,[3]Jefferies!#REF!,[3]Jefferies!#REF!,[3]Jefferies!$H$476,[3]Jefferies!#REF!,[3]Jefferies!#REF!,[3]Jefferies!#REF!,[3]Jefferies!#REF!,[3]Jefferies!$H$477,[3]Jefferies!$H$478,[3]Jefferies!$H$479</definedName>
    <definedName name="__APW_RESTORE_DATA1938__" hidden="1">[3]Jefferies!#REF!,[3]Jefferies!$H$480,[3]Jefferies!$H$481,[3]Jefferies!$H$482,[3]Jefferies!#REF!,[3]Jefferies!$H$483,[3]Jefferies!$H$484,[3]Jefferies!#REF!,[3]Jefferies!$H$485,[3]Jefferies!$H$486,[3]Jefferies!#REF!,[3]Jefferies!#REF!,[3]Jefferies!#REF!,[3]Jefferies!$H$487</definedName>
    <definedName name="__APW_RESTORE_DATA1939__" hidden="1">[3]Jefferies!#REF!,[3]Jefferies!$H$488,[3]Jefferies!#REF!,[3]Jefferies!$H$489,[3]Jefferies!#REF!,[3]Jefferies!#REF!,[3]Jefferies!#REF!,[3]Jefferies!$H$490,[3]Jefferies!#REF!,[3]Jefferies!$H$491,[3]Jefferies!#REF!,[3]Jefferies!$H$492,[3]Jefferies!$H$493,[3]Jefferies!#REF!</definedName>
    <definedName name="__APW_RESTORE_DATA194__" hidden="1">'[2]01. EQ universe'!$D$142,'[2]01. EQ universe'!#REF!,'[2]01. EQ universe'!$D$143,'[2]01. EQ universe'!$D$144,'[2]01. EQ universe'!#REF!,'[2]01. EQ universe'!#REF!,'[2]01. EQ universe'!#REF!,'[2]01. EQ universe'!#REF!,'[2]01. EQ universe'!$D$145,'[2]01. EQ universe'!$D$146,'[2]01. EQ universe'!#REF!,'[2]01. EQ universe'!#REF!,'[2]01. EQ universe'!$D$147,'[2]01. EQ universe'!$D$148,'[2]01. EQ universe'!#REF!</definedName>
    <definedName name="__APW_RESTORE_DATA1940__" hidden="1">[3]Jefferies!$H$494,[3]Jefferies!$H$495,[3]Jefferies!#REF!,[3]Jefferies!$H$496,[3]Jefferies!#REF!,[3]Jefferies!$H$497,[3]Jefferies!$H$498,[3]Jefferies!$H$499,[3]Jefferies!#REF!,[3]Jefferies!$H$500,[3]Jefferies!#REF!,[3]Jefferies!#REF!,[3]Jefferies!$H$501,[3]Jefferies!$H$502</definedName>
    <definedName name="__APW_RESTORE_DATA1941__" hidden="1">[3]Jefferies!$H$503,[3]Jefferies!$H$504,[3]Jefferies!#REF!,[3]Jefferies!#REF!,[3]Jefferies!$H$505,[3]Jefferies!#REF!,[3]Jefferies!#REF!,[3]Jefferies!#REF!,[3]Jefferies!$H$506,[3]Jefferies!$H$507,[3]Jefferies!$H$508,[3]Jefferies!#REF!,[3]Jefferies!$H$509,[3]Jefferies!$H$510</definedName>
    <definedName name="__APW_RESTORE_DATA1942__" hidden="1">[3]Jefferies!#REF!,[3]Jefferies!$H$511,[3]Jefferies!#REF!,[3]Jefferies!#REF!,[3]Jefferies!$H$512,[3]Jefferies!$H$513,[3]Jefferies!$H$514,[3]Jefferies!$H$515,[3]Jefferies!$H$516,[3]Jefferies!#REF!,[3]Jefferies!#REF!,[3]Jefferies!$H$517,[3]Jefferies!#REF!,[3]Jefferies!$H$518</definedName>
    <definedName name="__APW_RESTORE_DATA1943__" hidden="1">[3]Jefferies!#REF!,[3]Jefferies!$H$519,[3]Jefferies!#REF!,[3]Jefferies!#REF!,[3]Jefferies!$H$520,[3]Jefferies!$H$521,[3]Jefferies!#REF!,[3]Jefferies!#REF!,[3]Jefferies!$H$522,[3]Jefferies!#REF!,[3]Jefferies!$H$523,[3]Jefferies!$H$524,[3]Jefferies!$H$525,[3]Jefferies!$H$526</definedName>
    <definedName name="__APW_RESTORE_DATA1944__" hidden="1">[3]Jefferies!$H$527,[3]Jefferies!$H$528,[3]Jefferies!$H$529,[3]Jefferies!$H$530,[3]Jefferies!$H$531,[3]Jefferies!$H$532,[3]Jefferies!#REF!,[3]Jefferies!$H$533,[3]Jefferies!#REF!,[3]Jefferies!$H$534,[3]Jefferies!#REF!,[3]Jefferies!$H$535,[3]Jefferies!#REF!,[3]Jefferies!$H$536</definedName>
    <definedName name="__APW_RESTORE_DATA1945__" hidden="1">[3]Jefferies!#REF!,[3]Jefferies!#REF!,[3]Jefferies!#REF!,[3]Jefferies!$H$537,[3]Jefferies!#REF!,[3]Jefferies!$H$538,[3]Jefferies!#REF!,[3]Jefferies!#REF!,[3]Jefferies!#REF!,[3]Jefferies!#REF!,[3]Jefferies!#REF!,[3]Jefferies!$H$539,[3]Jefferies!#REF!,[3]Jefferies!$H$540</definedName>
    <definedName name="__APW_RESTORE_DATA1946__" hidden="1">[3]Jefferies!$H$541,[3]Jefferies!$H$542,[3]Jefferies!#REF!,[3]Jefferies!#REF!,[3]Jefferies!$H$543,[3]Jefferies!#REF!,[3]Jefferies!$H$544,[3]Jefferies!#REF!,[3]Jefferies!$H$545,[3]Jefferies!#REF!,[3]Jefferies!$H$546,[3]Jefferies!$H$547,[3]Jefferies!$H$548,[3]Jefferies!#REF!</definedName>
    <definedName name="__APW_RESTORE_DATA1947__" hidden="1">[3]Jefferies!#REF!,[3]Jefferies!$H$549,[3]Jefferies!$H$550,[3]Jefferies!#REF!,[3]Jefferies!$H$551,[3]Jefferies!$H$552,[3]Jefferies!$H$553,[3]Jefferies!$H$554,[3]Jefferies!#REF!,[3]Jefferies!#REF!,[3]Jefferies!#REF!,[3]Jefferies!$H$555,[3]Jefferies!#REF!,[3]Jefferies!#REF!</definedName>
    <definedName name="__APW_RESTORE_DATA1948__" hidden="1">[3]Jefferies!#REF!,[3]Jefferies!#REF!,[3]Jefferies!#REF!,[3]Jefferies!#REF!,[3]Jefferies!#REF!,[3]Jefferies!#REF!,[3]Jefferies!$H$556,[3]Jefferies!$H$557,[3]Jefferies!#REF!,[3]Jefferies!#REF!,[3]Jefferies!$H$558,[3]Jefferies!#REF!,[3]Jefferies!#REF!,[3]Jefferies!#REF!</definedName>
    <definedName name="__APW_RESTORE_DATA1949__" hidden="1">[3]Jefferies!$H$559,[3]Jefferies!$H$560,[3]Jefferies!#REF!,[3]Jefferies!#REF!,[3]Jefferies!#REF!,[3]Jefferies!#REF!,[3]Jefferies!#REF!,[3]Jefferies!$H$561,[3]Jefferies!$H$562,[3]Jefferies!#REF!,[3]Jefferies!#REF!,[3]Jefferies!$H$563,[3]Jefferies!#REF!,[3]Jefferies!$H$564</definedName>
    <definedName name="__APW_RESTORE_DATA195__" hidden="1">'[2]01. EQ universe'!#REF!,'[2]01. EQ universe'!$D$149,'[2]01. EQ universe'!#REF!,'[2]01. EQ universe'!#REF!,'[2]01. EQ universe'!$D$150,'[2]01. EQ universe'!#REF!,'[2]01. EQ universe'!#REF!,'[2]01. EQ universe'!#REF!,'[2]01. EQ universe'!#REF!,'[2]01. EQ universe'!$D$151,'[2]01. EQ universe'!$D$152,'[2]01. EQ universe'!$D$153,'[2]01. EQ universe'!$D$154,'[2]01. EQ universe'!$D$155,'[2]01. EQ universe'!$D$156</definedName>
    <definedName name="__APW_RESTORE_DATA1950__" hidden="1">[3]Jefferies!#REF!,[3]Jefferies!$H$565,[3]Jefferies!$H$566,[3]Jefferies!$H$567,[3]Jefferies!$H$568,[3]Jefferies!$H$569,[3]Jefferies!$H$570,[3]Jefferies!$H$571,[3]Jefferies!$H$572,[3]Jefferies!$H$573,[3]Jefferies!$H$574,[3]Jefferies!$H$575,[3]Jefferies!$H$576,[3]Jefferies!$H$577</definedName>
    <definedName name="__APW_RESTORE_DATA1951__" hidden="1">[3]Jefferies!$H$578,[3]Jefferies!#REF!,[3]Jefferies!$H$579,[3]Jefferies!$H$580,[3]Jefferies!#REF!,[3]Jefferies!#REF!,[3]Jefferies!#REF!,[3]Jefferies!#REF!,[3]Jefferies!#REF!,[3]Jefferies!$H$581,[3]Jefferies!$H$582,[3]Jefferies!$H$583,[3]Jefferies!#REF!,[3]Jefferies!$H$584</definedName>
    <definedName name="__APW_RESTORE_DATA1952__" hidden="1">[3]Jefferies!#REF!,[3]Jefferies!#REF!,[3]Jefferies!#REF!,[3]Jefferies!#REF!,[3]Jefferies!#REF!,[3]Jefferies!#REF!,[3]Jefferies!$H$585,[3]Jefferies!$H$586,[3]Jefferies!#REF!,[3]Jefferies!$H$587,[3]Jefferies!$H$588,[3]Jefferies!$H$589,[3]Jefferies!$H$590,[3]Jefferies!$H$591</definedName>
    <definedName name="__APW_RESTORE_DATA1953__" hidden="1">[3]Jefferies!#REF!,[3]Jefferies!$H$592,[3]Jefferies!$H$593,[3]Jefferies!#REF!,[3]Jefferies!$H$594,[3]Jefferies!$H$595,[3]Jefferies!$H$596,[3]Jefferies!#REF!,[3]Jefferies!$H$597,[3]Jefferies!#REF!,[3]Jefferies!#REF!,[3]Jefferies!$H$598,[3]Jefferies!$H$599,[3]Jefferies!$H$600</definedName>
    <definedName name="__APW_RESTORE_DATA1954__" hidden="1">[3]Jefferies!$H$601,[3]Jefferies!$H$602,[3]Jefferies!$H$603,[3]Jefferies!$H$604,[3]Jefferies!$H$605,[3]Jefferies!$H$606,[3]Jefferies!$H$607,[3]Jefferies!#REF!,[3]Jefferies!$H$608,[3]Jefferies!#REF!,[3]Jefferies!$H$609,[3]Jefferies!#REF!,[3]Jefferies!$H$610,[3]Jefferies!$H$611</definedName>
    <definedName name="__APW_RESTORE_DATA1955__" hidden="1">[3]Jefferies!$H$612,[3]Jefferies!#REF!,[3]Jefferies!#REF!,[3]Jefferies!#REF!,[3]Jefferies!#REF!,[3]Jefferies!$H$613,[3]Jefferies!$H$614,[3]Jefferies!$H$615,[3]Jefferies!$H$616,[3]Jefferies!#REF!,[3]Jefferies!$H$617,[3]Jefferies!#REF!,[3]Jefferies!#REF!,[3]Jefferies!$H$618</definedName>
    <definedName name="__APW_RESTORE_DATA1956__" hidden="1">[3]Jefferies!#REF!,[3]Jefferies!$H$619,[3]Jefferies!#REF!,[3]Jefferies!#REF!,[3]Jefferies!$H$620,[3]Jefferies!$H$621,[3]Jefferies!$H$622,[3]Jefferies!$H$623,[3]Jefferies!#REF!,[3]Jefferies!#REF!,[3]Jefferies!#REF!,[3]Jefferies!#REF!,[3]Jefferies!$H$624,[3]Jefferies!#REF!</definedName>
    <definedName name="__APW_RESTORE_DATA1957__" hidden="1">[3]Jefferies!$H$625,[3]Jefferies!$H$626,[3]Jefferies!#REF!,[3]Jefferies!$H$627,[3]Jefferies!#REF!,[3]Jefferies!#REF!,[3]Jefferies!$H$628,[3]Jefferies!#REF!,[3]Jefferies!#REF!,[3]Jefferies!#REF!,[3]Jefferies!#REF!,[3]Jefferies!#REF!,[3]Jefferies!#REF!,[3]Jefferies!#REF!</definedName>
    <definedName name="__APW_RESTORE_DATA1958__" hidden="1">[3]Jefferies!#REF!,[3]Jefferies!#REF!,[3]Jefferies!#REF!,[3]Jefferies!#REF!,[3]Jefferies!$H$629,[3]Jefferies!$H$630,[3]Jefferies!#REF!,[3]Jefferies!$H$631,[3]Jefferies!#REF!,[3]Jefferies!$H$632,[3]Jefferies!#REF!,[3]Jefferies!$H$633,[3]Jefferies!#REF!,[3]Jefferies!$H$634</definedName>
    <definedName name="__APW_RESTORE_DATA1959__" hidden="1">[3]Jefferies!$H$635,[3]Jefferies!#REF!,[3]Jefferies!$H$636,[3]Jefferies!#REF!,[3]Jefferies!$H$637,[3]Jefferies!$H$638,[3]Jefferies!$H$639,[3]Jefferies!$H$640,[3]Jefferies!$H$641,[3]Jefferies!#REF!,[3]Jefferies!$H$642,[3]Jefferies!#REF!,[3]Jefferies!$H$643,[3]Jefferies!$H$644</definedName>
    <definedName name="__APW_RESTORE_DATA196__" hidden="1">'[2]01. EQ universe'!#REF!,'[2]01. EQ universe'!#REF!,'[2]01. EQ universe'!#REF!,'[2]01. EQ universe'!$D$157,'[2]01. EQ universe'!#REF!,'[2]01. EQ universe'!#REF!,'[2]01. EQ universe'!$D$158,'[2]01. EQ universe'!$D$159,'[2]01. EQ universe'!#REF!,'[2]01. EQ universe'!#REF!,'[2]01. EQ universe'!$D$160,'[2]01. EQ universe'!#REF!,'[2]01. EQ universe'!#REF!,'[2]01. EQ universe'!$D$161,'[2]01. EQ universe'!#REF!</definedName>
    <definedName name="__APW_RESTORE_DATA1960__" hidden="1">[3]Jefferies!$H$645,[3]Jefferies!$H$646,[3]Jefferies!$H$647,[3]Jefferies!$H$648,[3]Jefferies!#REF!,[3]Jefferies!$H$649,[3]Jefferies!$H$650,[3]Jefferies!$H$651,[3]Jefferies!$H$652,[3]Jefferies!#REF!,[3]Jefferies!$H$653,[3]Jefferies!$H$654,[3]Jefferies!$H$655,[3]Jefferies!$H$656</definedName>
    <definedName name="__APW_RESTORE_DATA1961__" hidden="1">[3]Jefferies!$H$657,[3]Jefferies!$H$658,[3]Jefferies!$H$659,[3]Jefferies!#REF!,[3]Jefferies!$H$660,[3]Jefferies!#REF!,[3]Jefferies!$H$661,[3]Jefferies!#REF!,[3]Jefferies!$H$662,[3]Jefferies!#REF!,[3]Jefferies!#REF!,[3]Jefferies!$H$663,[3]Jefferies!#REF!,[3]Jefferies!#REF!</definedName>
    <definedName name="__APW_RESTORE_DATA1962__" hidden="1">[3]Jefferies!$H$664,[3]Jefferies!$H$665,[3]Jefferies!#REF!,[3]Jefferies!#REF!,[3]Jefferies!#REF!,[3]Jefferies!$H$666,[3]Jefferies!$H$667,[3]Jefferies!#REF!,[3]Jefferies!$H$668,[3]Jefferies!$H$669,[3]Jefferies!#REF!,[3]Jefferies!#REF!,[3]Jefferies!$H$670,[3]Jefferies!#REF!</definedName>
    <definedName name="__APW_RESTORE_DATA1963__" hidden="1">[3]Jefferies!#REF!,[3]Jefferies!$H$671,[3]Jefferies!#REF!,[3]Jefferies!$H$672,[3]Jefferies!#REF!,[3]Jefferies!#REF!,[3]Jefferies!$H$673,[3]Jefferies!#REF!,[3]Jefferies!$H$674,[3]Jefferies!#REF!,[3]Jefferies!#REF!,[3]Jefferies!#REF!,[3]Jefferies!$H$675,[3]Jefferies!#REF!</definedName>
    <definedName name="__APW_RESTORE_DATA1964__" hidden="1">[3]Jefferies!$H$676,[3]Jefferies!#REF!,[3]Jefferies!#REF!,[3]Jefferies!$H$677,[3]Jefferies!$H$678,[3]Jefferies!$H$679,[3]Jefferies!#REF!,[3]Jefferies!$H$680,[3]Jefferies!$H$681,[3]Jefferies!$H$682,[3]Jefferies!$H$683,[3]Jefferies!#REF!,[3]Jefferies!$H$684,[3]Jefferies!$H$685</definedName>
    <definedName name="__APW_RESTORE_DATA1965__" hidden="1">[3]Jefferies!#REF!,[3]Jefferies!$H$686,[3]Jefferies!#REF!,[3]Jefferies!#REF!,[3]Jefferies!#REF!,[3]Jefferies!#REF!,[3]Jefferies!#REF!,[3]Jefferies!#REF!,[3]Jefferies!#REF!,[3]Jefferies!#REF!,[3]Jefferies!$H$687,[3]Jefferies!#REF!,[3]Jefferies!$H$688,[3]Jefferies!#REF!</definedName>
    <definedName name="__APW_RESTORE_DATA1966__" hidden="1">[3]Jefferies!#REF!,[3]Jefferies!#REF!,[3]Jefferies!$H$689,[3]Jefferies!$H$690,[3]Jefferies!#REF!,[3]Jefferies!$H$691,[3]Jefferies!$H$692,[3]Jefferies!#REF!,[3]Jefferies!$H$693,[3]Jefferies!$H$694,[3]Jefferies!$H$695,[3]Jefferies!#REF!,[3]Jefferies!#REF!,[3]Jefferies!#REF!</definedName>
    <definedName name="__APW_RESTORE_DATA1967__" hidden="1">[3]Jefferies!$H$696,[3]Jefferies!$H$697,[3]Jefferies!$H$698,[3]Jefferies!#REF!,[3]Jefferies!#REF!,[3]Jefferies!$H$699,[3]Jefferies!$H$700,[3]Jefferies!$H$701,[3]Jefferies!#REF!,[3]Jefferies!$H$702,[3]Jefferies!$H$703,[3]Jefferies!$H$704,[3]Jefferies!#REF!,[3]Jefferies!#REF!</definedName>
    <definedName name="__APW_RESTORE_DATA1968__" hidden="1">[3]Jefferies!#REF!,[3]Jefferies!#REF!,[3]Jefferies!#REF!,[3]Jefferies!$H$705,[3]Jefferies!$H$706,[3]Jefferies!#REF!,[3]Jefferies!$H$707,[3]Jefferies!$H$708,[3]Jefferies!#REF!,[3]Jefferies!$H$709,[3]Jefferies!#REF!,[3]Jefferies!$H$710,[3]Jefferies!#REF!,[3]Jefferies!#REF!</definedName>
    <definedName name="__APW_RESTORE_DATA1969__" hidden="1">[3]Jefferies!#REF!,[3]Jefferies!#REF!,[3]Jefferies!#REF!,[3]Jefferies!#REF!,[3]Jefferies!$H$711,[3]Jefferies!$H$712,[3]Jefferies!$H$713,[3]Jefferies!#REF!,[3]Jefferies!#REF!,[3]Jefferies!$H$714,[3]Jefferies!#REF!,[3]Jefferies!$H$715,[3]Jefferies!#REF!,[3]Jefferies!$H$716</definedName>
    <definedName name="__APW_RESTORE_DATA197__" hidden="1">'[2]01. EQ universe'!#REF!,'[2]01. EQ universe'!$D$162,'[2]01. EQ universe'!$D$163,'[2]01. EQ universe'!$D$164,'[2]01. EQ universe'!#REF!,'[2]01. EQ universe'!$D$165,'[2]01. EQ universe'!#REF!,'[2]01. EQ universe'!#REF!,'[2]01. EQ universe'!$D$166,'[2]01. EQ universe'!$D$167,'[2]01. EQ universe'!$D$168,'[2]01. EQ universe'!$D$169,'[2]01. EQ universe'!$D$170,'[2]01. EQ universe'!#REF!,'[2]01. EQ universe'!#REF!</definedName>
    <definedName name="__APW_RESTORE_DATA1970__" hidden="1">[3]Jefferies!#REF!,[3]Jefferies!#REF!,[3]Jefferies!$H$717,[3]Jefferies!$H$718,[3]Jefferies!#REF!,[3]Jefferies!#REF!,[3]Jefferies!#REF!,[3]Jefferies!$H$719,[3]Jefferies!$H$720,[3]Jefferies!#REF!,[3]Jefferies!#REF!,[3]Jefferies!$H$721,[3]Jefferies!#REF!,[3]Jefferies!$H$722</definedName>
    <definedName name="__APW_RESTORE_DATA1971__" hidden="1">[3]Jefferies!#REF!,[3]Jefferies!#REF!,[3]Jefferies!$H$723,[3]Jefferies!#REF!,[3]Jefferies!$H$724,[3]Jefferies!#REF!,[3]Jefferies!#REF!,[3]Jefferies!$H$725,[3]Jefferies!$H$726,[3]Jefferies!#REF!,[3]Jefferies!$H$727,[3]Jefferies!#REF!,[3]Jefferies!#REF!,[3]Jefferies!$H$728</definedName>
    <definedName name="__APW_RESTORE_DATA1972__" hidden="1">[3]Jefferies!#REF!,[3]Jefferies!#REF!,[3]Jefferies!#REF!,[3]Jefferies!#REF!,[3]Jefferies!$H$729,[3]Jefferies!#REF!,[3]Jefferies!$H$730,[3]Jefferies!$H$731,[3]Jefferies!#REF!,[3]Jefferies!$H$732,[3]Jefferies!$H$733,[3]Jefferies!$H$734,[3]Jefferies!#REF!,[3]Jefferies!#REF!</definedName>
    <definedName name="__APW_RESTORE_DATA1973__" hidden="1">[3]Jefferies!#REF!,[3]Jefferies!$H$735,[3]Jefferies!#REF!,[3]Jefferies!#REF!,[3]Jefferies!$H$736,[3]Jefferies!$H$737,[3]Jefferies!#REF!,[3]Jefferies!#REF!,[3]Jefferies!$H$738,[3]Jefferies!#REF!,[3]Jefferies!#REF!,[3]Jefferies!$H$739,[3]Jefferies!#REF!,[3]Jefferies!#REF!</definedName>
    <definedName name="__APW_RESTORE_DATA1974__" hidden="1">[3]Jefferies!#REF!,[3]Jefferies!#REF!,[3]Jefferies!$H$740,[3]Jefferies!#REF!,[3]Jefferies!$H$741,[3]Jefferies!#REF!,[3]Jefferies!#REF!,[3]Jefferies!#REF!,[3]Jefferies!$H$742,[3]Jefferies!$H$743,[3]Jefferies!$H$744,[3]Jefferies!#REF!,[3]Jefferies!#REF!,[3]Jefferies!#REF!</definedName>
    <definedName name="__APW_RESTORE_DATA1975__" hidden="1">[3]Jefferies!$H$745,[3]Jefferies!$H$746,[3]Jefferies!$H$747,[3]Jefferies!#REF!,[3]Jefferies!#REF!,[3]Jefferies!$H$748,[3]Jefferies!$H$749,[3]Jefferies!#REF!,[3]Jefferies!$H$750,[3]Jefferies!$H$751,[3]Jefferies!$H$752,[3]Jefferies!$H$753,[3]Jefferies!#REF!,[3]Jefferies!$H$754</definedName>
    <definedName name="__APW_RESTORE_DATA1976__" hidden="1">[3]Jefferies!#REF!,[3]Jefferies!#REF!,[3]Jefferies!$H$755,[3]Jefferies!#REF!,[3]Jefferies!$H$756,[3]Jefferies!#REF!,[3]Jefferies!#REF!,[3]Jefferies!#REF!,[3]Jefferies!$H$757,[3]Jefferies!$H$758,[3]Jefferies!$H$759,[3]Jefferies!#REF!,[3]Jefferies!$H$760,[3]Jefferies!#REF!</definedName>
    <definedName name="__APW_RESTORE_DATA1977__" hidden="1">[3]Jefferies!$H$761,[3]Jefferies!#REF!,[3]Jefferies!$H$762,[3]Jefferies!#REF!,[3]Jefferies!#REF!,[3]Jefferies!#REF!,[3]Jefferies!#REF!,[3]Jefferies!#REF!,[3]Jefferies!$H$763,[3]Jefferies!$H$764,[3]Jefferies!#REF!,[3]Jefferies!#REF!,[3]Jefferies!$H$765,[3]Jefferies!$H$766</definedName>
    <definedName name="__APW_RESTORE_DATA1978__" hidden="1">[3]Jefferies!$H$767,[3]Jefferies!#REF!,[3]Jefferies!$H$768,[3]Jefferies!#REF!,[3]Jefferies!#REF!,[3]Jefferies!$H$769,[3]Jefferies!$H$770,[3]Jefferies!#REF!,[3]Jefferies!$H$771,[3]Jefferies!$H$772,[3]Jefferies!$H$773,[3]Jefferies!#REF!,[3]Jefferies!#REF!,[3]Jefferies!$H$774</definedName>
    <definedName name="__APW_RESTORE_DATA1979__" hidden="1">[3]Jefferies!$H$775,[3]Jefferies!$H$776,[3]Jefferies!$H$777,[3]Jefferies!#REF!,[3]Jefferies!$H$778,[3]Jefferies!$H$779,[3]Jefferies!$H$780,[3]Jefferies!$H$781,[3]Jefferies!#REF!,[3]Jefferies!$H$782,[3]Jefferies!$H$783,[3]Jefferies!#REF!,[3]Jefferies!#REF!,[3]Jefferies!$H$784</definedName>
    <definedName name="__APW_RESTORE_DATA198__" hidden="1">'[2]01. EQ universe'!$D$171,'[2]01. EQ universe'!$D$172,'[2]01. EQ universe'!$D$173,'[2]01. EQ universe'!$D$174,'[2]01. EQ universe'!#REF!,'[2]01. EQ universe'!$D$175,'[2]01. EQ universe'!$D$176,'[2]01. EQ universe'!$D$177,'[2]01. EQ universe'!#REF!,'[2]01. EQ universe'!#REF!,'[2]01. EQ universe'!#REF!,'[2]01. EQ universe'!$D$178,'[2]01. EQ universe'!#REF!,'[2]01. EQ universe'!$D$179,'[2]01. EQ universe'!$D$180</definedName>
    <definedName name="__APW_RESTORE_DATA1980__" hidden="1">[3]Jefferies!$H$785,[3]Jefferies!$H$786,[3]Jefferies!#REF!,[3]Jefferies!#REF!,[3]Jefferies!#REF!,[3]Jefferies!#REF!,[3]Jefferies!$H$787,[3]Jefferies!#REF!,[3]Jefferies!$H$788,[3]Jefferies!#REF!,[3]Jefferies!#REF!,[3]Jefferies!#REF!,[3]Jefferies!#REF!,[3]Jefferies!#REF!</definedName>
    <definedName name="__APW_RESTORE_DATA1981__" hidden="1">[3]Jefferies!$H$789,[3]Jefferies!#REF!,[3]Jefferies!#REF!,[3]Jefferies!$H$790,[3]Jefferies!#REF!,[3]Jefferies!#REF!,[3]Jefferies!#REF!,[3]Jefferies!$H$791,[3]Jefferies!$H$792,[3]Jefferies!#REF!,[3]Jefferies!$H$793,[3]Jefferies!$H$794,[3]Jefferies!#REF!,[3]Jefferies!#REF!</definedName>
    <definedName name="__APW_RESTORE_DATA1982__" hidden="1">[3]Jefferies!#REF!,[3]Jefferies!#REF!,[3]Jefferies!$H$795,[3]Jefferies!$H$796,[3]Jefferies!$H$797,[3]Jefferies!#REF!,[3]Jefferies!#REF!,[3]Jefferies!#REF!,[3]Jefferies!#REF!,[3]Jefferies!#REF!,[3]Jefferies!$H$798,[3]Jefferies!$H$799,[3]Jefferies!#REF!,[3]Jefferies!#REF!</definedName>
    <definedName name="__APW_RESTORE_DATA1983__" hidden="1">[3]Jefferies!#REF!,[3]Jefferies!#REF!,[3]Jefferies!$H$800,[3]Jefferies!$H$801,[3]Jefferies!#REF!,[3]Jefferies!$H$802,[3]Jefferies!$H$803,[3]Jefferies!$H$804,[3]Jefferies!$H$805,[3]Jefferies!$H$806,[3]Jefferies!$H$807,[3]Jefferies!#REF!,[3]Jefferies!#REF!,[3]Jefferies!#REF!</definedName>
    <definedName name="__APW_RESTORE_DATA1984__" hidden="1">[3]Jefferies!$H$808,[3]Jefferies!$H$809,[3]Jefferies!$H$810,[3]Jefferies!$H$811,[3]Jefferies!#REF!,[3]Jefferies!#REF!,[3]Jefferies!#REF!,[3]Jefferies!#REF!,[3]Jefferies!#REF!,[3]Jefferies!$H$812,[3]Jefferies!#REF!,[3]Jefferies!$H$813,[3]Jefferies!#REF!,[3]Jefferies!$H$814</definedName>
    <definedName name="__APW_RESTORE_DATA1985__" hidden="1">[3]Jefferies!#REF!,[3]Jefferies!$H$815,[3]Jefferies!$H$816,[3]Jefferies!$H$817,[3]Jefferies!$H$818,[3]Jefferies!$H$819,[3]Jefferies!$H$820,[3]Jefferies!#REF!,[3]Jefferies!#REF!,[3]Jefferies!#REF!,[3]Jefferies!#REF!,[3]Jefferies!#REF!,[3]Jefferies!#REF!,[3]Jefferies!$H$821</definedName>
    <definedName name="__APW_RESTORE_DATA1986__" hidden="1">[3]Jefferies!#REF!,[3]Jefferies!$H$822,[3]Jefferies!#REF!,[3]Jefferies!#REF!,[3]Jefferies!$H$823,[3]Jefferies!#REF!,[3]Jefferies!#REF!,[3]Jefferies!#REF!,[3]Jefferies!$H$824,[3]Jefferies!#REF!,[3]Jefferies!#REF!,[3]Jefferies!$H$825,[3]Jefferies!#REF!,[3]Jefferies!#REF!</definedName>
    <definedName name="__APW_RESTORE_DATA1987__" hidden="1">[3]Jefferies!#REF!,[3]Jefferies!#REF!,[3]Jefferies!#REF!,[3]Jefferies!#REF!,[3]Jefferies!#REF!,[3]Jefferies!$H$826,[3]Jefferies!$H$827,[3]Jefferies!#REF!,[3]Jefferies!$H$828,[3]Jefferies!#REF!,[3]Jefferies!$H$829,[3]Jefferies!$H$830,[3]Jefferies!#REF!,[3]Jefferies!$H$831</definedName>
    <definedName name="__APW_RESTORE_DATA1988__" hidden="1">[3]Jefferies!$H$832,[3]Jefferies!#REF!,[3]Jefferies!$H$833,[3]Jefferies!$H$834,[3]Jefferies!#REF!,[3]Jefferies!$H$835,[3]Jefferies!$H$836,[3]Jefferies!$H$837,[3]Jefferies!$H$838,[3]Jefferies!$H$839,[3]Jefferies!#REF!,[3]Jefferies!#REF!,[3]Jefferies!#REF!,[3]Jefferies!#REF!</definedName>
    <definedName name="__APW_RESTORE_DATA1989__" hidden="1">[3]Jefferies!#REF!,[3]Jefferies!$H$840,[3]Jefferies!$H$841,[3]Jefferies!#REF!,[3]Jefferies!$H$842,[3]Jefferies!$H$843,[3]Jefferies!$H$844,[3]Jefferies!#REF!,[3]Jefferies!$H$845,[3]Jefferies!#REF!,[3]Jefferies!$H$846,[3]Jefferies!$H$847,[3]Jefferies!$H$848,[3]Jefferies!#REF!</definedName>
    <definedName name="__APW_RESTORE_DATA199__" hidden="1">'[2]01. EQ universe'!$D$181,'[2]01. EQ universe'!$D$182,'[2]01. EQ universe'!$D$183,'[2]01. EQ universe'!$D$184,'[2]01. EQ universe'!$D$185,'[2]01. EQ universe'!#REF!,'[2]01. EQ universe'!$D$186,'[2]01. EQ universe'!$D$187,'[2]01. EQ universe'!$D$188,'[2]01. EQ universe'!$D$189,'[2]01. EQ universe'!$D$190,'[2]01. EQ universe'!#REF!,'[2]01. EQ universe'!$D$191,'[2]01. EQ universe'!#REF!,'[2]01. EQ universe'!#REF!</definedName>
    <definedName name="__APW_RESTORE_DATA1990__" hidden="1">[3]Jefferies!#REF!,[3]Jefferies!#REF!,[3]Jefferies!#REF!,[3]Jefferies!$H$849,[3]Jefferies!$H$850,[3]Jefferies!#REF!,[3]Jefferies!$H$851,[3]Jefferies!#REF!,[3]Jefferies!#REF!,[3]Jefferies!$H$852,[3]Jefferies!$H$853,[3]Jefferies!#REF!,[3]Jefferies!$H$854,[3]Jefferies!#REF!</definedName>
    <definedName name="__APW_RESTORE_DATA1991__" hidden="1">[3]Jefferies!#REF!,[3]Jefferies!$H$855,[3]Jefferies!$H$856,[3]Jefferies!$H$857,[3]Jefferies!#REF!,[3]Jefferies!#REF!,[3]Jefferies!#REF!,[3]Jefferies!#REF!,[3]Jefferies!$H$858,[3]Jefferies!#REF!,[3]Jefferies!$H$859,[3]Jefferies!#REF!,[3]Jefferies!#REF!,[3]Jefferies!$H$860</definedName>
    <definedName name="__APW_RESTORE_DATA1992__" hidden="1">[3]Jefferies!$H$861,[3]Jefferies!$H$862,[3]Jefferies!#REF!,[3]Jefferies!#REF!,[3]Jefferies!$H$863,[3]Jefferies!$H$864,[3]Jefferies!$H$865,[3]Jefferies!$H$866,[3]Jefferies!$H$867,[3]Jefferies!$H$868,[3]Jefferies!#REF!,[3]Jefferies!#REF!,[3]Jefferies!$H$869,[3]Jefferies!$H$870</definedName>
    <definedName name="__APW_RESTORE_DATA1993__" hidden="1">[3]Jefferies!#REF!,[3]Jefferies!$H$871,[3]Jefferies!#REF!,[3]Jefferies!$H$872,[3]Jefferies!#REF!,[3]Jefferies!$H$873,[3]Jefferies!#REF!,[3]Jefferies!#REF!,[3]Jefferies!#REF!,[3]Jefferies!$H$874,[3]Jefferies!#REF!,[3]Jefferies!#REF!,[3]Jefferies!$H$875,[3]Jefferies!$H$876</definedName>
    <definedName name="__APW_RESTORE_DATA1994__" hidden="1">[3]Jefferies!$H$877,[3]Jefferies!$H$878,[3]Jefferies!#REF!,[3]Jefferies!#REF!,[3]Jefferies!$H$879,[3]Jefferies!$H$880,[3]Jefferies!$H$881,[3]Jefferies!$H$882,[3]Jefferies!$H$883,[3]Jefferies!#REF!,[3]Jefferies!$H$884,[3]Jefferies!$H$885,[3]Jefferies!#REF!,[3]Jefferies!#REF!</definedName>
    <definedName name="__APW_RESTORE_DATA1995__" hidden="1">[3]Jefferies!#REF!,[3]Jefferies!#REF!,[3]Jefferies!#REF!,[3]Jefferies!#REF!,[3]Jefferies!#REF!,[3]Jefferies!$H$886,[3]Jefferies!$H$887,[3]Jefferies!#REF!,[3]Jefferies!#REF!,[3]Jefferies!#REF!,[3]Jefferies!$H$888,[3]Jefferies!$H$889,[3]Jefferies!$H$890,[3]Jefferies!$H$891</definedName>
    <definedName name="__APW_RESTORE_DATA1996__" hidden="1">[3]Jefferies!#REF!,[3]Jefferies!#REF!,[3]Jefferies!#REF!,[3]Jefferies!$H$892,[3]Jefferies!$H$893,[3]Jefferies!$H$894,[3]Jefferies!$H$895,[3]Jefferies!$H$896,[3]Jefferies!#REF!,[3]Jefferies!$H$897,[3]Jefferies!$H$898,[3]Jefferies!$H$899,[3]Jefferies!$H$900,[3]Jefferies!$H$901</definedName>
    <definedName name="__APW_RESTORE_DATA1997__" hidden="1">[3]Jefferies!#REF!,[3]Jefferies!$H$902,[3]Jefferies!$H$903,[3]Jefferies!$H$904,[3]Jefferies!#REF!,[3]Jefferies!#REF!,[3]Jefferies!#REF!,[3]Jefferies!#REF!,[3]Jefferies!#REF!,[3]Jefferies!#REF!,[3]Jefferies!$H$905,[3]Jefferies!$H$906,[3]Jefferies!$H$907,[3]Jefferies!$H$908</definedName>
    <definedName name="__APW_RESTORE_DATA1998__" hidden="1">[3]Jefferies!#REF!,[3]Jefferies!$H$909,[3]Jefferies!$H$910,[3]Jefferies!$H$911,[3]Jefferies!#REF!,[3]Jefferies!#REF!,[3]Jefferies!$H$912,[3]Jefferies!$H$913,[3]Jefferies!#REF!,[3]Jefferies!#REF!,[3]Jefferies!$H$914,[3]Jefferies!$H$915,[3]Jefferies!#REF!,[3]Jefferies!#REF!</definedName>
    <definedName name="__APW_RESTORE_DATA1999__" hidden="1">[3]Jefferies!$H$916,[3]Jefferies!$H$917,[3]Jefferies!#REF!,[3]Jefferies!#REF!,[3]Jefferies!$H$918,[3]Jefferies!$H$919,[3]Jefferies!#REF!,[3]Jefferies!#REF!,[3]Jefferies!$H$920,[3]Jefferies!$H$921,[3]Jefferies!$H$922,[3]Jefferies!$H$923,[3]Jefferies!#REF!,[3]Jefferies!#REF!</definedName>
    <definedName name="__APW_RESTORE_DATA2__" hidden="1">'[2]01. EQ universe'!$A$16,'[2]01. EQ universe'!$A$17,'[2]01. EQ universe'!#REF!,'[2]01. EQ universe'!#REF!,'[2]01. EQ universe'!$A$18,'[2]01. EQ universe'!$A$19,'[2]01. EQ universe'!$A$20,'[2]01. EQ universe'!$A$21,'[2]01. EQ universe'!$A$22,'[2]01. EQ universe'!$A$23,'[2]01. EQ universe'!#REF!,'[2]01. EQ universe'!$A$24,'[2]01. EQ universe'!$A$25,'[2]01. EQ universe'!$A$26,'[2]01. EQ universe'!$A$27,'[2]01. EQ universe'!#REF!</definedName>
    <definedName name="__APW_RESTORE_DATA20__" hidden="1">'[2]01. EQ universe'!#REF!,'[2]01. EQ universe'!$A$192,'[2]01. EQ universe'!#REF!,'[2]01. EQ universe'!$A$193,'[2]01. EQ universe'!$A$194,'[2]01. EQ universe'!$A$195,'[2]01. EQ universe'!$A$196,'[2]01. EQ universe'!$A$197,'[2]01. EQ universe'!$A$198,'[2]01. EQ universe'!$A$199,'[2]01. EQ universe'!$A$200,'[2]01. EQ universe'!$A$201,'[2]01. EQ universe'!$A$202,'[2]01. EQ universe'!$A$203,'[2]01. EQ universe'!$A$204</definedName>
    <definedName name="__APW_RESTORE_DATA200__" hidden="1">'[2]01. EQ universe'!#REF!,'[2]01. EQ universe'!$D$192,'[2]01. EQ universe'!#REF!,'[2]01. EQ universe'!$D$193,'[2]01. EQ universe'!$D$194,'[2]01. EQ universe'!$D$195,'[2]01. EQ universe'!$D$196,'[2]01. EQ universe'!$D$197,'[2]01. EQ universe'!$D$198,'[2]01. EQ universe'!$D$199,'[2]01. EQ universe'!$D$200,'[2]01. EQ universe'!$D$201,'[2]01. EQ universe'!$D$202,'[2]01. EQ universe'!$D$203,'[2]01. EQ universe'!$D$204</definedName>
    <definedName name="__APW_RESTORE_DATA2000__" hidden="1">[3]Jefferies!#REF!,[3]Jefferies!$H$924,[3]Jefferies!#REF!,[3]Jefferies!#REF!,[3]Jefferies!#REF!,[3]Jefferies!#REF!,[3]Jefferies!#REF!,[3]Jefferies!#REF!,[3]Jefferies!$H$925,[3]Jefferies!#REF!,[3]Jefferies!#REF!,[3]Jefferies!#REF!,[3]Jefferies!$H$926,[3]Jefferies!$H$927</definedName>
    <definedName name="__APW_RESTORE_DATA2001__" hidden="1">[3]Jefferies!$H$928,[3]Jefferies!$H$929,[3]Jefferies!$H$930,[3]Jefferies!$H$931,[3]Jefferies!$H$932,[3]Jefferies!#REF!,[3]Jefferies!#REF!,[3]Jefferies!$H$933,[3]Jefferies!$H$934,[3]Jefferies!$H$935,[3]Jefferies!$H$936,[3]Jefferies!#REF!,[3]Jefferies!$H$937,[3]Jefferies!#REF!</definedName>
    <definedName name="__APW_RESTORE_DATA2002__" hidden="1">[3]Jefferies!$H$938,[3]Jefferies!$H$939,[3]Jefferies!#REF!,[3]Jefferies!#REF!,[3]Jefferies!$H$940,[3]Jefferies!$H$941,[3]Jefferies!#REF!,[3]Jefferies!#REF!,[3]Jefferies!#REF!,[3]Jefferies!#REF!,[3]Jefferies!#REF!,[3]Jefferies!$H$942,[3]Jefferies!#REF!,[3]Jefferies!#REF!</definedName>
    <definedName name="__APW_RESTORE_DATA2003__" hidden="1">[3]Jefferies!#REF!,[3]Jefferies!$H$943,[3]Jefferies!#REF!,[3]Jefferies!#REF!,[3]Jefferies!#REF!,[3]Jefferies!#REF!,[3]Jefferies!$H$944,[3]Jefferies!#REF!,[3]Jefferies!#REF!,[3]Jefferies!#REF!,[3]Jefferies!#REF!,[3]Jefferies!#REF!,[3]Jefferies!$H$945,[3]Jefferies!$H$946</definedName>
    <definedName name="__APW_RESTORE_DATA2004__" hidden="1">[3]Jefferies!$H$947,[3]Jefferies!#REF!,[3]Jefferies!$H$948,[3]Jefferies!$H$949,[3]Jefferies!#REF!,[3]Jefferies!#REF!,[3]Jefferies!$H$950,[3]Jefferies!#REF!,[3]Jefferies!#REF!,[3]Jefferies!$H$951,[3]Jefferies!#REF!,[3]Jefferies!#REF!,[3]Jefferies!#REF!,[3]Jefferies!$H$952</definedName>
    <definedName name="__APW_RESTORE_DATA2005__" hidden="1">[3]Jefferies!$H$953,[3]Jefferies!$H$954,[3]Jefferies!#REF!,[3]Jefferies!$H$955,[3]Jefferies!$H$956,[3]Jefferies!$H$957,[3]Jefferies!#REF!,[3]Jefferies!#REF!,[3]Jefferies!#REF!,[3]Jefferies!#REF!,[3]Jefferies!$H$958,[3]Jefferies!#REF!,[3]Jefferies!#REF!,[3]Jefferies!#REF!</definedName>
    <definedName name="__APW_RESTORE_DATA2006__" hidden="1">[3]Jefferies!#REF!,[3]Jefferies!#REF!,[3]Jefferies!#REF!,[3]Jefferies!#REF!,[3]Jefferies!$H$959,[3]Jefferies!#REF!,[3]Jefferies!#REF!,[3]Jefferies!#REF!,[3]Jefferies!#REF!,[3]Jefferies!#REF!,[3]Jefferies!#REF!,[3]Jefferies!#REF!,[3]Jefferies!#REF!,[3]Jefferies!#REF!</definedName>
    <definedName name="__APW_RESTORE_DATA2007__" hidden="1">[3]Jefferies!$H$960,[3]Jefferies!#REF!,[3]Jefferies!#REF!,[3]Jefferies!#REF!,[3]Jefferies!#REF!,[3]Jefferies!$H$961,[3]Jefferies!#REF!,[3]Jefferies!#REF!,[3]Jefferies!#REF!,[3]Jefferies!$H$962,[3]Jefferies!#REF!,[3]Jefferies!#REF!,[3]Jefferies!#REF!,[3]Jefferies!$H$963</definedName>
    <definedName name="__APW_RESTORE_DATA2008__" hidden="1">[3]Jefferies!#REF!,[3]Jefferies!#REF!,[3]Jefferies!$H$964,[3]Jefferies!$H$965,[3]Jefferies!#REF!,[3]Jefferies!#REF!,[3]Jefferies!#REF!,[3]Jefferies!#REF!,[3]Jefferies!#REF!,[3]Jefferies!$H$966,[3]Jefferies!#REF!,[3]Jefferies!#REF!,[3]Jefferies!#REF!,[3]Jefferies!$H$967</definedName>
    <definedName name="__APW_RESTORE_DATA2009__" hidden="1">[3]Jefferies!$H$968,[3]Jefferies!#REF!,[3]Jefferies!#REF!,[3]Jefferies!#REF!,[3]Jefferies!#REF!,[3]Jefferies!$H$969,[3]Jefferies!#REF!,[3]Jefferies!$H$970,[3]Jefferies!$H$971,[3]Jefferies!#REF!,[3]Jefferies!$H$972,[3]Jefferies!#REF!,[3]Jefferies!#REF!,[3]Jefferies!$H$973</definedName>
    <definedName name="__APW_RESTORE_DATA201__" hidden="1">'[2]01. EQ universe'!$D$205,'[2]01. EQ universe'!$D$206,'[2]01. EQ universe'!$D$207,'[2]01. EQ universe'!#REF!,'[2]01. EQ universe'!$D$208,'[2]01. EQ universe'!#REF!,'[2]01. EQ universe'!#REF!,'[2]01. EQ universe'!$D$209,'[2]01. EQ universe'!$D$210,'[2]01. EQ universe'!$D$211,'[2]01. EQ universe'!$D$212,'[2]01. EQ universe'!$D$213,'[2]01. EQ universe'!$D$214,'[2]01. EQ universe'!$D$215,'[2]01. EQ universe'!#REF!</definedName>
    <definedName name="__APW_RESTORE_DATA2010__" hidden="1">[3]Jefferies!#REF!,[3]Jefferies!$H$974,[3]Jefferies!$H$975,[3]Jefferies!#REF!,[3]Jefferies!$H$976,[3]Jefferies!$H$977,[3]Jefferies!$H$978,[3]Jefferies!$H$979,[3]Jefferies!$H$980,[3]Jefferies!#REF!,[3]Jefferies!$H$981,[3]Jefferies!#REF!,[3]Jefferies!$H$982,[3]Jefferies!$H$983</definedName>
    <definedName name="__APW_RESTORE_DATA2011__" hidden="1">[3]Jefferies!#REF!,[3]Jefferies!$H$984,[3]Jefferies!$H$985,[3]Jefferies!#REF!,[3]Jefferies!#REF!,[3]Jefferies!#REF!,[3]Jefferies!$H$986,[3]Jefferies!$H$987,[3]Jefferies!#REF!,[3]Jefferies!#REF!,[3]Jefferies!#REF!,[3]Jefferies!$H$988,[3]Jefferies!$H$989,[3]Jefferies!$H$990</definedName>
    <definedName name="__APW_RESTORE_DATA2012__" hidden="1">[3]Jefferies!#REF!,[3]Jefferies!$H$991,[3]Jefferies!#REF!,[3]Jefferies!$H$992,[3]Jefferies!#REF!,[3]Jefferies!#REF!,[3]Jefferies!$H$993,[3]Jefferies!#REF!,[3]Jefferies!#REF!,[3]Jefferies!$H$994,[3]Jefferies!#REF!,[3]Jefferies!$H$995,[3]Jefferies!#REF!,[3]Jefferies!$H$996</definedName>
    <definedName name="__APW_RESTORE_DATA2013__" hidden="1">[3]Jefferies!$H$997,[3]Jefferies!$H$998,[3]Jefferies!$H$999,[3]Jefferies!$H$1000,[3]Jefferies!#REF!,[3]Jefferies!$H$1001,[3]Jefferies!#REF!,[3]Jefferies!#REF!,[3]Jefferies!$H$1002,[3]Jefferies!#REF!,[3]Jefferies!#REF!,[3]Jefferies!#REF!,[3]Jefferies!#REF!,[3]Jefferies!#REF!</definedName>
    <definedName name="__APW_RESTORE_DATA2014__" hidden="1">[3]Jefferies!$H$1003,[3]Jefferies!#REF!,[3]Jefferies!$H$1004,[3]Jefferies!$H$1005,[3]Jefferies!#REF!,[3]Jefferies!#REF!,[3]Jefferies!$H$1006,[3]Jefferies!$H$1007,[3]Jefferies!#REF!,[3]Jefferies!#REF!,[3]Jefferies!$H$1008,[3]Jefferies!#REF!,[3]Jefferies!$H$1009,[3]Jefferies!#REF!</definedName>
    <definedName name="__APW_RESTORE_DATA2015__" hidden="1">[3]Jefferies!$H$1010,[3]Jefferies!#REF!,[3]Jefferies!#REF!,[3]Jefferies!#REF!,[3]Jefferies!#REF!,[3]Jefferies!$H$1011,[3]Jefferies!$H$1012,[3]Jefferies!#REF!,[3]Jefferies!$H$1013,[3]Jefferies!#REF!,[3]Jefferies!#REF!,[3]Jefferies!$H$1014,[3]Jefferies!$H$1015,[3]Jefferies!#REF!</definedName>
    <definedName name="__APW_RESTORE_DATA2016__" hidden="1">[3]Jefferies!#REF!,[3]Jefferies!#REF!,[3]Jefferies!#REF!,[3]Jefferies!#REF!,[3]Jefferies!#REF!</definedName>
    <definedName name="__APW_RESTORE_DATA2017__" hidden="1">[3]Jefferies!#REF!,[3]Jefferies!$I$2,[3]Jefferies!#REF!,[3]Jefferies!#REF!,[3]Jefferies!#REF!,[3]Jefferies!$I$3,[3]Jefferies!#REF!,[3]Jefferies!#REF!,[3]Jefferies!#REF!,[3]Jefferies!#REF!,[3]Jefferies!$I$4,[3]Jefferies!#REF!,[3]Jefferies!#REF!,[3]Jefferies!#REF!,[3]Jefferies!$I$5,[3]Jefferies!#REF!,[3]Jefferies!#REF!</definedName>
    <definedName name="__APW_RESTORE_DATA2018__" hidden="1">[3]Jefferies!#REF!,[3]Jefferies!#REF!,[3]Jefferies!#REF!,[3]Jefferies!#REF!,[3]Jefferies!#REF!,[3]Jefferies!#REF!,[3]Jefferies!#REF!,[3]Jefferies!#REF!,[3]Jefferies!$I$6,[3]Jefferies!#REF!,[3]Jefferies!#REF!,[3]Jefferies!#REF!,[3]Jefferies!#REF!,[3]Jefferies!$I$7,[3]Jefferies!#REF!,[3]Jefferies!#REF!</definedName>
    <definedName name="__APW_RESTORE_DATA2019__" hidden="1">[3]Jefferies!$I$8,[3]Jefferies!#REF!,[3]Jefferies!#REF!,[3]Jefferies!#REF!,[3]Jefferies!$I$9,[3]Jefferies!#REF!,[3]Jefferies!#REF!,[3]Jefferies!$I$10,[3]Jefferies!$I$11,[3]Jefferies!$I$12,[3]Jefferies!#REF!,[3]Jefferies!#REF!,[3]Jefferies!$I$13,[3]Jefferies!#REF!,[3]Jefferies!#REF!,[3]Jefferies!#REF!</definedName>
    <definedName name="__APW_RESTORE_DATA202__" hidden="1">'[2]01. EQ universe'!#REF!,'[2]01. EQ universe'!$D$216,'[2]01. EQ universe'!$D$217,'[2]01. EQ universe'!$D$218,'[2]01. EQ universe'!$D$219,'[2]01. EQ universe'!$D$220,'[2]01. EQ universe'!#REF!,'[2]01. EQ universe'!#REF!,'[2]01. EQ universe'!$D$221,'[2]01. EQ universe'!$D$222,'[2]01. EQ universe'!$D$223,'[2]01. EQ universe'!$D$224,'[2]01. EQ universe'!$D$225,'[2]01. EQ universe'!$D$226,'[2]01. EQ universe'!#REF!</definedName>
    <definedName name="__APW_RESTORE_DATA2020__" hidden="1">[3]Jefferies!#REF!,[3]Jefferies!#REF!,[3]Jefferies!#REF!,[3]Jefferies!$I$14,[3]Jefferies!#REF!,[3]Jefferies!#REF!,[3]Jefferies!$I$15,[3]Jefferies!$I$16,[3]Jefferies!#REF!,[3]Jefferies!$I$17,[3]Jefferies!#REF!,[3]Jefferies!$I$18,[3]Jefferies!$I$19,[3]Jefferies!#REF!,[3]Jefferies!$I$20,[3]Jefferies!#REF!</definedName>
    <definedName name="__APW_RESTORE_DATA2021__" hidden="1">[3]Jefferies!#REF!,[3]Jefferies!$I$21,[3]Jefferies!$I$22,[3]Jefferies!#REF!,[3]Jefferies!#REF!,[3]Jefferies!$I$23,[3]Jefferies!$I$24,[3]Jefferies!#REF!,[3]Jefferies!#REF!,[3]Jefferies!$I$25,[3]Jefferies!$I$26,[3]Jefferies!#REF!,[3]Jefferies!#REF!,[3]Jefferies!#REF!,[3]Jefferies!$I$27,[3]Jefferies!#REF!</definedName>
    <definedName name="__APW_RESTORE_DATA2022__" hidden="1">[3]Jefferies!#REF!,[3]Jefferies!#REF!,[3]Jefferies!$I$28,[3]Jefferies!#REF!,[3]Jefferies!#REF!,[3]Jefferies!$I$29,[3]Jefferies!#REF!,[3]Jefferies!$I$30,[3]Jefferies!$I$31,[3]Jefferies!$I$32,[3]Jefferies!#REF!,[3]Jefferies!$I$33,[3]Jefferies!$I$34,[3]Jefferies!#REF!,[3]Jefferies!$I$35,[3]Jefferies!#REF!</definedName>
    <definedName name="__APW_RESTORE_DATA2023__" hidden="1">[3]Jefferies!#REF!,[3]Jefferies!$I$36,[3]Jefferies!$I$37,[3]Jefferies!#REF!,[3]Jefferies!#REF!,[3]Jefferies!$I$38,[3]Jefferies!#REF!,[3]Jefferies!#REF!,[3]Jefferies!$I$39,[3]Jefferies!$I$40,[3]Jefferies!#REF!,[3]Jefferies!#REF!,[3]Jefferies!#REF!,[3]Jefferies!$I$41,[3]Jefferies!#REF!</definedName>
    <definedName name="__APW_RESTORE_DATA2024__" hidden="1">[3]Jefferies!$I$42,[3]Jefferies!$I$43,[3]Jefferies!$I$44,[3]Jefferies!$I$45,[3]Jefferies!#REF!,[3]Jefferies!#REF!,[3]Jefferies!$I$46,[3]Jefferies!$I$47,[3]Jefferies!#REF!,[3]Jefferies!$I$48,[3]Jefferies!#REF!,[3]Jefferies!$I$49,[3]Jefferies!#REF!,[3]Jefferies!#REF!,[3]Jefferies!$I$50</definedName>
    <definedName name="__APW_RESTORE_DATA2025__" hidden="1">[3]Jefferies!#REF!,[3]Jefferies!$I$51,[3]Jefferies!$I$52,[3]Jefferies!$I$53,[3]Jefferies!#REF!,[3]Jefferies!$I$54,[3]Jefferies!#REF!,[3]Jefferies!#REF!,[3]Jefferies!$I$55,[3]Jefferies!$I$56,[3]Jefferies!#REF!,[3]Jefferies!$I$57,[3]Jefferies!$I$58,[3]Jefferies!$I$59,[3]Jefferies!#REF!</definedName>
    <definedName name="__APW_RESTORE_DATA2026__" hidden="1">[3]Jefferies!$I$60,[3]Jefferies!$I$61,[3]Jefferies!$I$62,[3]Jefferies!$I$63,[3]Jefferies!$I$64,[3]Jefferies!#REF!,[3]Jefferies!$I$65,[3]Jefferies!$I$66,[3]Jefferies!$I$67,[3]Jefferies!$I$68,[3]Jefferies!#REF!,[3]Jefferies!$I$69,[3]Jefferies!$I$70,[3]Jefferies!#REF!,[3]Jefferies!#REF!</definedName>
    <definedName name="__APW_RESTORE_DATA2027__" hidden="1">[3]Jefferies!#REF!,[3]Jefferies!#REF!,[3]Jefferies!$I$71,[3]Jefferies!#REF!,[3]Jefferies!#REF!,[3]Jefferies!$I$72,[3]Jefferies!$I$73,[3]Jefferies!$I$74,[3]Jefferies!#REF!,[3]Jefferies!#REF!,[3]Jefferies!$I$75,[3]Jefferies!$I$76,[3]Jefferies!#REF!,[3]Jefferies!#REF!,[3]Jefferies!#REF!</definedName>
    <definedName name="__APW_RESTORE_DATA2028__" hidden="1">[3]Jefferies!#REF!,[3]Jefferies!#REF!,[3]Jefferies!#REF!,[3]Jefferies!$I$77,[3]Jefferies!#REF!,[3]Jefferies!#REF!,[3]Jefferies!$I$78,[3]Jefferies!#REF!,[3]Jefferies!$I$79,[3]Jefferies!#REF!,[3]Jefferies!#REF!,[3]Jefferies!#REF!,[3]Jefferies!$I$80,[3]Jefferies!$I$81,[3]Jefferies!#REF!</definedName>
    <definedName name="__APW_RESTORE_DATA2029__" hidden="1">[3]Jefferies!#REF!,[3]Jefferies!$I$82,[3]Jefferies!#REF!,[3]Jefferies!#REF!,[3]Jefferies!$I$83,[3]Jefferies!#REF!,[3]Jefferies!#REF!,[3]Jefferies!$I$84,[3]Jefferies!$I$85,[3]Jefferies!#REF!,[3]Jefferies!#REF!,[3]Jefferies!#REF!,[3]Jefferies!$I$86,[3]Jefferies!#REF!,[3]Jefferies!#REF!</definedName>
    <definedName name="__APW_RESTORE_DATA203__" hidden="1">'[2]01. EQ universe'!$D$227,'[2]01. EQ universe'!$D$228,'[2]01. EQ universe'!$D$229,'[2]01. EQ universe'!$D$230,'[2]01. EQ universe'!$D$231,'[2]01. EQ universe'!$D$232,'[2]01. EQ universe'!$D$233,'[2]01. EQ universe'!$D$234,'[2]01. EQ universe'!#REF!,'[2]01. EQ universe'!#REF!,'[2]01. EQ universe'!$D$235,'[2]01. EQ universe'!#REF!,'[2]01. EQ universe'!#REF!,'[2]01. EQ universe'!$D$236,'[2]01. EQ universe'!$D$237</definedName>
    <definedName name="__APW_RESTORE_DATA2030__" hidden="1">[3]Jefferies!#REF!,[3]Jefferies!#REF!,[3]Jefferies!$I$87,[3]Jefferies!$I$88,[3]Jefferies!$I$89,[3]Jefferies!$I$90,[3]Jefferies!#REF!,[3]Jefferies!#REF!,[3]Jefferies!#REF!,[3]Jefferies!#REF!,[3]Jefferies!#REF!,[3]Jefferies!#REF!,[3]Jefferies!#REF!,[3]Jefferies!#REF!,[3]Jefferies!$I$91</definedName>
    <definedName name="__APW_RESTORE_DATA2031__" hidden="1">[3]Jefferies!#REF!,[3]Jefferies!#REF!,[3]Jefferies!#REF!,[3]Jefferies!$I$92,[3]Jefferies!#REF!,[3]Jefferies!$I$93,[3]Jefferies!$I$94,[3]Jefferies!$I$95,[3]Jefferies!#REF!,[3]Jefferies!$I$96,[3]Jefferies!$I$97,[3]Jefferies!#REF!,[3]Jefferies!#REF!,[3]Jefferies!#REF!,[3]Jefferies!$I$98</definedName>
    <definedName name="__APW_RESTORE_DATA2032__" hidden="1">[3]Jefferies!$I$99,[3]Jefferies!#REF!,[3]Jefferies!#REF!,[3]Jefferies!$I$100,[3]Jefferies!#REF!,[3]Jefferies!#REF!,[3]Jefferies!#REF!,[3]Jefferies!#REF!,[3]Jefferies!$I$101,[3]Jefferies!#REF!,[3]Jefferies!#REF!,[3]Jefferies!#REF!,[3]Jefferies!#REF!,[3]Jefferies!$I$102,[3]Jefferies!#REF!</definedName>
    <definedName name="__APW_RESTORE_DATA2033__" hidden="1">[3]Jefferies!$I$103,[3]Jefferies!#REF!,[3]Jefferies!#REF!,[3]Jefferies!#REF!,[3]Jefferies!$I$104,[3]Jefferies!$I$105,[3]Jefferies!$I$106,[3]Jefferies!$I$107,[3]Jefferies!$I$108,[3]Jefferies!#REF!,[3]Jefferies!#REF!,[3]Jefferies!$I$109,[3]Jefferies!$I$110,[3]Jefferies!#REF!,[3]Jefferies!#REF!</definedName>
    <definedName name="__APW_RESTORE_DATA2034__" hidden="1">[3]Jefferies!#REF!,[3]Jefferies!$I$111,[3]Jefferies!#REF!,[3]Jefferies!#REF!,[3]Jefferies!#REF!,[3]Jefferies!#REF!,[3]Jefferies!$I$112,[3]Jefferies!$I$113,[3]Jefferies!#REF!,[3]Jefferies!$I$114,[3]Jefferies!$I$115,[3]Jefferies!$I$116,[3]Jefferies!#REF!,[3]Jefferies!#REF!,[3]Jefferies!$I$117</definedName>
    <definedName name="__APW_RESTORE_DATA2035__" hidden="1">[3]Jefferies!#REF!,[3]Jefferies!#REF!,[3]Jefferies!$I$118,[3]Jefferies!#REF!,[3]Jefferies!#REF!,[3]Jefferies!#REF!,[3]Jefferies!#REF!,[3]Jefferies!$I$119,[3]Jefferies!$I$120,[3]Jefferies!$I$121,[3]Jefferies!#REF!,[3]Jefferies!$I$122,[3]Jefferies!$I$123,[3]Jefferies!#REF!,[3]Jefferies!#REF!</definedName>
    <definedName name="__APW_RESTORE_DATA2036__" hidden="1">[3]Jefferies!#REF!,[3]Jefferies!#REF!,[3]Jefferies!#REF!,[3]Jefferies!#REF!,[3]Jefferies!#REF!,[3]Jefferies!#REF!,[3]Jefferies!#REF!,[3]Jefferies!$I$124,[3]Jefferies!#REF!,[3]Jefferies!$I$125,[3]Jefferies!$I$126,[3]Jefferies!#REF!,[3]Jefferies!#REF!,[3]Jefferies!$I$127,[3]Jefferies!$I$128</definedName>
    <definedName name="__APW_RESTORE_DATA2037__" hidden="1">[3]Jefferies!#REF!,[3]Jefferies!$I$129,[3]Jefferies!#REF!,[3]Jefferies!#REF!,[3]Jefferies!$I$130,[3]Jefferies!#REF!,[3]Jefferies!$I$131,[3]Jefferies!$I$132,[3]Jefferies!$I$133,[3]Jefferies!$I$134,[3]Jefferies!#REF!,[3]Jefferies!#REF!,[3]Jefferies!#REF!,[3]Jefferies!$I$135,[3]Jefferies!$I$136</definedName>
    <definedName name="__APW_RESTORE_DATA2038__" hidden="1">[3]Jefferies!#REF!,[3]Jefferies!#REF!,[3]Jefferies!#REF!,[3]Jefferies!$I$137,[3]Jefferies!$I$138,[3]Jefferies!#REF!,[3]Jefferies!$I$139,[3]Jefferies!$I$140,[3]Jefferies!#REF!,[3]Jefferies!$I$141,[3]Jefferies!#REF!,[3]Jefferies!#REF!,[3]Jefferies!$I$142,[3]Jefferies!$I$143,[3]Jefferies!#REF!</definedName>
    <definedName name="__APW_RESTORE_DATA2039__" hidden="1">[3]Jefferies!$I$144,[3]Jefferies!#REF!,[3]Jefferies!$I$145,[3]Jefferies!$I$146,[3]Jefferies!#REF!,[3]Jefferies!#REF!,[3]Jefferies!$I$147,[3]Jefferies!$I$148,[3]Jefferies!#REF!,[3]Jefferies!#REF!,[3]Jefferies!#REF!,[3]Jefferies!#REF!,[3]Jefferies!#REF!,[3]Jefferies!$I$149,[3]Jefferies!#REF!</definedName>
    <definedName name="__APW_RESTORE_DATA204__" hidden="1">'[2]01. EQ universe'!$D$238,'[2]01. EQ universe'!$D$239,'[2]01. EQ universe'!#REF!,'[2]01. EQ universe'!#REF!,'[2]01. EQ universe'!$D$240,'[2]01. EQ universe'!#REF!,'[2]01. EQ universe'!$D$241,'[2]01. EQ universe'!$D$242,'[2]01. EQ universe'!$D$243,'[2]01. EQ universe'!$D$244,'[2]01. EQ universe'!$D$245,'[2]01. EQ universe'!$D$246,'[2]01. EQ universe'!$D$247,'[2]01. EQ universe'!#REF!,'[2]01. EQ universe'!$D$248</definedName>
    <definedName name="__APW_RESTORE_DATA2040__" hidden="1">[3]Jefferies!#REF!,[3]Jefferies!#REF!,[3]Jefferies!$I$150,[3]Jefferies!$I$151,[3]Jefferies!$I$152,[3]Jefferies!$I$153,[3]Jefferies!#REF!,[3]Jefferies!$I$154,[3]Jefferies!#REF!,[3]Jefferies!$I$155,[3]Jefferies!$I$156,[3]Jefferies!$I$157,[3]Jefferies!#REF!,[3]Jefferies!#REF!,[3]Jefferies!#REF!</definedName>
    <definedName name="__APW_RESTORE_DATA2041__" hidden="1">[3]Jefferies!#REF!,[3]Jefferies!$I$158,[3]Jefferies!#REF!,[3]Jefferies!#REF!,[3]Jefferies!$I$159,[3]Jefferies!#REF!,[3]Jefferies!#REF!,[3]Jefferies!$I$160,[3]Jefferies!#REF!,[3]Jefferies!#REF!,[3]Jefferies!$I$161,[3]Jefferies!#REF!,[3]Jefferies!#REF!,[3]Jefferies!#REF!,[3]Jefferies!#REF!</definedName>
    <definedName name="__APW_RESTORE_DATA2042__" hidden="1">[3]Jefferies!#REF!,[3]Jefferies!#REF!,[3]Jefferies!$I$162,[3]Jefferies!#REF!,[3]Jefferies!#REF!,[3]Jefferies!$I$163,[3]Jefferies!#REF!,[3]Jefferies!$I$164,[3]Jefferies!$I$165,[3]Jefferies!$I$166,[3]Jefferies!#REF!,[3]Jefferies!$I$167,[3]Jefferies!$I$168,[3]Jefferies!#REF!,[3]Jefferies!$I$169</definedName>
    <definedName name="__APW_RESTORE_DATA2043__" hidden="1">[3]Jefferies!#REF!,[3]Jefferies!#REF!,[3]Jefferies!#REF!,[3]Jefferies!#REF!,[3]Jefferies!#REF!,[3]Jefferies!$I$170,[3]Jefferies!#REF!,[3]Jefferies!#REF!,[3]Jefferies!#REF!,[3]Jefferies!#REF!,[3]Jefferies!$I$171,[3]Jefferies!$I$172,[3]Jefferies!$I$173,[3]Jefferies!#REF!,[3]Jefferies!#REF!</definedName>
    <definedName name="__APW_RESTORE_DATA2044__" hidden="1">[3]Jefferies!#REF!,[3]Jefferies!$I$174,[3]Jefferies!$I$175,[3]Jefferies!$I$176,[3]Jefferies!$I$177,[3]Jefferies!$I$178,[3]Jefferies!$I$179,[3]Jefferies!$I$180,[3]Jefferies!#REF!,[3]Jefferies!$I$181,[3]Jefferies!#REF!,[3]Jefferies!#REF!,[3]Jefferies!$I$182,[3]Jefferies!$I$183,[3]Jefferies!$I$184</definedName>
    <definedName name="__APW_RESTORE_DATA2045__" hidden="1">[3]Jefferies!#REF!,[3]Jefferies!#REF!,[3]Jefferies!#REF!,[3]Jefferies!#REF!,[3]Jefferies!$I$185,[3]Jefferies!$I$186,[3]Jefferies!$I$187,[3]Jefferies!#REF!,[3]Jefferies!$I$188,[3]Jefferies!$I$189,[3]Jefferies!#REF!,[3]Jefferies!$I$190,[3]Jefferies!#REF!,[3]Jefferies!#REF!,[3]Jefferies!#REF!</definedName>
    <definedName name="__APW_RESTORE_DATA2046__" hidden="1">[3]Jefferies!$I$191,[3]Jefferies!#REF!,[3]Jefferies!#REF!,[3]Jefferies!$I$192,[3]Jefferies!#REF!,[3]Jefferies!#REF!,[3]Jefferies!$I$193,[3]Jefferies!$I$194,[3]Jefferies!$I$195,[3]Jefferies!$I$196,[3]Jefferies!#REF!,[3]Jefferies!#REF!,[3]Jefferies!#REF!,[3]Jefferies!#REF!,[3]Jefferies!$I$197</definedName>
    <definedName name="__APW_RESTORE_DATA2047__" hidden="1">[3]Jefferies!$I$198,[3]Jefferies!$I$199,[3]Jefferies!$I$200,[3]Jefferies!#REF!,[3]Jefferies!#REF!,[3]Jefferies!#REF!,[3]Jefferies!$I$201,[3]Jefferies!#REF!,[3]Jefferies!#REF!,[3]Jefferies!$I$202,[3]Jefferies!#REF!,[3]Jefferies!$I$203,[3]Jefferies!$I$204,[3]Jefferies!$I$205,[3]Jefferies!#REF!</definedName>
    <definedName name="__APW_RESTORE_DATA2048__" hidden="1">[3]Jefferies!#REF!,[3]Jefferies!#REF!,[3]Jefferies!$I$206,[3]Jefferies!$I$207,[3]Jefferies!$I$208,[3]Jefferies!$I$209,[3]Jefferies!$I$210,[3]Jefferies!#REF!,[3]Jefferies!$I$211,[3]Jefferies!$I$212,[3]Jefferies!$I$213,[3]Jefferies!#REF!,[3]Jefferies!#REF!,[3]Jefferies!#REF!,[3]Jefferies!#REF!</definedName>
    <definedName name="__APW_RESTORE_DATA2049__" hidden="1">[3]Jefferies!#REF!,[3]Jefferies!$I$214,[3]Jefferies!#REF!,[3]Jefferies!#REF!,[3]Jefferies!$I$215,[3]Jefferies!$I$216,[3]Jefferies!$I$217,[3]Jefferies!$I$218,[3]Jefferies!#REF!,[3]Jefferies!$I$219,[3]Jefferies!#REF!,[3]Jefferies!$I$220,[3]Jefferies!#REF!,[3]Jefferies!#REF!,[3]Jefferies!$I$221</definedName>
    <definedName name="__APW_RESTORE_DATA205__" hidden="1">'[2]01. EQ universe'!#REF!,'[2]01. EQ universe'!#REF!,'[2]01. EQ universe'!$D$249,'[2]01. EQ universe'!$D$250,'[2]01. EQ universe'!$D$251,'[2]01. EQ universe'!$D$252,'[2]01. EQ universe'!$D$253,'[2]01. EQ universe'!#REF!,'[2]01. EQ universe'!#REF!,'[2]01. EQ universe'!#REF!,'[2]01. EQ universe'!$D$254,'[2]01. EQ universe'!#REF!,'[2]01. EQ universe'!#REF!,'[2]01. EQ universe'!$D$255,'[2]01. EQ universe'!#REF!</definedName>
    <definedName name="__APW_RESTORE_DATA2050__" hidden="1">[3]Jefferies!$I$222,[3]Jefferies!$I$223,[3]Jefferies!$I$224,[3]Jefferies!#REF!,[3]Jefferies!$I$225,[3]Jefferies!#REF!,[3]Jefferies!$I$226,[3]Jefferies!$I$227,[3]Jefferies!#REF!,[3]Jefferies!#REF!,[3]Jefferies!#REF!,[3]Jefferies!#REF!,[3]Jefferies!#REF!,[3]Jefferies!#REF!,[3]Jefferies!$I$228</definedName>
    <definedName name="__APW_RESTORE_DATA2051__" hidden="1">[3]Jefferies!$I$229,[3]Jefferies!#REF!,[3]Jefferies!#REF!,[3]Jefferies!$I$230,[3]Jefferies!#REF!,[3]Jefferies!#REF!,[3]Jefferies!#REF!,[3]Jefferies!$I$231,[3]Jefferies!$I$232,[3]Jefferies!$I$233,[3]Jefferies!#REF!,[3]Jefferies!$I$234,[3]Jefferies!$I$235,[3]Jefferies!$I$236,[3]Jefferies!#REF!</definedName>
    <definedName name="__APW_RESTORE_DATA2052__" hidden="1">[3]Jefferies!$I$237,[3]Jefferies!$I$238,[3]Jefferies!$I$239,[3]Jefferies!$I$240,[3]Jefferies!$I$241,[3]Jefferies!$I$242,[3]Jefferies!#REF!,[3]Jefferies!$I$243,[3]Jefferies!$I$244,[3]Jefferies!#REF!,[3]Jefferies!$I$245,[3]Jefferies!$I$246,[3]Jefferies!$I$247,[3]Jefferies!$I$248,[3]Jefferies!#REF!</definedName>
    <definedName name="__APW_RESTORE_DATA2053__" hidden="1">[3]Jefferies!#REF!,[3]Jefferies!#REF!,[3]Jefferies!#REF!,[3]Jefferies!#REF!,[3]Jefferies!#REF!,[3]Jefferies!$I$249,[3]Jefferies!#REF!,[3]Jefferies!#REF!,[3]Jefferies!#REF!,[3]Jefferies!$I$250,[3]Jefferies!$I$251,[3]Jefferies!$I$252,[3]Jefferies!#REF!,[3]Jefferies!#REF!,[3]Jefferies!$I$253</definedName>
    <definedName name="__APW_RESTORE_DATA2054__" hidden="1">[3]Jefferies!$I$254,[3]Jefferies!$I$255,[3]Jefferies!$I$256,[3]Jefferies!$I$257,[3]Jefferies!#REF!,[3]Jefferies!#REF!,[3]Jefferies!#REF!,[3]Jefferies!#REF!,[3]Jefferies!$I$258,[3]Jefferies!$I$259,[3]Jefferies!#REF!,[3]Jefferies!#REF!,[3]Jefferies!#REF!,[3]Jefferies!#REF!,[3]Jefferies!$I$260</definedName>
    <definedName name="__APW_RESTORE_DATA2055__" hidden="1">[3]Jefferies!$I$261,[3]Jefferies!$I$262,[3]Jefferies!$I$263,[3]Jefferies!$I$264,[3]Jefferies!#REF!,[3]Jefferies!$I$265,[3]Jefferies!#REF!,[3]Jefferies!#REF!,[3]Jefferies!#REF!,[3]Jefferies!#REF!,[3]Jefferies!$I$266,[3]Jefferies!$I$267,[3]Jefferies!#REF!,[3]Jefferies!$I$268,[3]Jefferies!#REF!</definedName>
    <definedName name="__APW_RESTORE_DATA2056__" hidden="1">[3]Jefferies!#REF!,[3]Jefferies!$I$269,[3]Jefferies!#REF!,[3]Jefferies!$I$270,[3]Jefferies!#REF!,[3]Jefferies!#REF!,[3]Jefferies!$I$271,[3]Jefferies!#REF!,[3]Jefferies!$I$272,[3]Jefferies!$I$273,[3]Jefferies!$I$274,[3]Jefferies!#REF!,[3]Jefferies!#REF!,[3]Jefferies!$I$275,[3]Jefferies!$I$276</definedName>
    <definedName name="__APW_RESTORE_DATA2057__" hidden="1">[3]Jefferies!$I$277,[3]Jefferies!#REF!,[3]Jefferies!$I$278,[3]Jefferies!$I$279,[3]Jefferies!$I$280,[3]Jefferies!#REF!,[3]Jefferies!#REF!,[3]Jefferies!$I$281,[3]Jefferies!#REF!,[3]Jefferies!$I$282,[3]Jefferies!#REF!,[3]Jefferies!$I$283,[3]Jefferies!#REF!,[3]Jefferies!$I$284,[3]Jefferies!$I$285</definedName>
    <definedName name="__APW_RESTORE_DATA2058__" hidden="1">[3]Jefferies!$I$286,[3]Jefferies!$I$287,[3]Jefferies!$I$288,[3]Jefferies!$I$289,[3]Jefferies!$I$290,[3]Jefferies!$I$291,[3]Jefferies!$I$292,[3]Jefferies!$I$293,[3]Jefferies!$I$294,[3]Jefferies!#REF!,[3]Jefferies!#REF!,[3]Jefferies!#REF!,[3]Jefferies!#REF!,[3]Jefferies!#REF!,[3]Jefferies!$I$295</definedName>
    <definedName name="__APW_RESTORE_DATA2059__" hidden="1">[3]Jefferies!$I$296,[3]Jefferies!$I$297,[3]Jefferies!$I$298,[3]Jefferies!$I$299,[3]Jefferies!$I$300,[3]Jefferies!#REF!,[3]Jefferies!$I$301,[3]Jefferies!$I$302,[3]Jefferies!#REF!,[3]Jefferies!$I$303,[3]Jefferies!#REF!,[3]Jefferies!$I$304,[3]Jefferies!#REF!,[3]Jefferies!$I$305,[3]Jefferies!#REF!</definedName>
    <definedName name="__APW_RESTORE_DATA206__" hidden="1">'[2]01. EQ universe'!#REF!,'[2]01. EQ universe'!$D$256,'[2]01. EQ universe'!#REF!,'[2]01. EQ universe'!$D$257,'[2]01. EQ universe'!$D$258,'[2]01. EQ universe'!$D$259,'[2]01. EQ universe'!$D$260,'[2]01. EQ universe'!#REF!,'[2]01. EQ universe'!#REF!,'[2]01. EQ universe'!$D$261,'[2]01. EQ universe'!#REF!,'[2]01. EQ universe'!$D$262,'[2]01. EQ universe'!$D$263,'[2]01. EQ universe'!$D$264,'[2]01. EQ universe'!$D$265</definedName>
    <definedName name="__APW_RESTORE_DATA2060__" hidden="1">[3]Jefferies!$I$306,[3]Jefferies!$I$307,[3]Jefferies!$I$308,[3]Jefferies!#REF!,[3]Jefferies!$I$309,[3]Jefferies!$I$310,[3]Jefferies!#REF!,[3]Jefferies!$I$311,[3]Jefferies!$I$312,[3]Jefferies!#REF!,[3]Jefferies!#REF!,[3]Jefferies!$I$313,[3]Jefferies!$I$314,[3]Jefferies!$I$315,[3]Jefferies!#REF!</definedName>
    <definedName name="__APW_RESTORE_DATA2061__" hidden="1">[3]Jefferies!#REF!,[3]Jefferies!#REF!,[3]Jefferies!$I$316,[3]Jefferies!$I$317,[3]Jefferies!#REF!,[3]Jefferies!#REF!,[3]Jefferies!#REF!,[3]Jefferies!$I$318,[3]Jefferies!$I$319,[3]Jefferies!$I$320,[3]Jefferies!$I$321,[3]Jefferies!$I$322,[3]Jefferies!#REF!,[3]Jefferies!#REF!,[3]Jefferies!$I$323</definedName>
    <definedName name="__APW_RESTORE_DATA2062__" hidden="1">[3]Jefferies!#REF!,[3]Jefferies!#REF!,[3]Jefferies!#REF!,[3]Jefferies!#REF!,[3]Jefferies!$I$324,[3]Jefferies!#REF!,[3]Jefferies!$I$325,[3]Jefferies!#REF!,[3]Jefferies!$I$326,[3]Jefferies!$I$327,[3]Jefferies!#REF!,[3]Jefferies!$I$328,[3]Jefferies!$I$329,[3]Jefferies!$I$330,[3]Jefferies!#REF!</definedName>
    <definedName name="__APW_RESTORE_DATA2063__" hidden="1">[3]Jefferies!#REF!,[3]Jefferies!$I$331,[3]Jefferies!#REF!,[3]Jefferies!#REF!,[3]Jefferies!$I$332,[3]Jefferies!#REF!,[3]Jefferies!$I$333,[3]Jefferies!$I$334,[3]Jefferies!#REF!,[3]Jefferies!#REF!,[3]Jefferies!#REF!,[3]Jefferies!#REF!,[3]Jefferies!#REF!,[3]Jefferies!#REF!,[3]Jefferies!#REF!</definedName>
    <definedName name="__APW_RESTORE_DATA2064__" hidden="1">[3]Jefferies!$I$335,[3]Jefferies!$I$336,[3]Jefferies!#REF!,[3]Jefferies!$I$337,[3]Jefferies!$I$338,[3]Jefferies!$I$339,[3]Jefferies!$I$340,[3]Jefferies!$I$341,[3]Jefferies!$I$342,[3]Jefferies!#REF!,[3]Jefferies!#REF!,[3]Jefferies!#REF!,[3]Jefferies!$I$343,[3]Jefferies!$I$344,[3]Jefferies!$I$345</definedName>
    <definedName name="__APW_RESTORE_DATA2065__" hidden="1">[3]Jefferies!$I$346,[3]Jefferies!$I$347,[3]Jefferies!$I$348,[3]Jefferies!#REF!,[3]Jefferies!$I$349,[3]Jefferies!#REF!,[3]Jefferies!$I$350,[3]Jefferies!#REF!,[3]Jefferies!$I$351,[3]Jefferies!#REF!,[3]Jefferies!#REF!,[3]Jefferies!#REF!,[3]Jefferies!$I$352,[3]Jefferies!$I$353,[3]Jefferies!#REF!</definedName>
    <definedName name="__APW_RESTORE_DATA2066__" hidden="1">[3]Jefferies!#REF!,[3]Jefferies!#REF!,[3]Jefferies!$I$354,[3]Jefferies!$I$355,[3]Jefferies!$I$356,[3]Jefferies!#REF!,[3]Jefferies!#REF!,[3]Jefferies!$I$357,[3]Jefferies!$I$358,[3]Jefferies!$I$359,[3]Jefferies!$I$360,[3]Jefferies!#REF!,[3]Jefferies!#REF!,[3]Jefferies!$I$361,[3]Jefferies!$I$362</definedName>
    <definedName name="__APW_RESTORE_DATA2067__" hidden="1">[3]Jefferies!$I$363,[3]Jefferies!#REF!,[3]Jefferies!$I$364,[3]Jefferies!$I$365,[3]Jefferies!#REF!,[3]Jefferies!$I$366,[3]Jefferies!#REF!,[3]Jefferies!$I$367,[3]Jefferies!$I$368,[3]Jefferies!$I$369,[3]Jefferies!#REF!,[3]Jefferies!#REF!,[3]Jefferies!$I$370,[3]Jefferies!$I$371,[3]Jefferies!$I$372</definedName>
    <definedName name="__APW_RESTORE_DATA2068__" hidden="1">[3]Jefferies!#REF!,[3]Jefferies!#REF!,[3]Jefferies!#REF!,[3]Jefferies!#REF!,[3]Jefferies!$I$373,[3]Jefferies!#REF!,[3]Jefferies!$I$374,[3]Jefferies!$I$375,[3]Jefferies!$I$376,[3]Jefferies!$I$377,[3]Jefferies!$I$378,[3]Jefferies!#REF!,[3]Jefferies!#REF!,[3]Jefferies!#REF!,[3]Jefferies!#REF!</definedName>
    <definedName name="__APW_RESTORE_DATA2069__" hidden="1">[3]Jefferies!$I$379,[3]Jefferies!#REF!,[3]Jefferies!#REF!,[3]Jefferies!#REF!,[3]Jefferies!$I$380,[3]Jefferies!#REF!,[3]Jefferies!$I$381,[3]Jefferies!#REF!,[3]Jefferies!#REF!,[3]Jefferies!#REF!,[3]Jefferies!$I$382,[3]Jefferies!$I$383,[3]Jefferies!$I$384,[3]Jefferies!$I$385,[3]Jefferies!$I$386</definedName>
    <definedName name="__APW_RESTORE_DATA207__" hidden="1">'[2]01. EQ universe'!$D$266,'[2]01. EQ universe'!$D$267,'[2]01. EQ universe'!$D$268,'[2]01. EQ universe'!#REF!,'[2]01. EQ universe'!#REF!,'[2]01. EQ universe'!$D$269,'[2]01. EQ universe'!$D$270,'[2]01. EQ universe'!#REF!,'[2]01. EQ universe'!#REF!,'[2]01. EQ universe'!$D$271,'[2]01. EQ universe'!$D$272,'[2]01. EQ universe'!#REF!,'[2]01. EQ universe'!$D$273,'[2]01. EQ universe'!$D$274,'[2]01. EQ universe'!#REF!</definedName>
    <definedName name="__APW_RESTORE_DATA2070__" hidden="1">[3]Jefferies!#REF!,[3]Jefferies!#REF!,[3]Jefferies!$I$387,[3]Jefferies!#REF!,[3]Jefferies!$I$388,[3]Jefferies!#REF!,[3]Jefferies!$I$389,[3]Jefferies!$I$390,[3]Jefferies!#REF!,[3]Jefferies!#REF!,[3]Jefferies!#REF!,[3]Jefferies!#REF!,[3]Jefferies!#REF!,[3]Jefferies!$I$391,[3]Jefferies!#REF!</definedName>
    <definedName name="__APW_RESTORE_DATA2071__" hidden="1">[3]Jefferies!#REF!,[3]Jefferies!#REF!,[3]Jefferies!$I$392,[3]Jefferies!$I$393,[3]Jefferies!$I$394,[3]Jefferies!#REF!,[3]Jefferies!$I$395,[3]Jefferies!$I$396,[3]Jefferies!#REF!,[3]Jefferies!$I$397,[3]Jefferies!$I$398,[3]Jefferies!#REF!,[3]Jefferies!#REF!,[3]Jefferies!$I$399,[3]Jefferies!$I$400</definedName>
    <definedName name="__APW_RESTORE_DATA2072__" hidden="1">[3]Jefferies!#REF!,[3]Jefferies!$I$401,[3]Jefferies!#REF!,[3]Jefferies!#REF!,[3]Jefferies!$I$402,[3]Jefferies!$I$403,[3]Jefferies!$I$404,[3]Jefferies!$I$405,[3]Jefferies!#REF!,[3]Jefferies!#REF!,[3]Jefferies!#REF!,[3]Jefferies!#REF!,[3]Jefferies!#REF!,[3]Jefferies!#REF!,[3]Jefferies!#REF!</definedName>
    <definedName name="__APW_RESTORE_DATA2073__" hidden="1">[3]Jefferies!#REF!,[3]Jefferies!#REF!,[3]Jefferies!#REF!,[3]Jefferies!$I$406,[3]Jefferies!$I$407,[3]Jefferies!$I$408,[3]Jefferies!#REF!,[3]Jefferies!#REF!,[3]Jefferies!$I$409,[3]Jefferies!#REF!,[3]Jefferies!$I$410,[3]Jefferies!#REF!,[3]Jefferies!#REF!,[3]Jefferies!#REF!,[3]Jefferies!#REF!</definedName>
    <definedName name="__APW_RESTORE_DATA2074__" hidden="1">[3]Jefferies!#REF!,[3]Jefferies!$I$411,[3]Jefferies!#REF!,[3]Jefferies!$I$412,[3]Jefferies!$I$413,[3]Jefferies!$I$414,[3]Jefferies!#REF!,[3]Jefferies!$I$415,[3]Jefferies!#REF!,[3]Jefferies!$I$416,[3]Jefferies!#REF!,[3]Jefferies!$I$417,[3]Jefferies!#REF!,[3]Jefferies!#REF!,[3]Jefferies!$I$418</definedName>
    <definedName name="__APW_RESTORE_DATA2075__" hidden="1">[3]Jefferies!$I$419,[3]Jefferies!#REF!,[3]Jefferies!#REF!,[3]Jefferies!#REF!,[3]Jefferies!#REF!,[3]Jefferies!#REF!,[3]Jefferies!#REF!,[3]Jefferies!#REF!,[3]Jefferies!$I$420,[3]Jefferies!#REF!,[3]Jefferies!#REF!,[3]Jefferies!#REF!,[3]Jefferies!$I$421,[3]Jefferies!#REF!,[3]Jefferies!$I$422</definedName>
    <definedName name="__APW_RESTORE_DATA2076__" hidden="1">[3]Jefferies!$I$423,[3]Jefferies!#REF!,[3]Jefferies!#REF!,[3]Jefferies!$I$424,[3]Jefferies!$I$425,[3]Jefferies!#REF!,[3]Jefferies!$I$426,[3]Jefferies!#REF!,[3]Jefferies!#REF!,[3]Jefferies!$I$427,[3]Jefferies!$I$428,[3]Jefferies!$I$429,[3]Jefferies!$I$430,[3]Jefferies!#REF!,[3]Jefferies!$I$431</definedName>
    <definedName name="__APW_RESTORE_DATA2077__" hidden="1">[3]Jefferies!$I$432,[3]Jefferies!$I$433,[3]Jefferies!$I$434,[3]Jefferies!$I$435,[3]Jefferies!#REF!,[3]Jefferies!$I$436,[3]Jefferies!#REF!,[3]Jefferies!$I$437,[3]Jefferies!$I$438,[3]Jefferies!#REF!,[3]Jefferies!#REF!,[3]Jefferies!$I$439,[3]Jefferies!$I$440,[3]Jefferies!$I$441,[3]Jefferies!$I$442</definedName>
    <definedName name="__APW_RESTORE_DATA2078__" hidden="1">[3]Jefferies!$I$443,[3]Jefferies!$I$444,[3]Jefferies!#REF!,[3]Jefferies!$I$445,[3]Jefferies!$I$446,[3]Jefferies!#REF!,[3]Jefferies!#REF!,[3]Jefferies!#REF!,[3]Jefferies!$I$447,[3]Jefferies!#REF!,[3]Jefferies!#REF!,[3]Jefferies!$I$448,[3]Jefferies!#REF!,[3]Jefferies!#REF!,[3]Jefferies!$I$449</definedName>
    <definedName name="__APW_RESTORE_DATA2079__" hidden="1">[3]Jefferies!#REF!,[3]Jefferies!#REF!,[3]Jefferies!#REF!,[3]Jefferies!#REF!,[3]Jefferies!#REF!,[3]Jefferies!$I$450,[3]Jefferies!#REF!,[3]Jefferies!$I$451,[3]Jefferies!$I$452,[3]Jefferies!#REF!,[3]Jefferies!$I$453,[3]Jefferies!#REF!,[3]Jefferies!#REF!,[3]Jefferies!#REF!,[3]Jefferies!#REF!</definedName>
    <definedName name="__APW_RESTORE_DATA208__" hidden="1">'[2]01. EQ universe'!#REF!,'[2]01. EQ universe'!$D$275,'[2]01. EQ universe'!$D$276,'[2]01. EQ universe'!#REF!,'[2]01. EQ universe'!#REF!,'[2]01. EQ universe'!$D$277,'[2]01. EQ universe'!$D$278,'[2]01. EQ universe'!#REF!,'[2]01. EQ universe'!$D$279,'[2]01. EQ universe'!$D$280,'[2]01. EQ universe'!$D$281,'[2]01. EQ universe'!$D$282,'[2]01. EQ universe'!$D$283,'[2]01. EQ universe'!$D$284,'[2]01. EQ universe'!$D$285</definedName>
    <definedName name="__APW_RESTORE_DATA2080__" hidden="1">[3]Jefferies!#REF!,[3]Jefferies!#REF!,[3]Jefferies!#REF!,[3]Jefferies!#REF!,[3]Jefferies!#REF!,[3]Jefferies!#REF!,[3]Jefferies!#REF!,[3]Jefferies!$I$454,[3]Jefferies!#REF!,[3]Jefferies!#REF!,[3]Jefferies!#REF!,[3]Jefferies!#REF!,[3]Jefferies!$I$455,[3]Jefferies!#REF!,[3]Jefferies!$I$456</definedName>
    <definedName name="__APW_RESTORE_DATA2081__" hidden="1">[3]Jefferies!#REF!,[3]Jefferies!#REF!,[3]Jefferies!#REF!,[3]Jefferies!#REF!,[3]Jefferies!#REF!,[3]Jefferies!#REF!,[3]Jefferies!#REF!,[3]Jefferies!#REF!,[3]Jefferies!#REF!,[3]Jefferies!$I$457,[3]Jefferies!$I$458,[3]Jefferies!#REF!,[3]Jefferies!#REF!,[3]Jefferies!#REF!,[3]Jefferies!#REF!</definedName>
    <definedName name="__APW_RESTORE_DATA2082__" hidden="1">[3]Jefferies!$I$459,[3]Jefferies!#REF!,[3]Jefferies!#REF!,[3]Jefferies!$I$460,[3]Jefferies!#REF!,[3]Jefferies!$I$461,[3]Jefferies!#REF!,[3]Jefferies!#REF!,[3]Jefferies!#REF!,[3]Jefferies!$I$462,[3]Jefferies!#REF!,[3]Jefferies!$I$463,[3]Jefferies!$I$464,[3]Jefferies!#REF!,[3]Jefferies!$I$465</definedName>
    <definedName name="__APW_RESTORE_DATA2083__" hidden="1">[3]Jefferies!$I$466,[3]Jefferies!$I$467,[3]Jefferies!$I$468,[3]Jefferies!#REF!,[3]Jefferies!#REF!,[3]Jefferies!$I$469,[3]Jefferies!#REF!,[3]Jefferies!#REF!,[3]Jefferies!$I$470,[3]Jefferies!#REF!,[3]Jefferies!#REF!,[3]Jefferies!#REF!,[3]Jefferies!$I$471,[3]Jefferies!#REF!</definedName>
    <definedName name="__APW_RESTORE_DATA2084__" hidden="1">[3]Jefferies!$I$472,[3]Jefferies!$I$473,[3]Jefferies!$I$474,[3]Jefferies!$I$475,[3]Jefferies!#REF!,[3]Jefferies!#REF!,[3]Jefferies!$I$476,[3]Jefferies!#REF!,[3]Jefferies!#REF!,[3]Jefferies!#REF!,[3]Jefferies!#REF!,[3]Jefferies!$I$477,[3]Jefferies!$I$478,[3]Jefferies!$I$479</definedName>
    <definedName name="__APW_RESTORE_DATA2085__" hidden="1">[3]Jefferies!#REF!,[3]Jefferies!$I$480,[3]Jefferies!$I$481,[3]Jefferies!$I$482,[3]Jefferies!#REF!,[3]Jefferies!$I$483,[3]Jefferies!$I$484,[3]Jefferies!#REF!,[3]Jefferies!$I$485,[3]Jefferies!$I$486,[3]Jefferies!#REF!,[3]Jefferies!#REF!,[3]Jefferies!#REF!,[3]Jefferies!$I$487</definedName>
    <definedName name="__APW_RESTORE_DATA2086__" hidden="1">[3]Jefferies!#REF!,[3]Jefferies!$I$488,[3]Jefferies!#REF!,[3]Jefferies!$I$489,[3]Jefferies!#REF!,[3]Jefferies!#REF!,[3]Jefferies!#REF!,[3]Jefferies!$I$490,[3]Jefferies!#REF!,[3]Jefferies!$I$491,[3]Jefferies!#REF!,[3]Jefferies!$I$492,[3]Jefferies!$I$493,[3]Jefferies!#REF!</definedName>
    <definedName name="__APW_RESTORE_DATA2087__" hidden="1">[3]Jefferies!$I$494,[3]Jefferies!$I$495,[3]Jefferies!#REF!,[3]Jefferies!$I$496,[3]Jefferies!#REF!,[3]Jefferies!$I$497,[3]Jefferies!$I$498,[3]Jefferies!$I$499,[3]Jefferies!#REF!,[3]Jefferies!$I$500,[3]Jefferies!#REF!,[3]Jefferies!#REF!,[3]Jefferies!$I$501,[3]Jefferies!$I$502</definedName>
    <definedName name="__APW_RESTORE_DATA2088__" hidden="1">[3]Jefferies!$I$503,[3]Jefferies!$I$504,[3]Jefferies!#REF!,[3]Jefferies!#REF!,[3]Jefferies!$I$505,[3]Jefferies!#REF!,[3]Jefferies!#REF!,[3]Jefferies!#REF!,[3]Jefferies!$I$506,[3]Jefferies!$I$507,[3]Jefferies!$I$508,[3]Jefferies!#REF!,[3]Jefferies!$I$509,[3]Jefferies!$I$510</definedName>
    <definedName name="__APW_RESTORE_DATA2089__" hidden="1">[3]Jefferies!#REF!,[3]Jefferies!$I$511,[3]Jefferies!#REF!,[3]Jefferies!#REF!,[3]Jefferies!$I$512,[3]Jefferies!$I$513,[3]Jefferies!$I$514,[3]Jefferies!$I$515,[3]Jefferies!$I$516,[3]Jefferies!#REF!,[3]Jefferies!#REF!,[3]Jefferies!$I$517,[3]Jefferies!#REF!,[3]Jefferies!$I$518</definedName>
    <definedName name="__APW_RESTORE_DATA209__" hidden="1">'[2]01. EQ universe'!$D$286,'[2]01. EQ universe'!#REF!,'[2]01. EQ universe'!#REF!,'[2]01. EQ universe'!$D$287,'[2]01. EQ universe'!$D$288,'[2]01. EQ universe'!$D$289,'[2]01. EQ universe'!$D$290,'[2]01. EQ universe'!#REF!,'[2]01. EQ universe'!#REF!,'[2]01. EQ universe'!$D$291,'[2]01. EQ universe'!$D$292,'[2]01. EQ universe'!#REF!,'[2]01. EQ universe'!$D$293,'[2]01. EQ universe'!$D$294,'[2]01. EQ universe'!#REF!</definedName>
    <definedName name="__APW_RESTORE_DATA2090__" hidden="1">[3]Jefferies!#REF!,[3]Jefferies!$I$519,[3]Jefferies!#REF!,[3]Jefferies!#REF!,[3]Jefferies!$I$520,[3]Jefferies!$I$521,[3]Jefferies!#REF!,[3]Jefferies!#REF!,[3]Jefferies!$I$522,[3]Jefferies!#REF!,[3]Jefferies!$I$523,[3]Jefferies!$I$524,[3]Jefferies!$I$525,[3]Jefferies!$I$526</definedName>
    <definedName name="__APW_RESTORE_DATA2091__" hidden="1">[3]Jefferies!$I$527,[3]Jefferies!$I$528,[3]Jefferies!$I$529,[3]Jefferies!$I$530,[3]Jefferies!$I$531,[3]Jefferies!$I$532,[3]Jefferies!#REF!,[3]Jefferies!$I$533,[3]Jefferies!#REF!,[3]Jefferies!$I$534,[3]Jefferies!#REF!,[3]Jefferies!$I$535,[3]Jefferies!#REF!,[3]Jefferies!$I$536</definedName>
    <definedName name="__APW_RESTORE_DATA2092__" hidden="1">[3]Jefferies!#REF!,[3]Jefferies!#REF!,[3]Jefferies!#REF!,[3]Jefferies!$I$537,[3]Jefferies!#REF!,[3]Jefferies!$I$538,[3]Jefferies!#REF!,[3]Jefferies!#REF!,[3]Jefferies!#REF!,[3]Jefferies!#REF!,[3]Jefferies!#REF!,[3]Jefferies!$I$539,[3]Jefferies!#REF!,[3]Jefferies!$I$540</definedName>
    <definedName name="__APW_RESTORE_DATA2093__" hidden="1">[3]Jefferies!$I$541,[3]Jefferies!$I$542,[3]Jefferies!#REF!,[3]Jefferies!#REF!,[3]Jefferies!$I$543,[3]Jefferies!#REF!,[3]Jefferies!$I$544,[3]Jefferies!#REF!,[3]Jefferies!$I$545,[3]Jefferies!#REF!,[3]Jefferies!$I$546,[3]Jefferies!$I$547,[3]Jefferies!$I$548,[3]Jefferies!#REF!</definedName>
    <definedName name="__APW_RESTORE_DATA2094__" hidden="1">[3]Jefferies!#REF!,[3]Jefferies!$I$549,[3]Jefferies!$I$550,[3]Jefferies!#REF!,[3]Jefferies!$I$551,[3]Jefferies!$I$552,[3]Jefferies!$I$553,[3]Jefferies!$I$554,[3]Jefferies!#REF!,[3]Jefferies!#REF!,[3]Jefferies!#REF!,[3]Jefferies!$I$555,[3]Jefferies!#REF!,[3]Jefferies!#REF!</definedName>
    <definedName name="__APW_RESTORE_DATA2095__" hidden="1">[3]Jefferies!#REF!,[3]Jefferies!#REF!,[3]Jefferies!#REF!,[3]Jefferies!#REF!,[3]Jefferies!#REF!,[3]Jefferies!#REF!,[3]Jefferies!$I$556,[3]Jefferies!$I$557,[3]Jefferies!#REF!,[3]Jefferies!#REF!,[3]Jefferies!$I$558,[3]Jefferies!#REF!,[3]Jefferies!#REF!,[3]Jefferies!#REF!</definedName>
    <definedName name="__APW_RESTORE_DATA2096__" hidden="1">[3]Jefferies!$I$559,[3]Jefferies!$I$560,[3]Jefferies!#REF!,[3]Jefferies!#REF!,[3]Jefferies!#REF!,[3]Jefferies!#REF!,[3]Jefferies!#REF!,[3]Jefferies!$I$561,[3]Jefferies!$I$562,[3]Jefferies!#REF!,[3]Jefferies!#REF!,[3]Jefferies!$I$563,[3]Jefferies!#REF!,[3]Jefferies!$I$564</definedName>
    <definedName name="__APW_RESTORE_DATA2097__" hidden="1">[3]Jefferies!#REF!,[3]Jefferies!$I$565,[3]Jefferies!$I$566,[3]Jefferies!$I$567,[3]Jefferies!$I$568,[3]Jefferies!$I$569,[3]Jefferies!$I$570,[3]Jefferies!$I$571,[3]Jefferies!$I$572,[3]Jefferies!$I$573,[3]Jefferies!$I$574,[3]Jefferies!$I$575,[3]Jefferies!$I$576,[3]Jefferies!$I$577</definedName>
    <definedName name="__APW_RESTORE_DATA2098__" hidden="1">[3]Jefferies!$I$578,[3]Jefferies!#REF!,[3]Jefferies!$I$579,[3]Jefferies!$I$580,[3]Jefferies!#REF!,[3]Jefferies!#REF!,[3]Jefferies!#REF!,[3]Jefferies!#REF!,[3]Jefferies!#REF!,[3]Jefferies!$I$581,[3]Jefferies!$I$582,[3]Jefferies!$I$583,[3]Jefferies!#REF!,[3]Jefferies!$I$584</definedName>
    <definedName name="__APW_RESTORE_DATA2099__" hidden="1">[3]Jefferies!#REF!,[3]Jefferies!#REF!,[3]Jefferies!#REF!,[3]Jefferies!#REF!,[3]Jefferies!#REF!,[3]Jefferies!#REF!,[3]Jefferies!$I$585,[3]Jefferies!$I$586,[3]Jefferies!#REF!,[3]Jefferies!$I$587,[3]Jefferies!$I$588,[3]Jefferies!$I$589,[3]Jefferies!$I$590,[3]Jefferies!$I$591</definedName>
    <definedName name="__APW_RESTORE_DATA21__" hidden="1">'[2]01. EQ universe'!$A$205,'[2]01. EQ universe'!$A$206,'[2]01. EQ universe'!$A$207,'[2]01. EQ universe'!#REF!,'[2]01. EQ universe'!$A$208,'[2]01. EQ universe'!#REF!,'[2]01. EQ universe'!#REF!,'[2]01. EQ universe'!$A$209,'[2]01. EQ universe'!$A$210,'[2]01. EQ universe'!$A$211,'[2]01. EQ universe'!$A$212,'[2]01. EQ universe'!$A$213,'[2]01. EQ universe'!$A$214,'[2]01. EQ universe'!$A$215,'[2]01. EQ universe'!#REF!</definedName>
    <definedName name="__APW_RESTORE_DATA210__" hidden="1">'[2]01. EQ universe'!#REF!,'[2]01. EQ universe'!$D$295,'[2]01. EQ universe'!$D$296,'[2]01. EQ universe'!$D$297,'[2]01. EQ universe'!$D$298,'[2]01. EQ universe'!#REF!,'[2]01. EQ universe'!#REF!,'[2]01. EQ universe'!$D$299,'[2]01. EQ universe'!#REF!,'[2]01. EQ universe'!#REF!,'[2]01. EQ universe'!$D$300,'[2]01. EQ universe'!$D$301,'[2]01. EQ universe'!$D$302,'[2]01. EQ universe'!#REF!,'[2]01. EQ universe'!$D$303</definedName>
    <definedName name="__APW_RESTORE_DATA2100__" hidden="1">[3]Jefferies!#REF!,[3]Jefferies!$I$592,[3]Jefferies!$I$593,[3]Jefferies!#REF!,[3]Jefferies!$I$594,[3]Jefferies!$I$595,[3]Jefferies!$I$596,[3]Jefferies!#REF!,[3]Jefferies!$I$597,[3]Jefferies!#REF!,[3]Jefferies!#REF!,[3]Jefferies!$I$598,[3]Jefferies!$I$599,[3]Jefferies!$I$600</definedName>
    <definedName name="__APW_RESTORE_DATA2101__" hidden="1">[3]Jefferies!$I$601,[3]Jefferies!$I$602,[3]Jefferies!$I$603,[3]Jefferies!$I$604,[3]Jefferies!$I$605,[3]Jefferies!$I$606,[3]Jefferies!$I$607,[3]Jefferies!#REF!,[3]Jefferies!$I$608,[3]Jefferies!#REF!,[3]Jefferies!$I$609,[3]Jefferies!#REF!,[3]Jefferies!$I$610,[3]Jefferies!$I$611</definedName>
    <definedName name="__APW_RESTORE_DATA2102__" hidden="1">[3]Jefferies!$I$612,[3]Jefferies!#REF!,[3]Jefferies!#REF!,[3]Jefferies!#REF!,[3]Jefferies!#REF!,[3]Jefferies!$I$613,[3]Jefferies!$I$614,[3]Jefferies!$I$615,[3]Jefferies!$I$616,[3]Jefferies!#REF!,[3]Jefferies!$I$617,[3]Jefferies!#REF!,[3]Jefferies!#REF!,[3]Jefferies!$I$618</definedName>
    <definedName name="__APW_RESTORE_DATA2103__" hidden="1">[3]Jefferies!#REF!,[3]Jefferies!$I$619,[3]Jefferies!#REF!,[3]Jefferies!#REF!,[3]Jefferies!$I$620,[3]Jefferies!$I$621,[3]Jefferies!$I$622,[3]Jefferies!$I$623,[3]Jefferies!#REF!,[3]Jefferies!#REF!,[3]Jefferies!#REF!,[3]Jefferies!#REF!,[3]Jefferies!$I$624,[3]Jefferies!#REF!</definedName>
    <definedName name="__APW_RESTORE_DATA2104__" hidden="1">[3]Jefferies!$I$625,[3]Jefferies!$I$626,[3]Jefferies!#REF!,[3]Jefferies!$I$627,[3]Jefferies!#REF!,[3]Jefferies!#REF!,[3]Jefferies!$I$628,[3]Jefferies!#REF!,[3]Jefferies!#REF!,[3]Jefferies!#REF!,[3]Jefferies!#REF!,[3]Jefferies!#REF!,[3]Jefferies!#REF!,[3]Jefferies!#REF!</definedName>
    <definedName name="__APW_RESTORE_DATA2105__" hidden="1">[3]Jefferies!#REF!,[3]Jefferies!#REF!,[3]Jefferies!#REF!,[3]Jefferies!#REF!,[3]Jefferies!$I$629,[3]Jefferies!$I$630,[3]Jefferies!#REF!,[3]Jefferies!$I$631,[3]Jefferies!#REF!,[3]Jefferies!$I$632,[3]Jefferies!#REF!,[3]Jefferies!$I$633,[3]Jefferies!#REF!,[3]Jefferies!$I$634</definedName>
    <definedName name="__APW_RESTORE_DATA2106__" hidden="1">[3]Jefferies!$I$635,[3]Jefferies!#REF!,[3]Jefferies!$I$636,[3]Jefferies!#REF!,[3]Jefferies!$I$637,[3]Jefferies!$I$638,[3]Jefferies!$I$639,[3]Jefferies!$I$640,[3]Jefferies!$I$641,[3]Jefferies!#REF!,[3]Jefferies!$I$642,[3]Jefferies!#REF!,[3]Jefferies!$I$643,[3]Jefferies!$I$644</definedName>
    <definedName name="__APW_RESTORE_DATA2107__" hidden="1">[3]Jefferies!$I$645,[3]Jefferies!$I$646,[3]Jefferies!$I$647,[3]Jefferies!$I$648,[3]Jefferies!#REF!,[3]Jefferies!$I$649,[3]Jefferies!$I$650,[3]Jefferies!$I$651,[3]Jefferies!$I$652,[3]Jefferies!#REF!,[3]Jefferies!$I$653,[3]Jefferies!$I$654,[3]Jefferies!$I$655,[3]Jefferies!$I$656</definedName>
    <definedName name="__APW_RESTORE_DATA2108__" hidden="1">[3]Jefferies!$I$657,[3]Jefferies!$I$658,[3]Jefferies!$I$659,[3]Jefferies!#REF!,[3]Jefferies!$I$660,[3]Jefferies!#REF!,[3]Jefferies!$I$661,[3]Jefferies!#REF!,[3]Jefferies!$I$662,[3]Jefferies!#REF!,[3]Jefferies!#REF!,[3]Jefferies!$I$663,[3]Jefferies!#REF!,[3]Jefferies!#REF!</definedName>
    <definedName name="__APW_RESTORE_DATA2109__" hidden="1">[3]Jefferies!$I$664,[3]Jefferies!$I$665,[3]Jefferies!#REF!,[3]Jefferies!#REF!,[3]Jefferies!#REF!,[3]Jefferies!$I$666,[3]Jefferies!$I$667,[3]Jefferies!#REF!,[3]Jefferies!$I$668,[3]Jefferies!$I$669,[3]Jefferies!#REF!,[3]Jefferies!#REF!,[3]Jefferies!$I$670,[3]Jefferies!#REF!</definedName>
    <definedName name="__APW_RESTORE_DATA211__" hidden="1">'[2]01. EQ universe'!#REF!,'[2]01. EQ universe'!$D$304,'[2]01. EQ universe'!$D$305,'[2]01. EQ universe'!$D$306,'[2]01. EQ universe'!$D$307,'[2]01. EQ universe'!$D$308,'[2]01. EQ universe'!$D$309,'[2]01. EQ universe'!$D$310,'[2]01. EQ universe'!$D$311,'[2]01. EQ universe'!$D$312,'[2]01. EQ universe'!$D$313,'[2]01. EQ universe'!$D$314,'[2]01. EQ universe'!$D$315,'[2]01. EQ universe'!$D$316,'[2]01. EQ universe'!$D$317</definedName>
    <definedName name="__APW_RESTORE_DATA2110__" hidden="1">[3]Jefferies!#REF!,[3]Jefferies!$I$671,[3]Jefferies!#REF!,[3]Jefferies!$I$672,[3]Jefferies!#REF!,[3]Jefferies!#REF!,[3]Jefferies!$I$673,[3]Jefferies!#REF!,[3]Jefferies!$I$674,[3]Jefferies!#REF!,[3]Jefferies!#REF!,[3]Jefferies!#REF!,[3]Jefferies!$I$675,[3]Jefferies!#REF!</definedName>
    <definedName name="__APW_RESTORE_DATA2111__" hidden="1">[3]Jefferies!$I$676,[3]Jefferies!#REF!,[3]Jefferies!#REF!,[3]Jefferies!$I$677,[3]Jefferies!$I$678,[3]Jefferies!$I$679,[3]Jefferies!#REF!,[3]Jefferies!$I$680,[3]Jefferies!$I$681,[3]Jefferies!$I$682,[3]Jefferies!$I$683,[3]Jefferies!#REF!,[3]Jefferies!$I$684,[3]Jefferies!$I$685</definedName>
    <definedName name="__APW_RESTORE_DATA2112__" hidden="1">[3]Jefferies!#REF!,[3]Jefferies!$I$686,[3]Jefferies!#REF!,[3]Jefferies!#REF!,[3]Jefferies!#REF!,[3]Jefferies!#REF!,[3]Jefferies!#REF!,[3]Jefferies!#REF!,[3]Jefferies!#REF!,[3]Jefferies!#REF!,[3]Jefferies!$I$687,[3]Jefferies!#REF!,[3]Jefferies!$I$688,[3]Jefferies!#REF!</definedName>
    <definedName name="__APW_RESTORE_DATA2113__" hidden="1">[3]Jefferies!#REF!,[3]Jefferies!#REF!,[3]Jefferies!$I$689,[3]Jefferies!$I$690,[3]Jefferies!#REF!,[3]Jefferies!$I$691,[3]Jefferies!$I$692,[3]Jefferies!#REF!,[3]Jefferies!$I$693,[3]Jefferies!$I$694,[3]Jefferies!$I$695,[3]Jefferies!#REF!,[3]Jefferies!#REF!,[3]Jefferies!#REF!</definedName>
    <definedName name="__APW_RESTORE_DATA2114__" hidden="1">[3]Jefferies!$I$696,[3]Jefferies!$I$697,[3]Jefferies!$I$698,[3]Jefferies!#REF!,[3]Jefferies!#REF!,[3]Jefferies!$I$699,[3]Jefferies!$I$700,[3]Jefferies!$I$701,[3]Jefferies!#REF!,[3]Jefferies!$I$702,[3]Jefferies!$I$703,[3]Jefferies!$I$704,[3]Jefferies!#REF!,[3]Jefferies!#REF!</definedName>
    <definedName name="__APW_RESTORE_DATA2115__" hidden="1">[3]Jefferies!#REF!,[3]Jefferies!#REF!,[3]Jefferies!#REF!,[3]Jefferies!$I$705,[3]Jefferies!$I$706,[3]Jefferies!#REF!,[3]Jefferies!$I$707,[3]Jefferies!$I$708,[3]Jefferies!#REF!,[3]Jefferies!$I$709,[3]Jefferies!#REF!,[3]Jefferies!$I$710,[3]Jefferies!#REF!,[3]Jefferies!#REF!</definedName>
    <definedName name="__APW_RESTORE_DATA2116__" hidden="1">[3]Jefferies!#REF!,[3]Jefferies!#REF!,[3]Jefferies!#REF!,[3]Jefferies!#REF!,[3]Jefferies!$I$711,[3]Jefferies!$I$712,[3]Jefferies!$I$713,[3]Jefferies!#REF!,[3]Jefferies!#REF!,[3]Jefferies!$I$714,[3]Jefferies!#REF!,[3]Jefferies!$I$715,[3]Jefferies!#REF!,[3]Jefferies!$I$716</definedName>
    <definedName name="__APW_RESTORE_DATA2117__" hidden="1">[3]Jefferies!#REF!,[3]Jefferies!#REF!,[3]Jefferies!$I$717,[3]Jefferies!$I$718,[3]Jefferies!#REF!,[3]Jefferies!#REF!,[3]Jefferies!#REF!,[3]Jefferies!$I$719,[3]Jefferies!$I$720,[3]Jefferies!#REF!,[3]Jefferies!#REF!,[3]Jefferies!$I$721,[3]Jefferies!#REF!,[3]Jefferies!$I$722</definedName>
    <definedName name="__APW_RESTORE_DATA2118__" hidden="1">[3]Jefferies!#REF!,[3]Jefferies!#REF!,[3]Jefferies!$I$723,[3]Jefferies!#REF!,[3]Jefferies!$I$724,[3]Jefferies!#REF!,[3]Jefferies!#REF!,[3]Jefferies!$I$725,[3]Jefferies!$I$726,[3]Jefferies!#REF!,[3]Jefferies!$I$727,[3]Jefferies!#REF!,[3]Jefferies!#REF!,[3]Jefferies!$I$728</definedName>
    <definedName name="__APW_RESTORE_DATA2119__" hidden="1">[3]Jefferies!#REF!,[3]Jefferies!#REF!,[3]Jefferies!#REF!,[3]Jefferies!#REF!,[3]Jefferies!$I$729,[3]Jefferies!#REF!,[3]Jefferies!$I$730,[3]Jefferies!$I$731,[3]Jefferies!#REF!,[3]Jefferies!$I$732,[3]Jefferies!$I$733,[3]Jefferies!$I$734,[3]Jefferies!#REF!,[3]Jefferies!#REF!</definedName>
    <definedName name="__APW_RESTORE_DATA212__" hidden="1">'[2]01. EQ universe'!$D$318,'[2]01. EQ universe'!$D$319,'[2]01. EQ universe'!$D$320,'[2]01. EQ universe'!$D$321,'[2]01. EQ universe'!$D$322,'[2]01. EQ universe'!$D$323,'[2]01. EQ universe'!$D$324,'[2]01. EQ universe'!$D$325,'[2]01. EQ universe'!$D$326,'[2]01. EQ universe'!$D$327,'[2]01. EQ universe'!$D$328,'[2]01. EQ universe'!$D$329,'[2]01. EQ universe'!$D$330,'[2]01. EQ universe'!$D$331,'[2]01. EQ universe'!$D$332</definedName>
    <definedName name="__APW_RESTORE_DATA2120__" hidden="1">[3]Jefferies!#REF!,[3]Jefferies!$I$735,[3]Jefferies!#REF!,[3]Jefferies!#REF!,[3]Jefferies!$I$736,[3]Jefferies!$I$737,[3]Jefferies!#REF!,[3]Jefferies!#REF!,[3]Jefferies!$I$738,[3]Jefferies!#REF!,[3]Jefferies!#REF!,[3]Jefferies!$I$739,[3]Jefferies!#REF!,[3]Jefferies!#REF!</definedName>
    <definedName name="__APW_RESTORE_DATA2121__" hidden="1">[3]Jefferies!#REF!,[3]Jefferies!#REF!,[3]Jefferies!$I$740,[3]Jefferies!#REF!,[3]Jefferies!$I$741,[3]Jefferies!#REF!,[3]Jefferies!#REF!,[3]Jefferies!#REF!,[3]Jefferies!$I$742,[3]Jefferies!$I$743,[3]Jefferies!$I$744,[3]Jefferies!#REF!,[3]Jefferies!#REF!,[3]Jefferies!#REF!</definedName>
    <definedName name="__APW_RESTORE_DATA2122__" hidden="1">[3]Jefferies!$I$745,[3]Jefferies!$I$746,[3]Jefferies!$I$747,[3]Jefferies!#REF!,[3]Jefferies!#REF!,[3]Jefferies!$I$748,[3]Jefferies!$I$749,[3]Jefferies!#REF!,[3]Jefferies!$I$750,[3]Jefferies!$I$751,[3]Jefferies!$I$752,[3]Jefferies!$I$753,[3]Jefferies!#REF!,[3]Jefferies!$I$754</definedName>
    <definedName name="__APW_RESTORE_DATA2123__" hidden="1">[3]Jefferies!#REF!,[3]Jefferies!#REF!,[3]Jefferies!$I$755,[3]Jefferies!#REF!,[3]Jefferies!$I$756,[3]Jefferies!#REF!,[3]Jefferies!#REF!,[3]Jefferies!#REF!,[3]Jefferies!$I$757,[3]Jefferies!$I$758,[3]Jefferies!$I$759,[3]Jefferies!#REF!,[3]Jefferies!$I$760,[3]Jefferies!#REF!</definedName>
    <definedName name="__APW_RESTORE_DATA2124__" hidden="1">[3]Jefferies!$I$761,[3]Jefferies!#REF!,[3]Jefferies!$I$762,[3]Jefferies!#REF!,[3]Jefferies!#REF!,[3]Jefferies!#REF!,[3]Jefferies!#REF!,[3]Jefferies!#REF!,[3]Jefferies!$I$763,[3]Jefferies!$I$764,[3]Jefferies!#REF!,[3]Jefferies!#REF!,[3]Jefferies!$I$765,[3]Jefferies!$I$766</definedName>
    <definedName name="__APW_RESTORE_DATA2125__" hidden="1">[3]Jefferies!$I$767,[3]Jefferies!#REF!,[3]Jefferies!$I$768,[3]Jefferies!#REF!,[3]Jefferies!#REF!,[3]Jefferies!$I$769,[3]Jefferies!$I$770,[3]Jefferies!#REF!,[3]Jefferies!$I$771,[3]Jefferies!$I$772,[3]Jefferies!$I$773,[3]Jefferies!#REF!,[3]Jefferies!#REF!,[3]Jefferies!$I$774</definedName>
    <definedName name="__APW_RESTORE_DATA2126__" hidden="1">[3]Jefferies!$I$775,[3]Jefferies!$I$776,[3]Jefferies!$I$777,[3]Jefferies!#REF!,[3]Jefferies!$I$778,[3]Jefferies!$I$779,[3]Jefferies!$I$780,[3]Jefferies!$I$781,[3]Jefferies!#REF!,[3]Jefferies!$I$782,[3]Jefferies!$I$783,[3]Jefferies!#REF!,[3]Jefferies!#REF!,[3]Jefferies!$I$784</definedName>
    <definedName name="__APW_RESTORE_DATA2127__" hidden="1">[3]Jefferies!$I$785,[3]Jefferies!$I$786,[3]Jefferies!#REF!,[3]Jefferies!#REF!,[3]Jefferies!#REF!,[3]Jefferies!#REF!,[3]Jefferies!$I$787,[3]Jefferies!#REF!,[3]Jefferies!$I$788,[3]Jefferies!#REF!,[3]Jefferies!#REF!,[3]Jefferies!#REF!,[3]Jefferies!#REF!,[3]Jefferies!#REF!</definedName>
    <definedName name="__APW_RESTORE_DATA2128__" hidden="1">[3]Jefferies!$I$789,[3]Jefferies!#REF!,[3]Jefferies!#REF!,[3]Jefferies!$I$790,[3]Jefferies!#REF!,[3]Jefferies!#REF!,[3]Jefferies!#REF!,[3]Jefferies!$I$791,[3]Jefferies!$I$792,[3]Jefferies!#REF!,[3]Jefferies!$I$793,[3]Jefferies!$I$794,[3]Jefferies!#REF!,[3]Jefferies!#REF!</definedName>
    <definedName name="__APW_RESTORE_DATA2129__" hidden="1">[3]Jefferies!#REF!,[3]Jefferies!#REF!,[3]Jefferies!$I$795,[3]Jefferies!$I$796,[3]Jefferies!$I$797,[3]Jefferies!#REF!,[3]Jefferies!#REF!,[3]Jefferies!#REF!,[3]Jefferies!#REF!,[3]Jefferies!#REF!,[3]Jefferies!$I$798,[3]Jefferies!$I$799,[3]Jefferies!#REF!,[3]Jefferies!#REF!</definedName>
    <definedName name="__APW_RESTORE_DATA213__" hidden="1">'[2]01. EQ universe'!$D$333,'[2]01. EQ universe'!$D$334,'[2]01. EQ universe'!$D$335,'[2]01. EQ universe'!$D$336,'[2]01. EQ universe'!$D$337,'[2]01. EQ universe'!#REF!,'[2]01. EQ universe'!#REF!,'[2]01. EQ universe'!$D$338,'[2]01. EQ universe'!#REF!,'[2]01. EQ universe'!#REF!,'[2]01. EQ universe'!$D$339,'[2]01. EQ universe'!#REF!,'[2]01. EQ universe'!$D$340,'[2]01. EQ universe'!#REF!,'[2]01. EQ universe'!$D$341</definedName>
    <definedName name="__APW_RESTORE_DATA2130__" hidden="1">[3]Jefferies!#REF!,[3]Jefferies!#REF!,[3]Jefferies!$I$800,[3]Jefferies!$I$801,[3]Jefferies!#REF!,[3]Jefferies!$I$802,[3]Jefferies!$I$803,[3]Jefferies!$I$804,[3]Jefferies!$I$805,[3]Jefferies!$I$806,[3]Jefferies!$I$807,[3]Jefferies!#REF!,[3]Jefferies!#REF!,[3]Jefferies!#REF!</definedName>
    <definedName name="__APW_RESTORE_DATA2131__" hidden="1">[3]Jefferies!$I$808,[3]Jefferies!$I$809,[3]Jefferies!$I$810,[3]Jefferies!$I$811,[3]Jefferies!#REF!,[3]Jefferies!#REF!,[3]Jefferies!#REF!,[3]Jefferies!#REF!,[3]Jefferies!#REF!,[3]Jefferies!$I$812,[3]Jefferies!#REF!,[3]Jefferies!$I$813,[3]Jefferies!#REF!,[3]Jefferies!$I$814</definedName>
    <definedName name="__APW_RESTORE_DATA2132__" hidden="1">[3]Jefferies!#REF!,[3]Jefferies!$I$815,[3]Jefferies!$I$816,[3]Jefferies!$I$817,[3]Jefferies!$I$818,[3]Jefferies!$I$819,[3]Jefferies!$I$820,[3]Jefferies!#REF!,[3]Jefferies!#REF!,[3]Jefferies!#REF!,[3]Jefferies!#REF!,[3]Jefferies!#REF!,[3]Jefferies!#REF!,[3]Jefferies!$I$821</definedName>
    <definedName name="__APW_RESTORE_DATA2133__" hidden="1">[3]Jefferies!#REF!,[3]Jefferies!$I$822,[3]Jefferies!#REF!,[3]Jefferies!#REF!,[3]Jefferies!$I$823,[3]Jefferies!#REF!,[3]Jefferies!#REF!,[3]Jefferies!#REF!,[3]Jefferies!$I$824,[3]Jefferies!#REF!,[3]Jefferies!#REF!,[3]Jefferies!$I$825,[3]Jefferies!#REF!,[3]Jefferies!#REF!</definedName>
    <definedName name="__APW_RESTORE_DATA2134__" hidden="1">[3]Jefferies!#REF!,[3]Jefferies!#REF!,[3]Jefferies!#REF!,[3]Jefferies!#REF!,[3]Jefferies!#REF!,[3]Jefferies!$I$826,[3]Jefferies!$I$827,[3]Jefferies!#REF!,[3]Jefferies!$I$828,[3]Jefferies!#REF!,[3]Jefferies!$I$829,[3]Jefferies!$I$830,[3]Jefferies!#REF!,[3]Jefferies!$I$831</definedName>
    <definedName name="__APW_RESTORE_DATA2135__" hidden="1">[3]Jefferies!$I$832,[3]Jefferies!#REF!,[3]Jefferies!$I$833,[3]Jefferies!$I$834,[3]Jefferies!#REF!,[3]Jefferies!$I$835,[3]Jefferies!$I$836,[3]Jefferies!$I$837,[3]Jefferies!$I$838,[3]Jefferies!$I$839,[3]Jefferies!#REF!,[3]Jefferies!#REF!,[3]Jefferies!#REF!,[3]Jefferies!#REF!</definedName>
    <definedName name="__APW_RESTORE_DATA2136__" hidden="1">[3]Jefferies!#REF!,[3]Jefferies!$I$840,[3]Jefferies!$I$841,[3]Jefferies!#REF!,[3]Jefferies!$I$842,[3]Jefferies!$I$843,[3]Jefferies!$I$844,[3]Jefferies!#REF!,[3]Jefferies!$I$845,[3]Jefferies!#REF!,[3]Jefferies!$I$846,[3]Jefferies!$I$847,[3]Jefferies!$I$848,[3]Jefferies!#REF!</definedName>
    <definedName name="__APW_RESTORE_DATA2137__" hidden="1">[3]Jefferies!#REF!,[3]Jefferies!#REF!,[3]Jefferies!#REF!,[3]Jefferies!$I$849,[3]Jefferies!$I$850,[3]Jefferies!#REF!,[3]Jefferies!$I$851,[3]Jefferies!#REF!,[3]Jefferies!#REF!,[3]Jefferies!$I$852,[3]Jefferies!$I$853,[3]Jefferies!#REF!,[3]Jefferies!$I$854,[3]Jefferies!#REF!</definedName>
    <definedName name="__APW_RESTORE_DATA2138__" hidden="1">[3]Jefferies!#REF!,[3]Jefferies!$I$855,[3]Jefferies!$I$856,[3]Jefferies!$I$857,[3]Jefferies!#REF!,[3]Jefferies!#REF!,[3]Jefferies!#REF!,[3]Jefferies!#REF!,[3]Jefferies!$I$858,[3]Jefferies!#REF!,[3]Jefferies!$I$859,[3]Jefferies!#REF!,[3]Jefferies!#REF!,[3]Jefferies!$I$860</definedName>
    <definedName name="__APW_RESTORE_DATA2139__" hidden="1">[3]Jefferies!$I$861,[3]Jefferies!$I$862,[3]Jefferies!#REF!,[3]Jefferies!#REF!,[3]Jefferies!$I$863,[3]Jefferies!$I$864,[3]Jefferies!$I$865,[3]Jefferies!$I$866,[3]Jefferies!$I$867,[3]Jefferies!$I$868,[3]Jefferies!#REF!,[3]Jefferies!#REF!,[3]Jefferies!$I$869,[3]Jefferies!$I$870</definedName>
    <definedName name="__APW_RESTORE_DATA214__" hidden="1">'[2]01. EQ universe'!$D$342,'[2]01. EQ universe'!$D$343,'[2]01. EQ universe'!$D$344,'[2]01. EQ universe'!$D$345,'[2]01. EQ universe'!$D$346,'[2]01. EQ universe'!$D$347,'[2]01. EQ universe'!#REF!,'[2]01. EQ universe'!$D$348,'[2]01. EQ universe'!#REF!,'[2]01. EQ universe'!#REF!,'[2]01. EQ universe'!$D$349,'[2]01. EQ universe'!#REF!,'[2]01. EQ universe'!$D$350,'[2]01. EQ universe'!$D$351,'[2]01. EQ universe'!$D$352</definedName>
    <definedName name="__APW_RESTORE_DATA2140__" hidden="1">[3]Jefferies!#REF!,[3]Jefferies!$I$871,[3]Jefferies!#REF!,[3]Jefferies!$I$872,[3]Jefferies!#REF!,[3]Jefferies!$I$873,[3]Jefferies!#REF!,[3]Jefferies!#REF!,[3]Jefferies!#REF!,[3]Jefferies!$I$874,[3]Jefferies!#REF!,[3]Jefferies!#REF!,[3]Jefferies!$I$875,[3]Jefferies!$I$876</definedName>
    <definedName name="__APW_RESTORE_DATA2141__" hidden="1">[3]Jefferies!$I$877,[3]Jefferies!$I$878,[3]Jefferies!#REF!,[3]Jefferies!#REF!,[3]Jefferies!$I$879,[3]Jefferies!$I$880,[3]Jefferies!$I$881,[3]Jefferies!$I$882,[3]Jefferies!$I$883,[3]Jefferies!#REF!,[3]Jefferies!$I$884,[3]Jefferies!$I$885,[3]Jefferies!#REF!,[3]Jefferies!#REF!</definedName>
    <definedName name="__APW_RESTORE_DATA2142__" hidden="1">[3]Jefferies!#REF!,[3]Jefferies!#REF!,[3]Jefferies!#REF!,[3]Jefferies!#REF!,[3]Jefferies!#REF!,[3]Jefferies!$I$886,[3]Jefferies!$I$887,[3]Jefferies!#REF!,[3]Jefferies!#REF!,[3]Jefferies!#REF!,[3]Jefferies!$I$888,[3]Jefferies!$I$889,[3]Jefferies!$I$890,[3]Jefferies!$I$891</definedName>
    <definedName name="__APW_RESTORE_DATA2143__" hidden="1">[3]Jefferies!#REF!,[3]Jefferies!#REF!,[3]Jefferies!#REF!,[3]Jefferies!$I$892,[3]Jefferies!$I$893,[3]Jefferies!$I$894,[3]Jefferies!$I$895,[3]Jefferies!$I$896,[3]Jefferies!#REF!,[3]Jefferies!$I$897,[3]Jefferies!$I$898,[3]Jefferies!$I$899,[3]Jefferies!$I$900,[3]Jefferies!$I$901</definedName>
    <definedName name="__APW_RESTORE_DATA2144__" hidden="1">[3]Jefferies!#REF!,[3]Jefferies!$I$902,[3]Jefferies!$I$903,[3]Jefferies!$I$904,[3]Jefferies!#REF!,[3]Jefferies!#REF!,[3]Jefferies!#REF!,[3]Jefferies!#REF!,[3]Jefferies!#REF!,[3]Jefferies!#REF!,[3]Jefferies!$I$905,[3]Jefferies!$I$906,[3]Jefferies!$I$907,[3]Jefferies!$I$908</definedName>
    <definedName name="__APW_RESTORE_DATA2145__" hidden="1">[3]Jefferies!#REF!,[3]Jefferies!$I$909,[3]Jefferies!$I$910,[3]Jefferies!$I$911,[3]Jefferies!#REF!,[3]Jefferies!#REF!,[3]Jefferies!$I$912,[3]Jefferies!$I$913,[3]Jefferies!#REF!,[3]Jefferies!#REF!,[3]Jefferies!$I$914,[3]Jefferies!$I$915,[3]Jefferies!#REF!,[3]Jefferies!#REF!</definedName>
    <definedName name="__APW_RESTORE_DATA2146__" hidden="1">[3]Jefferies!$I$916,[3]Jefferies!$I$917,[3]Jefferies!#REF!,[3]Jefferies!#REF!,[3]Jefferies!$I$918,[3]Jefferies!$I$919,[3]Jefferies!#REF!,[3]Jefferies!#REF!,[3]Jefferies!$I$920,[3]Jefferies!$I$921,[3]Jefferies!$I$922,[3]Jefferies!$I$923,[3]Jefferies!#REF!,[3]Jefferies!#REF!</definedName>
    <definedName name="__APW_RESTORE_DATA2147__" hidden="1">[3]Jefferies!#REF!,[3]Jefferies!$I$924,[3]Jefferies!#REF!,[3]Jefferies!#REF!,[3]Jefferies!#REF!,[3]Jefferies!#REF!,[3]Jefferies!#REF!,[3]Jefferies!#REF!,[3]Jefferies!$I$925,[3]Jefferies!#REF!,[3]Jefferies!#REF!,[3]Jefferies!#REF!,[3]Jefferies!$I$926,[3]Jefferies!$I$927</definedName>
    <definedName name="__APW_RESTORE_DATA2148__" hidden="1">[3]Jefferies!$I$928,[3]Jefferies!$I$929,[3]Jefferies!$I$930,[3]Jefferies!$I$931,[3]Jefferies!$I$932,[3]Jefferies!#REF!,[3]Jefferies!#REF!,[3]Jefferies!$I$933,[3]Jefferies!$I$934,[3]Jefferies!$I$935,[3]Jefferies!$I$936,[3]Jefferies!#REF!,[3]Jefferies!$I$937,[3]Jefferies!#REF!</definedName>
    <definedName name="__APW_RESTORE_DATA2149__" hidden="1">[3]Jefferies!$I$938,[3]Jefferies!$I$939,[3]Jefferies!#REF!,[3]Jefferies!#REF!,[3]Jefferies!$I$940,[3]Jefferies!$I$941,[3]Jefferies!#REF!,[3]Jefferies!#REF!,[3]Jefferies!#REF!,[3]Jefferies!#REF!,[3]Jefferies!#REF!,[3]Jefferies!$I$942,[3]Jefferies!#REF!,[3]Jefferies!#REF!</definedName>
    <definedName name="__APW_RESTORE_DATA215__" hidden="1">'[2]01. EQ universe'!$D$353,'[2]01. EQ universe'!$D$354,'[2]01. EQ universe'!$D$355,'[2]01. EQ universe'!#REF!,'[2]01. EQ universe'!#REF!,'[2]01. EQ universe'!$D$356,'[2]01. EQ universe'!$D$357,'[2]01. EQ universe'!$D$358,'[2]01. EQ universe'!#REF!,'[2]01. EQ universe'!#REF!,'[2]01. EQ universe'!$D$359,'[2]01. EQ universe'!$D$360,'[2]01. EQ universe'!$D$361,'[2]01. EQ universe'!$D$362,'[2]01. EQ universe'!#REF!</definedName>
    <definedName name="__APW_RESTORE_DATA2150__" hidden="1">[3]Jefferies!#REF!,[3]Jefferies!$I$943,[3]Jefferies!#REF!,[3]Jefferies!#REF!,[3]Jefferies!#REF!,[3]Jefferies!#REF!,[3]Jefferies!$I$944,[3]Jefferies!#REF!,[3]Jefferies!#REF!,[3]Jefferies!#REF!,[3]Jefferies!#REF!,[3]Jefferies!#REF!,[3]Jefferies!$I$945,[3]Jefferies!$I$946</definedName>
    <definedName name="__APW_RESTORE_DATA2151__" hidden="1">[3]Jefferies!$I$947,[3]Jefferies!#REF!,[3]Jefferies!$I$948,[3]Jefferies!$I$949,[3]Jefferies!#REF!,[3]Jefferies!#REF!,[3]Jefferies!$I$950,[3]Jefferies!#REF!,[3]Jefferies!#REF!,[3]Jefferies!$I$951,[3]Jefferies!#REF!,[3]Jefferies!#REF!,[3]Jefferies!#REF!,[3]Jefferies!$I$952</definedName>
    <definedName name="__APW_RESTORE_DATA2152__" hidden="1">[3]Jefferies!$I$953,[3]Jefferies!$I$954,[3]Jefferies!#REF!,[3]Jefferies!$I$955,[3]Jefferies!$I$956,[3]Jefferies!$I$957,[3]Jefferies!#REF!,[3]Jefferies!#REF!,[3]Jefferies!#REF!,[3]Jefferies!#REF!,[3]Jefferies!$I$958,[3]Jefferies!#REF!,[3]Jefferies!#REF!,[3]Jefferies!#REF!</definedName>
    <definedName name="__APW_RESTORE_DATA2153__" hidden="1">[3]Jefferies!#REF!,[3]Jefferies!#REF!,[3]Jefferies!#REF!,[3]Jefferies!#REF!,[3]Jefferies!$I$959,[3]Jefferies!#REF!,[3]Jefferies!#REF!,[3]Jefferies!#REF!,[3]Jefferies!#REF!,[3]Jefferies!#REF!,[3]Jefferies!#REF!,[3]Jefferies!#REF!,[3]Jefferies!#REF!,[3]Jefferies!#REF!</definedName>
    <definedName name="__APW_RESTORE_DATA2154__" hidden="1">[3]Jefferies!$I$960,[3]Jefferies!#REF!,[3]Jefferies!#REF!,[3]Jefferies!#REF!,[3]Jefferies!#REF!,[3]Jefferies!$I$961,[3]Jefferies!#REF!,[3]Jefferies!#REF!,[3]Jefferies!#REF!,[3]Jefferies!$I$962,[3]Jefferies!#REF!,[3]Jefferies!#REF!,[3]Jefferies!#REF!,[3]Jefferies!$I$963</definedName>
    <definedName name="__APW_RESTORE_DATA2155__" hidden="1">[3]Jefferies!#REF!,[3]Jefferies!#REF!,[3]Jefferies!$I$964,[3]Jefferies!$I$965,[3]Jefferies!#REF!,[3]Jefferies!#REF!,[3]Jefferies!#REF!,[3]Jefferies!#REF!,[3]Jefferies!#REF!,[3]Jefferies!$I$966,[3]Jefferies!#REF!,[3]Jefferies!#REF!,[3]Jefferies!#REF!,[3]Jefferies!$I$967</definedName>
    <definedName name="__APW_RESTORE_DATA2156__" hidden="1">[3]Jefferies!$I$968,[3]Jefferies!#REF!,[3]Jefferies!#REF!,[3]Jefferies!#REF!,[3]Jefferies!#REF!,[3]Jefferies!$I$969,[3]Jefferies!#REF!,[3]Jefferies!$I$970,[3]Jefferies!$I$971,[3]Jefferies!#REF!,[3]Jefferies!$I$972,[3]Jefferies!#REF!,[3]Jefferies!#REF!,[3]Jefferies!$I$973</definedName>
    <definedName name="__APW_RESTORE_DATA2157__" hidden="1">[3]Jefferies!#REF!,[3]Jefferies!$I$974,[3]Jefferies!$I$975,[3]Jefferies!#REF!,[3]Jefferies!$I$976,[3]Jefferies!$I$977,[3]Jefferies!$I$978,[3]Jefferies!$I$979,[3]Jefferies!$I$980,[3]Jefferies!#REF!,[3]Jefferies!$I$981,[3]Jefferies!#REF!,[3]Jefferies!$I$982,[3]Jefferies!$I$983</definedName>
    <definedName name="__APW_RESTORE_DATA2158__" hidden="1">[3]Jefferies!#REF!,[3]Jefferies!$I$984,[3]Jefferies!$I$985,[3]Jefferies!#REF!,[3]Jefferies!#REF!,[3]Jefferies!#REF!,[3]Jefferies!$I$986,[3]Jefferies!$I$987,[3]Jefferies!#REF!,[3]Jefferies!#REF!,[3]Jefferies!#REF!,[3]Jefferies!$I$988,[3]Jefferies!$I$989,[3]Jefferies!$I$990</definedName>
    <definedName name="__APW_RESTORE_DATA2159__" hidden="1">[3]Jefferies!#REF!,[3]Jefferies!$I$991,[3]Jefferies!#REF!,[3]Jefferies!$I$992,[3]Jefferies!#REF!,[3]Jefferies!#REF!,[3]Jefferies!$I$993,[3]Jefferies!#REF!,[3]Jefferies!#REF!,[3]Jefferies!$I$994,[3]Jefferies!#REF!,[3]Jefferies!$I$995,[3]Jefferies!#REF!,[3]Jefferies!$I$996</definedName>
    <definedName name="__APW_RESTORE_DATA216__" hidden="1">'[2]01. EQ universe'!#REF!,'[2]01. EQ universe'!$D$363,'[2]01. EQ universe'!$D$364,'[2]01. EQ universe'!#REF!,'[2]01. EQ universe'!#REF!,'[2]01. EQ universe'!$D$365,'[2]01. EQ universe'!#REF!,'[2]01. EQ universe'!$D$366,'[2]01. EQ universe'!$D$367,'[2]01. EQ universe'!$D$368,'[2]01. EQ universe'!$D$369,'[2]01. EQ universe'!$D$370,'[2]01. EQ universe'!#REF!,'[2]01. EQ universe'!#REF!,'[2]01. EQ universe'!#REF!</definedName>
    <definedName name="__APW_RESTORE_DATA2160__" hidden="1">[3]Jefferies!$I$997,[3]Jefferies!$I$998,[3]Jefferies!$I$999,[3]Jefferies!$I$1000,[3]Jefferies!#REF!,[3]Jefferies!$I$1001,[3]Jefferies!#REF!,[3]Jefferies!#REF!,[3]Jefferies!$I$1002,[3]Jefferies!#REF!,[3]Jefferies!#REF!,[3]Jefferies!#REF!,[3]Jefferies!#REF!,[3]Jefferies!#REF!</definedName>
    <definedName name="__APW_RESTORE_DATA2161__" hidden="1">[3]Jefferies!$I$1003,[3]Jefferies!#REF!,[3]Jefferies!$I$1004,[3]Jefferies!$I$1005,[3]Jefferies!#REF!,[3]Jefferies!#REF!,[3]Jefferies!$I$1006,[3]Jefferies!$I$1007,[3]Jefferies!#REF!,[3]Jefferies!#REF!,[3]Jefferies!$I$1008,[3]Jefferies!#REF!,[3]Jefferies!$I$1009,[3]Jefferies!#REF!</definedName>
    <definedName name="__APW_RESTORE_DATA2162__" hidden="1">[3]Jefferies!$I$1010,[3]Jefferies!#REF!,[3]Jefferies!#REF!,[3]Jefferies!#REF!,[3]Jefferies!#REF!,[3]Jefferies!$I$1011,[3]Jefferies!$I$1012,[3]Jefferies!#REF!,[3]Jefferies!$I$1013,[3]Jefferies!#REF!,[3]Jefferies!#REF!,[3]Jefferies!$I$1014,[3]Jefferies!$I$1015,[3]Jefferies!#REF!</definedName>
    <definedName name="__APW_RESTORE_DATA2163__" hidden="1">[3]Jefferies!#REF!,[3]Jefferies!#REF!,[3]Jefferies!#REF!,[3]Jefferies!#REF!,[3]Jefferies!#REF!</definedName>
    <definedName name="__APW_RESTORE_DATA2164__" hidden="1">[3]Jefferies!#REF!,[3]Jefferies!$J$2,[3]Jefferies!#REF!,[3]Jefferies!#REF!,[3]Jefferies!#REF!,[3]Jefferies!$J$3,[3]Jefferies!#REF!,[3]Jefferies!#REF!,[3]Jefferies!#REF!,[3]Jefferies!#REF!,[3]Jefferies!$J$4,[3]Jefferies!#REF!,[3]Jefferies!#REF!,[3]Jefferies!#REF!,[3]Jefferies!$J$5,[3]Jefferies!#REF!,[3]Jefferies!#REF!</definedName>
    <definedName name="__APW_RESTORE_DATA2165__" hidden="1">[3]Jefferies!#REF!,[3]Jefferies!#REF!,[3]Jefferies!#REF!,[3]Jefferies!#REF!,[3]Jefferies!#REF!,[3]Jefferies!#REF!,[3]Jefferies!#REF!,[3]Jefferies!#REF!,[3]Jefferies!$J$6,[3]Jefferies!#REF!,[3]Jefferies!#REF!,[3]Jefferies!#REF!,[3]Jefferies!#REF!,[3]Jefferies!$J$7,[3]Jefferies!#REF!,[3]Jefferies!#REF!</definedName>
    <definedName name="__APW_RESTORE_DATA2166__" hidden="1">[3]Jefferies!$J$8,[3]Jefferies!#REF!,[3]Jefferies!#REF!,[3]Jefferies!#REF!,[3]Jefferies!$J$9,[3]Jefferies!#REF!,[3]Jefferies!#REF!,[3]Jefferies!$J$10,[3]Jefferies!$J$11,[3]Jefferies!$J$12,[3]Jefferies!#REF!,[3]Jefferies!#REF!,[3]Jefferies!$J$13,[3]Jefferies!#REF!,[3]Jefferies!#REF!,[3]Jefferies!#REF!</definedName>
    <definedName name="__APW_RESTORE_DATA2167__" hidden="1">[3]Jefferies!#REF!,[3]Jefferies!#REF!,[3]Jefferies!#REF!,[3]Jefferies!$J$14,[3]Jefferies!#REF!,[3]Jefferies!#REF!,[3]Jefferies!$J$15,[3]Jefferies!$J$16,[3]Jefferies!#REF!,[3]Jefferies!$J$17,[3]Jefferies!#REF!,[3]Jefferies!$J$18,[3]Jefferies!$J$19,[3]Jefferies!#REF!,[3]Jefferies!$J$20,[3]Jefferies!#REF!</definedName>
    <definedName name="__APW_RESTORE_DATA2168__" hidden="1">[3]Jefferies!#REF!,[3]Jefferies!$J$21,[3]Jefferies!$J$22,[3]Jefferies!#REF!,[3]Jefferies!#REF!,[3]Jefferies!$J$23,[3]Jefferies!$J$24,[3]Jefferies!#REF!,[3]Jefferies!#REF!,[3]Jefferies!$J$25,[3]Jefferies!$J$26,[3]Jefferies!#REF!,[3]Jefferies!#REF!,[3]Jefferies!#REF!,[3]Jefferies!$J$27,[3]Jefferies!#REF!</definedName>
    <definedName name="__APW_RESTORE_DATA2169__" hidden="1">[3]Jefferies!#REF!,[3]Jefferies!#REF!,[3]Jefferies!$J$28,[3]Jefferies!#REF!,[3]Jefferies!#REF!,[3]Jefferies!$J$29,[3]Jefferies!#REF!,[3]Jefferies!$J$30,[3]Jefferies!$J$31,[3]Jefferies!$J$32,[3]Jefferies!#REF!,[3]Jefferies!$J$33,[3]Jefferies!$J$34,[3]Jefferies!#REF!,[3]Jefferies!$J$35,[3]Jefferies!#REF!</definedName>
    <definedName name="__APW_RESTORE_DATA217__" hidden="1">'[2]01. EQ universe'!#REF!,'[2]01. EQ universe'!$D$371,'[2]01. EQ universe'!$D$372,'[2]01. EQ universe'!$D$373,'[2]01. EQ universe'!#REF!,'[2]01. EQ universe'!$D$374,'[2]01. EQ universe'!#REF!,'[2]01. EQ universe'!#REF!,'[2]01. EQ universe'!$D$375,'[2]01. EQ universe'!$D$376,'[2]01. EQ universe'!$D$377,'[2]01. EQ universe'!$D$378,'[2]01. EQ universe'!$D$379,'[2]01. EQ universe'!$D$380,'[2]01. EQ universe'!$D$381</definedName>
    <definedName name="__APW_RESTORE_DATA2170__" hidden="1">[3]Jefferies!#REF!,[3]Jefferies!$J$36,[3]Jefferies!$J$37,[3]Jefferies!#REF!,[3]Jefferies!#REF!,[3]Jefferies!$J$38,[3]Jefferies!#REF!,[3]Jefferies!#REF!,[3]Jefferies!$J$39,[3]Jefferies!$J$40,[3]Jefferies!#REF!,[3]Jefferies!#REF!,[3]Jefferies!#REF!,[3]Jefferies!$J$41,[3]Jefferies!#REF!</definedName>
    <definedName name="__APW_RESTORE_DATA2171__" hidden="1">[3]Jefferies!$J$42,[3]Jefferies!$J$43,[3]Jefferies!$J$44,[3]Jefferies!$J$45,[3]Jefferies!#REF!,[3]Jefferies!#REF!,[3]Jefferies!$J$46,[3]Jefferies!$J$47,[3]Jefferies!#REF!,[3]Jefferies!$J$48,[3]Jefferies!#REF!,[3]Jefferies!$J$49,[3]Jefferies!#REF!,[3]Jefferies!#REF!,[3]Jefferies!$J$50</definedName>
    <definedName name="__APW_RESTORE_DATA2172__" hidden="1">[3]Jefferies!#REF!,[3]Jefferies!$J$51,[3]Jefferies!$J$52,[3]Jefferies!$J$53,[3]Jefferies!#REF!,[3]Jefferies!$J$54,[3]Jefferies!#REF!,[3]Jefferies!#REF!,[3]Jefferies!$J$55,[3]Jefferies!$J$56,[3]Jefferies!#REF!,[3]Jefferies!$J$57,[3]Jefferies!$J$58,[3]Jefferies!$J$59,[3]Jefferies!#REF!</definedName>
    <definedName name="__APW_RESTORE_DATA2173__" hidden="1">[3]Jefferies!$J$60,[3]Jefferies!$J$61,[3]Jefferies!$J$62,[3]Jefferies!$J$63,[3]Jefferies!$J$64,[3]Jefferies!#REF!,[3]Jefferies!$J$65,[3]Jefferies!$J$66,[3]Jefferies!$J$67,[3]Jefferies!$J$68,[3]Jefferies!#REF!,[3]Jefferies!$J$69,[3]Jefferies!$J$70,[3]Jefferies!#REF!,[3]Jefferies!#REF!</definedName>
    <definedName name="__APW_RESTORE_DATA2174__" hidden="1">[3]Jefferies!#REF!,[3]Jefferies!#REF!,[3]Jefferies!$J$71,[3]Jefferies!#REF!,[3]Jefferies!#REF!,[3]Jefferies!$J$72,[3]Jefferies!$J$73,[3]Jefferies!$J$74,[3]Jefferies!#REF!,[3]Jefferies!#REF!,[3]Jefferies!$J$75,[3]Jefferies!$J$76,[3]Jefferies!#REF!,[3]Jefferies!#REF!,[3]Jefferies!#REF!</definedName>
    <definedName name="__APW_RESTORE_DATA2175__" hidden="1">[3]Jefferies!#REF!,[3]Jefferies!#REF!,[3]Jefferies!#REF!,[3]Jefferies!$J$77,[3]Jefferies!#REF!,[3]Jefferies!#REF!,[3]Jefferies!$J$78,[3]Jefferies!#REF!,[3]Jefferies!$J$79,[3]Jefferies!#REF!,[3]Jefferies!#REF!,[3]Jefferies!#REF!,[3]Jefferies!$J$80,[3]Jefferies!$J$81,[3]Jefferies!#REF!</definedName>
    <definedName name="__APW_RESTORE_DATA2176__" hidden="1">[3]Jefferies!#REF!,[3]Jefferies!$J$82,[3]Jefferies!#REF!,[3]Jefferies!#REF!,[3]Jefferies!$J$83,[3]Jefferies!#REF!,[3]Jefferies!#REF!,[3]Jefferies!$J$84,[3]Jefferies!$J$85,[3]Jefferies!#REF!,[3]Jefferies!#REF!,[3]Jefferies!#REF!,[3]Jefferies!$J$86,[3]Jefferies!#REF!,[3]Jefferies!#REF!</definedName>
    <definedName name="__APW_RESTORE_DATA2177__" hidden="1">[3]Jefferies!#REF!,[3]Jefferies!#REF!,[3]Jefferies!$J$87,[3]Jefferies!$J$88,[3]Jefferies!$J$89,[3]Jefferies!$J$90,[3]Jefferies!#REF!,[3]Jefferies!#REF!,[3]Jefferies!#REF!,[3]Jefferies!#REF!,[3]Jefferies!#REF!,[3]Jefferies!#REF!,[3]Jefferies!#REF!,[3]Jefferies!#REF!,[3]Jefferies!$J$91</definedName>
    <definedName name="__APW_RESTORE_DATA2178__" hidden="1">[3]Jefferies!#REF!,[3]Jefferies!#REF!,[3]Jefferies!#REF!,[3]Jefferies!$J$92,[3]Jefferies!#REF!,[3]Jefferies!$J$93,[3]Jefferies!$J$94,[3]Jefferies!$J$95,[3]Jefferies!#REF!,[3]Jefferies!$J$96,[3]Jefferies!$J$97,[3]Jefferies!#REF!,[3]Jefferies!#REF!,[3]Jefferies!#REF!,[3]Jefferies!$J$98</definedName>
    <definedName name="__APW_RESTORE_DATA2179__" hidden="1">[3]Jefferies!$J$99,[3]Jefferies!#REF!,[3]Jefferies!#REF!,[3]Jefferies!$J$100,[3]Jefferies!#REF!,[3]Jefferies!#REF!,[3]Jefferies!#REF!,[3]Jefferies!#REF!,[3]Jefferies!$J$101,[3]Jefferies!#REF!,[3]Jefferies!#REF!,[3]Jefferies!#REF!,[3]Jefferies!#REF!,[3]Jefferies!$J$102,[3]Jefferies!#REF!</definedName>
    <definedName name="__APW_RESTORE_DATA218__" hidden="1">'[2]01. EQ universe'!$D$382,'[2]01. EQ universe'!$D$383,'[2]01. EQ universe'!#REF!,'[2]01. EQ universe'!#REF!,'[2]01. EQ universe'!#REF!,'[2]01. EQ universe'!$D$384,'[2]01. EQ universe'!$D$385,'[2]01. EQ universe'!#REF!,'[2]01. EQ universe'!$D$386,'[2]01. EQ universe'!$D$387,'[2]01. EQ universe'!#REF!,'[2]01. EQ universe'!$D$388,'[2]01. EQ universe'!$D$389,'[2]01. EQ universe'!#REF!,'[2]01. EQ universe'!#REF!</definedName>
    <definedName name="__APW_RESTORE_DATA2180__" hidden="1">[3]Jefferies!$J$103,[3]Jefferies!#REF!,[3]Jefferies!#REF!,[3]Jefferies!#REF!,[3]Jefferies!$J$104,[3]Jefferies!$J$105,[3]Jefferies!$J$106,[3]Jefferies!$J$107,[3]Jefferies!$J$108,[3]Jefferies!#REF!,[3]Jefferies!#REF!,[3]Jefferies!$J$109,[3]Jefferies!$J$110,[3]Jefferies!#REF!,[3]Jefferies!#REF!</definedName>
    <definedName name="__APW_RESTORE_DATA2181__" hidden="1">[3]Jefferies!#REF!,[3]Jefferies!$J$111,[3]Jefferies!#REF!,[3]Jefferies!#REF!,[3]Jefferies!#REF!,[3]Jefferies!#REF!,[3]Jefferies!$J$112,[3]Jefferies!$J$113,[3]Jefferies!#REF!,[3]Jefferies!$J$114,[3]Jefferies!$J$115,[3]Jefferies!$J$116,[3]Jefferies!#REF!,[3]Jefferies!#REF!,[3]Jefferies!$J$117</definedName>
    <definedName name="__APW_RESTORE_DATA2182__" hidden="1">[3]Jefferies!#REF!,[3]Jefferies!#REF!,[3]Jefferies!$J$118,[3]Jefferies!#REF!,[3]Jefferies!#REF!,[3]Jefferies!#REF!,[3]Jefferies!#REF!,[3]Jefferies!$J$119,[3]Jefferies!$J$120,[3]Jefferies!$J$121,[3]Jefferies!#REF!,[3]Jefferies!$J$122,[3]Jefferies!$J$123,[3]Jefferies!#REF!,[3]Jefferies!#REF!</definedName>
    <definedName name="__APW_RESTORE_DATA2183__" hidden="1">[3]Jefferies!#REF!,[3]Jefferies!#REF!,[3]Jefferies!#REF!,[3]Jefferies!#REF!,[3]Jefferies!#REF!,[3]Jefferies!#REF!,[3]Jefferies!#REF!,[3]Jefferies!$J$124,[3]Jefferies!#REF!,[3]Jefferies!$J$125,[3]Jefferies!$J$126,[3]Jefferies!#REF!,[3]Jefferies!#REF!,[3]Jefferies!$J$127,[3]Jefferies!$J$128</definedName>
    <definedName name="__APW_RESTORE_DATA2184__" hidden="1">[3]Jefferies!#REF!,[3]Jefferies!$J$129,[3]Jefferies!#REF!,[3]Jefferies!#REF!,[3]Jefferies!$J$130,[3]Jefferies!#REF!,[3]Jefferies!$J$131,[3]Jefferies!$J$132,[3]Jefferies!$J$133,[3]Jefferies!$J$134,[3]Jefferies!#REF!,[3]Jefferies!#REF!,[3]Jefferies!#REF!,[3]Jefferies!$J$135,[3]Jefferies!$J$136</definedName>
    <definedName name="__APW_RESTORE_DATA2185__" hidden="1">[3]Jefferies!#REF!,[3]Jefferies!#REF!,[3]Jefferies!#REF!,[3]Jefferies!$J$137,[3]Jefferies!$J$138,[3]Jefferies!#REF!,[3]Jefferies!$J$139,[3]Jefferies!$J$140,[3]Jefferies!#REF!,[3]Jefferies!$J$141,[3]Jefferies!#REF!,[3]Jefferies!#REF!,[3]Jefferies!$J$142,[3]Jefferies!$J$143,[3]Jefferies!#REF!</definedName>
    <definedName name="__APW_RESTORE_DATA2186__" hidden="1">[3]Jefferies!$J$144,[3]Jefferies!#REF!,[3]Jefferies!$J$145,[3]Jefferies!$J$146,[3]Jefferies!#REF!,[3]Jefferies!#REF!,[3]Jefferies!$J$147,[3]Jefferies!$J$148,[3]Jefferies!#REF!,[3]Jefferies!#REF!,[3]Jefferies!#REF!,[3]Jefferies!#REF!,[3]Jefferies!#REF!,[3]Jefferies!$J$149,[3]Jefferies!#REF!</definedName>
    <definedName name="__APW_RESTORE_DATA2187__" hidden="1">[3]Jefferies!#REF!,[3]Jefferies!#REF!,[3]Jefferies!$J$150,[3]Jefferies!$J$151,[3]Jefferies!$J$152,[3]Jefferies!$J$153,[3]Jefferies!#REF!,[3]Jefferies!$J$154,[3]Jefferies!#REF!,[3]Jefferies!$J$155,[3]Jefferies!$J$156,[3]Jefferies!$J$157,[3]Jefferies!#REF!,[3]Jefferies!#REF!,[3]Jefferies!#REF!</definedName>
    <definedName name="__APW_RESTORE_DATA2188__" hidden="1">[3]Jefferies!#REF!,[3]Jefferies!$J$158,[3]Jefferies!#REF!,[3]Jefferies!#REF!,[3]Jefferies!$J$159,[3]Jefferies!#REF!,[3]Jefferies!#REF!,[3]Jefferies!$J$160,[3]Jefferies!#REF!,[3]Jefferies!#REF!,[3]Jefferies!$J$161,[3]Jefferies!#REF!,[3]Jefferies!#REF!,[3]Jefferies!#REF!,[3]Jefferies!#REF!</definedName>
    <definedName name="__APW_RESTORE_DATA2189__" hidden="1">[3]Jefferies!#REF!,[3]Jefferies!#REF!,[3]Jefferies!$J$162,[3]Jefferies!#REF!,[3]Jefferies!#REF!,[3]Jefferies!$J$163,[3]Jefferies!#REF!,[3]Jefferies!$J$164,[3]Jefferies!$J$165,[3]Jefferies!$J$166,[3]Jefferies!#REF!,[3]Jefferies!$J$167,[3]Jefferies!$J$168,[3]Jefferies!#REF!,[3]Jefferies!$J$169</definedName>
    <definedName name="__APW_RESTORE_DATA219__" hidden="1">'[2]01. EQ universe'!$D$390,'[2]01. EQ universe'!$D$391,'[2]01. EQ universe'!$D$392,'[2]01. EQ universe'!#REF!,'[2]01. EQ universe'!#REF!,'[2]01. EQ universe'!$D$393,'[2]01. EQ universe'!#REF!,'[2]01. EQ universe'!#REF!,'[2]01. EQ universe'!$D$394,'[2]01. EQ universe'!$D$395,'[2]01. EQ universe'!$D$396,'[2]01. EQ universe'!$D$397,'[2]01. EQ universe'!$D$398,'[2]01. EQ universe'!$D$399,'[2]01. EQ universe'!#REF!</definedName>
    <definedName name="__APW_RESTORE_DATA2190__" hidden="1">[3]Jefferies!#REF!,[3]Jefferies!#REF!,[3]Jefferies!#REF!,[3]Jefferies!#REF!,[3]Jefferies!#REF!,[3]Jefferies!$J$170,[3]Jefferies!#REF!,[3]Jefferies!#REF!,[3]Jefferies!#REF!,[3]Jefferies!#REF!,[3]Jefferies!$J$171,[3]Jefferies!$J$172,[3]Jefferies!$J$173,[3]Jefferies!#REF!,[3]Jefferies!#REF!</definedName>
    <definedName name="__APW_RESTORE_DATA2191__" hidden="1">[3]Jefferies!#REF!,[3]Jefferies!$J$174,[3]Jefferies!$J$175,[3]Jefferies!$J$176,[3]Jefferies!$J$177,[3]Jefferies!$J$178,[3]Jefferies!$J$179,[3]Jefferies!$J$180,[3]Jefferies!#REF!,[3]Jefferies!$J$181,[3]Jefferies!#REF!,[3]Jefferies!#REF!,[3]Jefferies!$J$182,[3]Jefferies!$J$183,[3]Jefferies!$J$184</definedName>
    <definedName name="__APW_RESTORE_DATA2192__" hidden="1">[3]Jefferies!#REF!,[3]Jefferies!#REF!,[3]Jefferies!#REF!,[3]Jefferies!#REF!,[3]Jefferies!$J$185,[3]Jefferies!$J$186,[3]Jefferies!$J$187,[3]Jefferies!#REF!,[3]Jefferies!$J$188,[3]Jefferies!$J$189,[3]Jefferies!#REF!,[3]Jefferies!$J$190,[3]Jefferies!#REF!,[3]Jefferies!#REF!,[3]Jefferies!#REF!</definedName>
    <definedName name="__APW_RESTORE_DATA2193__" hidden="1">[3]Jefferies!$J$191,[3]Jefferies!#REF!,[3]Jefferies!#REF!,[3]Jefferies!$J$192,[3]Jefferies!#REF!,[3]Jefferies!#REF!,[3]Jefferies!$J$193,[3]Jefferies!$J$194,[3]Jefferies!$J$195,[3]Jefferies!$J$196,[3]Jefferies!#REF!,[3]Jefferies!#REF!,[3]Jefferies!#REF!,[3]Jefferies!#REF!,[3]Jefferies!$J$197</definedName>
    <definedName name="__APW_RESTORE_DATA2194__" hidden="1">[3]Jefferies!$J$198,[3]Jefferies!$J$199,[3]Jefferies!$J$200,[3]Jefferies!#REF!,[3]Jefferies!#REF!,[3]Jefferies!#REF!,[3]Jefferies!$J$201,[3]Jefferies!#REF!,[3]Jefferies!#REF!,[3]Jefferies!$J$202,[3]Jefferies!#REF!,[3]Jefferies!$J$203,[3]Jefferies!$J$204,[3]Jefferies!$J$205,[3]Jefferies!#REF!</definedName>
    <definedName name="__APW_RESTORE_DATA2195__" hidden="1">[3]Jefferies!#REF!,[3]Jefferies!#REF!,[3]Jefferies!$J$206,[3]Jefferies!$J$207,[3]Jefferies!$J$208,[3]Jefferies!$J$209,[3]Jefferies!$J$210,[3]Jefferies!#REF!,[3]Jefferies!$J$211,[3]Jefferies!$J$212,[3]Jefferies!$J$213,[3]Jefferies!#REF!,[3]Jefferies!#REF!,[3]Jefferies!#REF!,[3]Jefferies!#REF!</definedName>
    <definedName name="__APW_RESTORE_DATA2196__" hidden="1">[3]Jefferies!#REF!,[3]Jefferies!$J$214,[3]Jefferies!#REF!,[3]Jefferies!#REF!,[3]Jefferies!$J$215,[3]Jefferies!$J$216,[3]Jefferies!$J$217,[3]Jefferies!$J$218,[3]Jefferies!#REF!,[3]Jefferies!$J$219,[3]Jefferies!#REF!,[3]Jefferies!$J$220,[3]Jefferies!#REF!,[3]Jefferies!#REF!,[3]Jefferies!$J$221</definedName>
    <definedName name="__APW_RESTORE_DATA2197__" hidden="1">[3]Jefferies!$J$222,[3]Jefferies!$J$223,[3]Jefferies!$J$224,[3]Jefferies!#REF!,[3]Jefferies!$J$225,[3]Jefferies!#REF!,[3]Jefferies!$J$226,[3]Jefferies!$J$227,[3]Jefferies!#REF!,[3]Jefferies!#REF!,[3]Jefferies!#REF!,[3]Jefferies!#REF!,[3]Jefferies!#REF!,[3]Jefferies!#REF!,[3]Jefferies!$J$228</definedName>
    <definedName name="__APW_RESTORE_DATA2198__" hidden="1">[3]Jefferies!$J$229,[3]Jefferies!#REF!,[3]Jefferies!#REF!,[3]Jefferies!$J$230,[3]Jefferies!#REF!,[3]Jefferies!#REF!,[3]Jefferies!#REF!,[3]Jefferies!$J$231,[3]Jefferies!$J$232,[3]Jefferies!$J$233,[3]Jefferies!#REF!,[3]Jefferies!$J$234,[3]Jefferies!$J$235,[3]Jefferies!$J$236,[3]Jefferies!#REF!</definedName>
    <definedName name="__APW_RESTORE_DATA2199__" hidden="1">[3]Jefferies!$J$237,[3]Jefferies!$J$238,[3]Jefferies!$J$239,[3]Jefferies!$J$240,[3]Jefferies!$J$241,[3]Jefferies!$J$242,[3]Jefferies!#REF!,[3]Jefferies!$J$243,[3]Jefferies!$J$244,[3]Jefferies!#REF!,[3]Jefferies!$J$245,[3]Jefferies!$J$246,[3]Jefferies!$J$247,[3]Jefferies!$J$248,[3]Jefferies!#REF!</definedName>
    <definedName name="__APW_RESTORE_DATA22__" hidden="1">'[2]01. EQ universe'!#REF!,'[2]01. EQ universe'!$A$216,'[2]01. EQ universe'!$A$217,'[2]01. EQ universe'!$A$218,'[2]01. EQ universe'!$A$219,'[2]01. EQ universe'!$A$220,'[2]01. EQ universe'!#REF!,'[2]01. EQ universe'!#REF!,'[2]01. EQ universe'!$A$221,'[2]01. EQ universe'!$A$222,'[2]01. EQ universe'!$A$223,'[2]01. EQ universe'!$A$224,'[2]01. EQ universe'!$A$225,'[2]01. EQ universe'!$A$226,'[2]01. EQ universe'!#REF!</definedName>
    <definedName name="__APW_RESTORE_DATA220__" hidden="1">'[2]01. EQ universe'!$D$400,'[2]01. EQ universe'!#REF!,'[2]01. EQ universe'!#REF!,'[2]01. EQ universe'!$D$401,'[2]01. EQ universe'!$D$402,'[2]01. EQ universe'!#REF!,'[2]01. EQ universe'!#REF!,'[2]01. EQ universe'!$D$403,'[2]01. EQ universe'!$D$404,'[2]01. EQ universe'!#REF!,'[2]01. EQ universe'!#REF!,'[2]01. EQ universe'!$D$405,'[2]01. EQ universe'!$D$406,'[2]01. EQ universe'!#REF!,'[2]01. EQ universe'!$D$407</definedName>
    <definedName name="__APW_RESTORE_DATA2200__" hidden="1">[3]Jefferies!#REF!,[3]Jefferies!#REF!,[3]Jefferies!#REF!,[3]Jefferies!#REF!,[3]Jefferies!#REF!,[3]Jefferies!$J$249,[3]Jefferies!#REF!,[3]Jefferies!#REF!,[3]Jefferies!#REF!,[3]Jefferies!$J$250,[3]Jefferies!$J$251,[3]Jefferies!$J$252,[3]Jefferies!#REF!,[3]Jefferies!#REF!,[3]Jefferies!$J$253</definedName>
    <definedName name="__APW_RESTORE_DATA2201__" hidden="1">[3]Jefferies!$J$254,[3]Jefferies!$J$255,[3]Jefferies!$J$256,[3]Jefferies!$J$257,[3]Jefferies!#REF!,[3]Jefferies!#REF!,[3]Jefferies!#REF!,[3]Jefferies!#REF!,[3]Jefferies!$J$258,[3]Jefferies!$J$259,[3]Jefferies!#REF!,[3]Jefferies!#REF!,[3]Jefferies!#REF!,[3]Jefferies!#REF!,[3]Jefferies!$J$260</definedName>
    <definedName name="__APW_RESTORE_DATA2202__" hidden="1">[3]Jefferies!$J$261,[3]Jefferies!$J$262,[3]Jefferies!$J$263,[3]Jefferies!$J$264,[3]Jefferies!#REF!,[3]Jefferies!$J$265,[3]Jefferies!#REF!,[3]Jefferies!#REF!,[3]Jefferies!#REF!,[3]Jefferies!#REF!,[3]Jefferies!$J$266,[3]Jefferies!$J$267,[3]Jefferies!#REF!,[3]Jefferies!$J$268,[3]Jefferies!#REF!</definedName>
    <definedName name="__APW_RESTORE_DATA2203__" hidden="1">[3]Jefferies!#REF!,[3]Jefferies!$J$269,[3]Jefferies!#REF!,[3]Jefferies!$J$270,[3]Jefferies!#REF!,[3]Jefferies!#REF!,[3]Jefferies!$J$271,[3]Jefferies!#REF!,[3]Jefferies!$J$272,[3]Jefferies!$J$273,[3]Jefferies!$J$274,[3]Jefferies!#REF!,[3]Jefferies!#REF!,[3]Jefferies!$J$275,[3]Jefferies!$J$276</definedName>
    <definedName name="__APW_RESTORE_DATA2204__" hidden="1">[3]Jefferies!$J$277,[3]Jefferies!#REF!,[3]Jefferies!$J$278,[3]Jefferies!$J$279,[3]Jefferies!$J$280,[3]Jefferies!#REF!,[3]Jefferies!#REF!,[3]Jefferies!$J$281,[3]Jefferies!#REF!,[3]Jefferies!$J$282,[3]Jefferies!#REF!,[3]Jefferies!$J$283,[3]Jefferies!#REF!,[3]Jefferies!$J$284,[3]Jefferies!$J$285</definedName>
    <definedName name="__APW_RESTORE_DATA2205__" hidden="1">[3]Jefferies!$J$286,[3]Jefferies!$J$287,[3]Jefferies!$J$288,[3]Jefferies!$J$289,[3]Jefferies!$J$290,[3]Jefferies!$J$291,[3]Jefferies!$J$292,[3]Jefferies!$J$293,[3]Jefferies!$J$294,[3]Jefferies!#REF!,[3]Jefferies!#REF!,[3]Jefferies!#REF!,[3]Jefferies!#REF!,[3]Jefferies!#REF!,[3]Jefferies!$J$295</definedName>
    <definedName name="__APW_RESTORE_DATA2206__" hidden="1">[3]Jefferies!$J$296,[3]Jefferies!$J$297,[3]Jefferies!$J$298,[3]Jefferies!$J$299,[3]Jefferies!$J$300,[3]Jefferies!#REF!,[3]Jefferies!$J$301,[3]Jefferies!$J$302,[3]Jefferies!#REF!,[3]Jefferies!$J$303,[3]Jefferies!#REF!,[3]Jefferies!$J$304,[3]Jefferies!#REF!,[3]Jefferies!$J$305,[3]Jefferies!#REF!</definedName>
    <definedName name="__APW_RESTORE_DATA2207__" hidden="1">[3]Jefferies!$J$306,[3]Jefferies!$J$307,[3]Jefferies!$J$308,[3]Jefferies!#REF!,[3]Jefferies!$J$309,[3]Jefferies!$J$310,[3]Jefferies!#REF!,[3]Jefferies!$J$311,[3]Jefferies!$J$312,[3]Jefferies!#REF!,[3]Jefferies!#REF!,[3]Jefferies!$J$313,[3]Jefferies!$J$314,[3]Jefferies!$J$315,[3]Jefferies!#REF!</definedName>
    <definedName name="__APW_RESTORE_DATA2208__" hidden="1">[3]Jefferies!#REF!,[3]Jefferies!#REF!,[3]Jefferies!$J$316,[3]Jefferies!$J$317,[3]Jefferies!#REF!,[3]Jefferies!#REF!,[3]Jefferies!#REF!,[3]Jefferies!$J$318,[3]Jefferies!$J$319,[3]Jefferies!$J$320,[3]Jefferies!$J$321,[3]Jefferies!$J$322,[3]Jefferies!#REF!,[3]Jefferies!#REF!,[3]Jefferies!$J$323</definedName>
    <definedName name="__APW_RESTORE_DATA2209__" hidden="1">[3]Jefferies!#REF!,[3]Jefferies!#REF!,[3]Jefferies!#REF!,[3]Jefferies!#REF!,[3]Jefferies!$J$324,[3]Jefferies!#REF!,[3]Jefferies!$J$325,[3]Jefferies!#REF!,[3]Jefferies!$J$326,[3]Jefferies!$J$327,[3]Jefferies!#REF!,[3]Jefferies!$J$328,[3]Jefferies!$J$329,[3]Jefferies!$J$330,[3]Jefferies!#REF!</definedName>
    <definedName name="__APW_RESTORE_DATA221__" hidden="1">'[2]01. EQ universe'!$D$408,'[2]01. EQ universe'!$D$409,'[2]01. EQ universe'!$D$410,'[2]01. EQ universe'!$D$411,'[2]01. EQ universe'!$D$412,'[2]01. EQ universe'!$D$413,'[2]01. EQ universe'!$D$414,'[2]01. EQ universe'!$D$415,'[2]01. EQ universe'!#REF!,'[2]01. EQ universe'!#REF!,'[2]01. EQ universe'!$D$416,'[2]01. EQ universe'!$D$417,'[2]01. EQ universe'!$D$418,'[2]01. EQ universe'!$D$419,'[2]01. EQ universe'!#REF!</definedName>
    <definedName name="__APW_RESTORE_DATA2210__" hidden="1">[3]Jefferies!#REF!,[3]Jefferies!$J$331,[3]Jefferies!#REF!,[3]Jefferies!#REF!,[3]Jefferies!$J$332,[3]Jefferies!#REF!,[3]Jefferies!$J$333,[3]Jefferies!$J$334,[3]Jefferies!#REF!,[3]Jefferies!#REF!,[3]Jefferies!#REF!,[3]Jefferies!#REF!,[3]Jefferies!#REF!,[3]Jefferies!#REF!,[3]Jefferies!#REF!</definedName>
    <definedName name="__APW_RESTORE_DATA2211__" hidden="1">[3]Jefferies!$J$335,[3]Jefferies!$J$336,[3]Jefferies!#REF!,[3]Jefferies!$J$337,[3]Jefferies!$J$338,[3]Jefferies!$J$339,[3]Jefferies!$J$340,[3]Jefferies!$J$341,[3]Jefferies!$J$342,[3]Jefferies!#REF!,[3]Jefferies!#REF!,[3]Jefferies!#REF!,[3]Jefferies!$J$343,[3]Jefferies!$J$344,[3]Jefferies!$J$345</definedName>
    <definedName name="__APW_RESTORE_DATA2212__" hidden="1">[3]Jefferies!$J$346,[3]Jefferies!$J$347,[3]Jefferies!$J$348,[3]Jefferies!#REF!,[3]Jefferies!$J$349,[3]Jefferies!#REF!,[3]Jefferies!$J$350,[3]Jefferies!#REF!,[3]Jefferies!$J$351,[3]Jefferies!#REF!,[3]Jefferies!#REF!,[3]Jefferies!#REF!,[3]Jefferies!$J$352,[3]Jefferies!$J$353,[3]Jefferies!#REF!</definedName>
    <definedName name="__APW_RESTORE_DATA2213__" hidden="1">[3]Jefferies!#REF!,[3]Jefferies!#REF!,[3]Jefferies!$J$354,[3]Jefferies!$J$355,[3]Jefferies!$J$356,[3]Jefferies!#REF!,[3]Jefferies!#REF!,[3]Jefferies!$J$357,[3]Jefferies!$J$358,[3]Jefferies!$J$359,[3]Jefferies!$J$360,[3]Jefferies!#REF!,[3]Jefferies!#REF!,[3]Jefferies!$J$361,[3]Jefferies!$J$362</definedName>
    <definedName name="__APW_RESTORE_DATA2214__" hidden="1">[3]Jefferies!$J$363,[3]Jefferies!#REF!,[3]Jefferies!$J$364,[3]Jefferies!$J$365,[3]Jefferies!#REF!,[3]Jefferies!$J$366,[3]Jefferies!#REF!,[3]Jefferies!$J$367,[3]Jefferies!$J$368,[3]Jefferies!$J$369,[3]Jefferies!#REF!,[3]Jefferies!#REF!,[3]Jefferies!$J$370,[3]Jefferies!$J$371,[3]Jefferies!$J$372</definedName>
    <definedName name="__APW_RESTORE_DATA2215__" hidden="1">[3]Jefferies!#REF!,[3]Jefferies!#REF!,[3]Jefferies!#REF!,[3]Jefferies!#REF!,[3]Jefferies!$J$373,[3]Jefferies!#REF!,[3]Jefferies!$J$374,[3]Jefferies!$J$375,[3]Jefferies!$J$376,[3]Jefferies!$J$377,[3]Jefferies!$J$378,[3]Jefferies!#REF!,[3]Jefferies!#REF!,[3]Jefferies!#REF!,[3]Jefferies!#REF!</definedName>
    <definedName name="__APW_RESTORE_DATA2216__" hidden="1">[3]Jefferies!$J$379,[3]Jefferies!#REF!,[3]Jefferies!#REF!,[3]Jefferies!#REF!,[3]Jefferies!$J$380,[3]Jefferies!#REF!,[3]Jefferies!$J$381,[3]Jefferies!#REF!,[3]Jefferies!#REF!,[3]Jefferies!#REF!,[3]Jefferies!$J$382,[3]Jefferies!$J$383,[3]Jefferies!$J$384,[3]Jefferies!$J$385,[3]Jefferies!$J$386</definedName>
    <definedName name="__APW_RESTORE_DATA2217__" hidden="1">[3]Jefferies!#REF!,[3]Jefferies!#REF!,[3]Jefferies!$J$387,[3]Jefferies!#REF!,[3]Jefferies!$J$388,[3]Jefferies!#REF!,[3]Jefferies!$J$389,[3]Jefferies!$J$390,[3]Jefferies!#REF!,[3]Jefferies!#REF!,[3]Jefferies!#REF!,[3]Jefferies!#REF!,[3]Jefferies!#REF!,[3]Jefferies!$J$391,[3]Jefferies!#REF!</definedName>
    <definedName name="__APW_RESTORE_DATA2218__" hidden="1">[3]Jefferies!#REF!,[3]Jefferies!#REF!,[3]Jefferies!$J$392,[3]Jefferies!$J$393,[3]Jefferies!$J$394,[3]Jefferies!#REF!,[3]Jefferies!$J$395,[3]Jefferies!$J$396,[3]Jefferies!#REF!,[3]Jefferies!$J$397,[3]Jefferies!$J$398,[3]Jefferies!#REF!,[3]Jefferies!#REF!,[3]Jefferies!$J$399,[3]Jefferies!$J$400</definedName>
    <definedName name="__APW_RESTORE_DATA2219__" hidden="1">[3]Jefferies!#REF!,[3]Jefferies!$J$401,[3]Jefferies!#REF!,[3]Jefferies!#REF!,[3]Jefferies!$J$402,[3]Jefferies!$J$403,[3]Jefferies!$J$404,[3]Jefferies!$J$405,[3]Jefferies!#REF!,[3]Jefferies!#REF!,[3]Jefferies!#REF!,[3]Jefferies!#REF!,[3]Jefferies!#REF!,[3]Jefferies!#REF!,[3]Jefferies!#REF!</definedName>
    <definedName name="__APW_RESTORE_DATA222__" hidden="1">'[2]01. EQ universe'!$D$420,'[2]01. EQ universe'!#REF!,'[2]01. EQ universe'!#REF!,'[2]01. EQ universe'!$D$421,'[2]01. EQ universe'!#REF!,'[2]01. EQ universe'!$D$422,'[2]01. EQ universe'!$D$423,'[2]01. EQ universe'!$D$424,'[2]01. EQ universe'!$D$425,'[2]01. EQ universe'!$D$426,'[2]01. EQ universe'!$D$427,'[2]01. EQ universe'!$D$428,'[2]01. EQ universe'!$D$429,'[2]01. EQ universe'!$D$430,'[2]01. EQ universe'!$D$431</definedName>
    <definedName name="__APW_RESTORE_DATA2220__" hidden="1">[3]Jefferies!#REF!,[3]Jefferies!#REF!,[3]Jefferies!#REF!,[3]Jefferies!$J$406,[3]Jefferies!$J$407,[3]Jefferies!$J$408,[3]Jefferies!#REF!,[3]Jefferies!#REF!,[3]Jefferies!$J$409,[3]Jefferies!#REF!,[3]Jefferies!$J$410,[3]Jefferies!#REF!,[3]Jefferies!#REF!,[3]Jefferies!#REF!,[3]Jefferies!#REF!</definedName>
    <definedName name="__APW_RESTORE_DATA2221__" hidden="1">[3]Jefferies!#REF!,[3]Jefferies!$J$411,[3]Jefferies!#REF!,[3]Jefferies!$J$412,[3]Jefferies!$J$413,[3]Jefferies!$J$414,[3]Jefferies!#REF!,[3]Jefferies!$J$415,[3]Jefferies!#REF!,[3]Jefferies!$J$416,[3]Jefferies!#REF!,[3]Jefferies!$J$417,[3]Jefferies!#REF!,[3]Jefferies!#REF!,[3]Jefferies!$J$418</definedName>
    <definedName name="__APW_RESTORE_DATA2222__" hidden="1">[3]Jefferies!$J$419,[3]Jefferies!#REF!,[3]Jefferies!#REF!,[3]Jefferies!#REF!,[3]Jefferies!#REF!,[3]Jefferies!#REF!,[3]Jefferies!#REF!,[3]Jefferies!#REF!,[3]Jefferies!$J$420,[3]Jefferies!#REF!,[3]Jefferies!#REF!,[3]Jefferies!#REF!,[3]Jefferies!$J$421,[3]Jefferies!#REF!,[3]Jefferies!$J$422</definedName>
    <definedName name="__APW_RESTORE_DATA2223__" hidden="1">[3]Jefferies!$J$423,[3]Jefferies!#REF!,[3]Jefferies!#REF!,[3]Jefferies!$J$424,[3]Jefferies!$J$425,[3]Jefferies!#REF!,[3]Jefferies!$J$426,[3]Jefferies!#REF!,[3]Jefferies!#REF!,[3]Jefferies!$J$427,[3]Jefferies!$J$428,[3]Jefferies!$J$429,[3]Jefferies!$J$430,[3]Jefferies!#REF!,[3]Jefferies!$J$431</definedName>
    <definedName name="__APW_RESTORE_DATA2224__" hidden="1">[3]Jefferies!$J$432,[3]Jefferies!$J$433,[3]Jefferies!$J$434,[3]Jefferies!$J$435,[3]Jefferies!#REF!,[3]Jefferies!$J$436,[3]Jefferies!#REF!,[3]Jefferies!$J$437,[3]Jefferies!$J$438,[3]Jefferies!#REF!,[3]Jefferies!#REF!,[3]Jefferies!$J$439,[3]Jefferies!$J$440,[3]Jefferies!$J$441,[3]Jefferies!$J$442</definedName>
    <definedName name="__APW_RESTORE_DATA2225__" hidden="1">[3]Jefferies!$J$443,[3]Jefferies!$J$444,[3]Jefferies!#REF!,[3]Jefferies!$J$445,[3]Jefferies!$J$446,[3]Jefferies!#REF!,[3]Jefferies!#REF!,[3]Jefferies!#REF!,[3]Jefferies!$J$447,[3]Jefferies!#REF!,[3]Jefferies!#REF!,[3]Jefferies!$J$448,[3]Jefferies!#REF!,[3]Jefferies!#REF!,[3]Jefferies!$J$449</definedName>
    <definedName name="__APW_RESTORE_DATA2226__" hidden="1">[3]Jefferies!#REF!,[3]Jefferies!#REF!,[3]Jefferies!#REF!,[3]Jefferies!#REF!,[3]Jefferies!#REF!,[3]Jefferies!$J$450,[3]Jefferies!#REF!,[3]Jefferies!$J$451,[3]Jefferies!$J$452,[3]Jefferies!#REF!,[3]Jefferies!$J$453,[3]Jefferies!#REF!,[3]Jefferies!#REF!,[3]Jefferies!#REF!,[3]Jefferies!#REF!</definedName>
    <definedName name="__APW_RESTORE_DATA2227__" hidden="1">[3]Jefferies!#REF!,[3]Jefferies!#REF!,[3]Jefferies!#REF!,[3]Jefferies!#REF!,[3]Jefferies!#REF!,[3]Jefferies!#REF!,[3]Jefferies!#REF!,[3]Jefferies!$J$454,[3]Jefferies!#REF!,[3]Jefferies!#REF!,[3]Jefferies!#REF!,[3]Jefferies!#REF!,[3]Jefferies!$J$455,[3]Jefferies!#REF!,[3]Jefferies!$J$456</definedName>
    <definedName name="__APW_RESTORE_DATA2228__" hidden="1">[3]Jefferies!#REF!,[3]Jefferies!#REF!,[3]Jefferies!#REF!,[3]Jefferies!#REF!,[3]Jefferies!#REF!,[3]Jefferies!#REF!,[3]Jefferies!#REF!,[3]Jefferies!#REF!,[3]Jefferies!#REF!,[3]Jefferies!$J$457,[3]Jefferies!$J$458,[3]Jefferies!#REF!,[3]Jefferies!#REF!,[3]Jefferies!#REF!,[3]Jefferies!#REF!</definedName>
    <definedName name="__APW_RESTORE_DATA2229__" hidden="1">[3]Jefferies!$J$459,[3]Jefferies!#REF!,[3]Jefferies!#REF!,[3]Jefferies!$J$460,[3]Jefferies!#REF!,[3]Jefferies!$J$461,[3]Jefferies!#REF!,[3]Jefferies!#REF!,[3]Jefferies!#REF!,[3]Jefferies!$J$462,[3]Jefferies!#REF!,[3]Jefferies!$J$463,[3]Jefferies!$J$464,[3]Jefferies!#REF!,[3]Jefferies!$J$465</definedName>
    <definedName name="__APW_RESTORE_DATA223__" hidden="1">'[2]01. EQ universe'!$D$432,'[2]01. EQ universe'!#REF!,'[2]01. EQ universe'!$D$433,'[2]01. EQ universe'!#REF!,'[2]01. EQ universe'!$D$434,'[2]01. EQ universe'!$D$435,'[2]01. EQ universe'!$D$436,'[2]01. EQ universe'!$D$437,'[2]01. EQ universe'!$D$438,'[2]01. EQ universe'!$D$439,'[2]01. EQ universe'!$D$440,'[2]01. EQ universe'!$D$441,'[2]01. EQ universe'!$D$442,'[2]01. EQ universe'!$D$443,'[2]01. EQ universe'!$D$444</definedName>
    <definedName name="__APW_RESTORE_DATA2230__" hidden="1">[3]Jefferies!$J$466,[3]Jefferies!$J$467,[3]Jefferies!$J$468,[3]Jefferies!#REF!,[3]Jefferies!#REF!,[3]Jefferies!$J$469,[3]Jefferies!#REF!,[3]Jefferies!#REF!,[3]Jefferies!$J$470,[3]Jefferies!#REF!,[3]Jefferies!#REF!,[3]Jefferies!#REF!,[3]Jefferies!$J$471,[3]Jefferies!#REF!</definedName>
    <definedName name="__APW_RESTORE_DATA2231__" hidden="1">[3]Jefferies!$J$472,[3]Jefferies!$J$473,[3]Jefferies!$J$474,[3]Jefferies!$J$475,[3]Jefferies!#REF!,[3]Jefferies!#REF!,[3]Jefferies!$J$476,[3]Jefferies!#REF!,[3]Jefferies!#REF!,[3]Jefferies!#REF!,[3]Jefferies!#REF!,[3]Jefferies!$J$477,[3]Jefferies!$J$478,[3]Jefferies!$J$479</definedName>
    <definedName name="__APW_RESTORE_DATA2232__" hidden="1">[3]Jefferies!#REF!,[3]Jefferies!$J$480,[3]Jefferies!$J$481,[3]Jefferies!$J$482,[3]Jefferies!#REF!,[3]Jefferies!$J$483,[3]Jefferies!$J$484,[3]Jefferies!#REF!,[3]Jefferies!$J$485,[3]Jefferies!$J$486,[3]Jefferies!#REF!,[3]Jefferies!#REF!,[3]Jefferies!#REF!,[3]Jefferies!$J$487</definedName>
    <definedName name="__APW_RESTORE_DATA2233__" hidden="1">[3]Jefferies!#REF!,[3]Jefferies!$J$488,[3]Jefferies!#REF!,[3]Jefferies!$J$489,[3]Jefferies!#REF!,[3]Jefferies!#REF!,[3]Jefferies!#REF!,[3]Jefferies!$J$490,[3]Jefferies!#REF!,[3]Jefferies!$J$491,[3]Jefferies!#REF!,[3]Jefferies!$J$492,[3]Jefferies!$J$493,[3]Jefferies!#REF!</definedName>
    <definedName name="__APW_RESTORE_DATA2234__" hidden="1">[3]Jefferies!$J$494,[3]Jefferies!$J$495,[3]Jefferies!#REF!,[3]Jefferies!$J$496,[3]Jefferies!#REF!,[3]Jefferies!$J$497,[3]Jefferies!$J$498,[3]Jefferies!$J$499,[3]Jefferies!#REF!,[3]Jefferies!$J$500,[3]Jefferies!#REF!,[3]Jefferies!#REF!,[3]Jefferies!$J$501,[3]Jefferies!$J$502</definedName>
    <definedName name="__APW_RESTORE_DATA2235__" hidden="1">[3]Jefferies!$J$503,[3]Jefferies!$J$504,[3]Jefferies!#REF!,[3]Jefferies!#REF!,[3]Jefferies!$J$505,[3]Jefferies!#REF!,[3]Jefferies!#REF!,[3]Jefferies!#REF!,[3]Jefferies!$J$506,[3]Jefferies!$J$507,[3]Jefferies!$J$508,[3]Jefferies!#REF!,[3]Jefferies!$J$509,[3]Jefferies!$J$510</definedName>
    <definedName name="__APW_RESTORE_DATA2236__" hidden="1">[3]Jefferies!#REF!,[3]Jefferies!$J$511,[3]Jefferies!#REF!,[3]Jefferies!#REF!,[3]Jefferies!$J$512,[3]Jefferies!$J$513,[3]Jefferies!$J$514,[3]Jefferies!$J$515,[3]Jefferies!$J$516,[3]Jefferies!#REF!,[3]Jefferies!#REF!,[3]Jefferies!$J$517,[3]Jefferies!#REF!,[3]Jefferies!$J$518</definedName>
    <definedName name="__APW_RESTORE_DATA2237__" hidden="1">[3]Jefferies!#REF!,[3]Jefferies!$J$519,[3]Jefferies!#REF!,[3]Jefferies!#REF!,[3]Jefferies!$J$520,[3]Jefferies!$J$521,[3]Jefferies!#REF!,[3]Jefferies!#REF!,[3]Jefferies!$J$522,[3]Jefferies!#REF!,[3]Jefferies!$J$523,[3]Jefferies!$J$524,[3]Jefferies!$J$525,[3]Jefferies!$J$526</definedName>
    <definedName name="__APW_RESTORE_DATA2238__" hidden="1">[3]Jefferies!$J$527,[3]Jefferies!$J$528,[3]Jefferies!$J$529,[3]Jefferies!$J$530,[3]Jefferies!$J$531,[3]Jefferies!$J$532,[3]Jefferies!#REF!,[3]Jefferies!$J$533,[3]Jefferies!#REF!,[3]Jefferies!$J$534,[3]Jefferies!#REF!,[3]Jefferies!$J$535,[3]Jefferies!#REF!,[3]Jefferies!$J$536</definedName>
    <definedName name="__APW_RESTORE_DATA2239__" hidden="1">[3]Jefferies!#REF!,[3]Jefferies!#REF!,[3]Jefferies!#REF!,[3]Jefferies!$J$537,[3]Jefferies!#REF!,[3]Jefferies!$J$538,[3]Jefferies!#REF!,[3]Jefferies!#REF!,[3]Jefferies!#REF!,[3]Jefferies!#REF!,[3]Jefferies!#REF!,[3]Jefferies!$J$539,[3]Jefferies!#REF!,[3]Jefferies!$J$540</definedName>
    <definedName name="__APW_RESTORE_DATA224__" hidden="1">'[2]01. EQ universe'!$D$445,'[2]01. EQ universe'!$D$446,'[2]01. EQ universe'!$D$447,'[2]01. EQ universe'!$D$448,'[2]01. EQ universe'!$D$449,'[2]01. EQ universe'!$D$450,'[2]01. EQ universe'!$D$451,'[2]01. EQ universe'!$D$452,'[2]01. EQ universe'!$D$453,'[2]01. EQ universe'!$D$454,'[2]01. EQ universe'!#REF!,'[2]01. EQ universe'!$D$455,'[2]01. EQ universe'!$D$456,'[2]01. EQ universe'!$D$457,'[2]01. EQ universe'!$D$458</definedName>
    <definedName name="__APW_RESTORE_DATA2240__" hidden="1">[3]Jefferies!$J$541,[3]Jefferies!$J$542,[3]Jefferies!#REF!,[3]Jefferies!#REF!,[3]Jefferies!$J$543,[3]Jefferies!#REF!,[3]Jefferies!$J$544,[3]Jefferies!#REF!,[3]Jefferies!$J$545,[3]Jefferies!#REF!,[3]Jefferies!$J$546,[3]Jefferies!$J$547,[3]Jefferies!$J$548,[3]Jefferies!#REF!</definedName>
    <definedName name="__APW_RESTORE_DATA2241__" hidden="1">[3]Jefferies!#REF!,[3]Jefferies!$J$549,[3]Jefferies!$J$550,[3]Jefferies!#REF!,[3]Jefferies!$J$551,[3]Jefferies!$J$552,[3]Jefferies!$J$553,[3]Jefferies!$J$554,[3]Jefferies!#REF!,[3]Jefferies!#REF!,[3]Jefferies!#REF!,[3]Jefferies!$J$555,[3]Jefferies!#REF!,[3]Jefferies!#REF!</definedName>
    <definedName name="__APW_RESTORE_DATA2242__" hidden="1">[3]Jefferies!#REF!,[3]Jefferies!#REF!,[3]Jefferies!#REF!,[3]Jefferies!#REF!,[3]Jefferies!#REF!,[3]Jefferies!#REF!,[3]Jefferies!$J$556,[3]Jefferies!$J$557,[3]Jefferies!#REF!,[3]Jefferies!#REF!,[3]Jefferies!$J$558,[3]Jefferies!#REF!,[3]Jefferies!#REF!,[3]Jefferies!#REF!</definedName>
    <definedName name="__APW_RESTORE_DATA2243__" hidden="1">[3]Jefferies!$J$559,[3]Jefferies!$J$560,[3]Jefferies!#REF!,[3]Jefferies!#REF!,[3]Jefferies!#REF!,[3]Jefferies!#REF!,[3]Jefferies!#REF!,[3]Jefferies!$J$561,[3]Jefferies!$J$562,[3]Jefferies!#REF!,[3]Jefferies!#REF!,[3]Jefferies!$J$563,[3]Jefferies!#REF!,[3]Jefferies!$J$564</definedName>
    <definedName name="__APW_RESTORE_DATA2244__" hidden="1">[3]Jefferies!#REF!,[3]Jefferies!$J$565,[3]Jefferies!$J$566,[3]Jefferies!$J$567,[3]Jefferies!$J$568,[3]Jefferies!$J$569,[3]Jefferies!$J$570,[3]Jefferies!$J$571,[3]Jefferies!$J$572,[3]Jefferies!$J$573,[3]Jefferies!$J$574,[3]Jefferies!$J$575,[3]Jefferies!$J$576,[3]Jefferies!$J$577</definedName>
    <definedName name="__APW_RESTORE_DATA2245__" hidden="1">[3]Jefferies!$J$578,[3]Jefferies!#REF!,[3]Jefferies!$J$579,[3]Jefferies!$J$580,[3]Jefferies!#REF!,[3]Jefferies!#REF!,[3]Jefferies!#REF!,[3]Jefferies!#REF!,[3]Jefferies!#REF!,[3]Jefferies!$J$581,[3]Jefferies!$J$582,[3]Jefferies!$J$583,[3]Jefferies!#REF!,[3]Jefferies!$J$584</definedName>
    <definedName name="__APW_RESTORE_DATA2246__" hidden="1">[3]Jefferies!#REF!,[3]Jefferies!#REF!,[3]Jefferies!#REF!,[3]Jefferies!#REF!,[3]Jefferies!#REF!,[3]Jefferies!#REF!,[3]Jefferies!$J$585,[3]Jefferies!$J$586,[3]Jefferies!#REF!,[3]Jefferies!$J$587,[3]Jefferies!$J$588,[3]Jefferies!$J$589,[3]Jefferies!$J$590,[3]Jefferies!$J$591</definedName>
    <definedName name="__APW_RESTORE_DATA2247__" hidden="1">[3]Jefferies!#REF!,[3]Jefferies!$J$592,[3]Jefferies!$J$593,[3]Jefferies!#REF!,[3]Jefferies!$J$594,[3]Jefferies!$J$595,[3]Jefferies!$J$596,[3]Jefferies!#REF!,[3]Jefferies!$J$597,[3]Jefferies!#REF!,[3]Jefferies!#REF!,[3]Jefferies!$J$598,[3]Jefferies!$J$599,[3]Jefferies!$J$600</definedName>
    <definedName name="__APW_RESTORE_DATA2248__" hidden="1">[3]Jefferies!$J$601,[3]Jefferies!$J$602,[3]Jefferies!$J$603,[3]Jefferies!$J$604,[3]Jefferies!$J$605,[3]Jefferies!$J$606,[3]Jefferies!$J$607,[3]Jefferies!#REF!,[3]Jefferies!$J$608,[3]Jefferies!#REF!,[3]Jefferies!$J$609,[3]Jefferies!#REF!,[3]Jefferies!$J$610,[3]Jefferies!$J$611</definedName>
    <definedName name="__APW_RESTORE_DATA2249__" hidden="1">[3]Jefferies!$J$612,[3]Jefferies!#REF!,[3]Jefferies!#REF!,[3]Jefferies!#REF!,[3]Jefferies!#REF!,[3]Jefferies!$J$613,[3]Jefferies!$J$614,[3]Jefferies!$J$615,[3]Jefferies!$J$616,[3]Jefferies!#REF!,[3]Jefferies!$J$617,[3]Jefferies!#REF!,[3]Jefferies!#REF!,[3]Jefferies!$J$618</definedName>
    <definedName name="__APW_RESTORE_DATA225__" hidden="1">'[2]01. EQ universe'!$D$459,'[2]01. EQ universe'!$D$460,'[2]01. EQ universe'!#REF!,'[2]01. EQ universe'!$D$461,'[2]01. EQ universe'!$D$462,'[2]01. EQ universe'!#REF!,'[2]01. EQ universe'!$D$463,'[2]01. EQ universe'!$D$464,'[2]01. EQ universe'!$D$465,'[2]01. EQ universe'!$D$466,'[2]01. EQ universe'!$D$467,'[2]01. EQ universe'!$D$468,'[2]01. EQ universe'!$D$469,'[2]01. EQ universe'!$D$470,'[2]01. EQ universe'!$D$471</definedName>
    <definedName name="__APW_RESTORE_DATA2250__" hidden="1">[3]Jefferies!#REF!,[3]Jefferies!$J$619,[3]Jefferies!#REF!,[3]Jefferies!#REF!,[3]Jefferies!$J$620,[3]Jefferies!$J$621,[3]Jefferies!$J$622,[3]Jefferies!$J$623,[3]Jefferies!#REF!,[3]Jefferies!#REF!,[3]Jefferies!#REF!,[3]Jefferies!#REF!,[3]Jefferies!$J$624,[3]Jefferies!#REF!</definedName>
    <definedName name="__APW_RESTORE_DATA2251__" hidden="1">[3]Jefferies!$J$625,[3]Jefferies!$J$626,[3]Jefferies!#REF!,[3]Jefferies!$J$627,[3]Jefferies!#REF!,[3]Jefferies!#REF!,[3]Jefferies!$J$628,[3]Jefferies!#REF!,[3]Jefferies!#REF!,[3]Jefferies!#REF!,[3]Jefferies!#REF!,[3]Jefferies!#REF!,[3]Jefferies!#REF!,[3]Jefferies!#REF!</definedName>
    <definedName name="__APW_RESTORE_DATA2252__" hidden="1">[3]Jefferies!#REF!,[3]Jefferies!#REF!,[3]Jefferies!#REF!,[3]Jefferies!#REF!,[3]Jefferies!$J$629,[3]Jefferies!$J$630,[3]Jefferies!#REF!,[3]Jefferies!$J$631,[3]Jefferies!#REF!,[3]Jefferies!$J$632,[3]Jefferies!#REF!,[3]Jefferies!$J$633,[3]Jefferies!#REF!,[3]Jefferies!$J$634</definedName>
    <definedName name="__APW_RESTORE_DATA2253__" hidden="1">[3]Jefferies!$J$635,[3]Jefferies!#REF!,[3]Jefferies!$J$636,[3]Jefferies!#REF!,[3]Jefferies!$J$637,[3]Jefferies!$J$638,[3]Jefferies!$J$639,[3]Jefferies!$J$640,[3]Jefferies!$J$641,[3]Jefferies!#REF!,[3]Jefferies!$J$642,[3]Jefferies!#REF!,[3]Jefferies!$J$643,[3]Jefferies!$J$644</definedName>
    <definedName name="__APW_RESTORE_DATA2254__" hidden="1">[3]Jefferies!$J$645,[3]Jefferies!$J$646,[3]Jefferies!$J$647,[3]Jefferies!$J$648,[3]Jefferies!#REF!,[3]Jefferies!$J$649,[3]Jefferies!$J$650,[3]Jefferies!$J$651,[3]Jefferies!$J$652,[3]Jefferies!#REF!,[3]Jefferies!$J$653,[3]Jefferies!$J$654,[3]Jefferies!$J$655,[3]Jefferies!$J$656</definedName>
    <definedName name="__APW_RESTORE_DATA2255__" hidden="1">[3]Jefferies!$J$657,[3]Jefferies!$J$658,[3]Jefferies!$J$659,[3]Jefferies!#REF!,[3]Jefferies!$J$660,[3]Jefferies!#REF!,[3]Jefferies!$J$661,[3]Jefferies!#REF!,[3]Jefferies!$J$662,[3]Jefferies!#REF!,[3]Jefferies!#REF!,[3]Jefferies!$J$663,[3]Jefferies!#REF!,[3]Jefferies!#REF!</definedName>
    <definedName name="__APW_RESTORE_DATA2256__" hidden="1">[3]Jefferies!$J$664,[3]Jefferies!$J$665,[3]Jefferies!#REF!,[3]Jefferies!#REF!,[3]Jefferies!#REF!,[3]Jefferies!$J$666,[3]Jefferies!$J$667,[3]Jefferies!#REF!,[3]Jefferies!$J$668,[3]Jefferies!$J$669,[3]Jefferies!#REF!,[3]Jefferies!#REF!,[3]Jefferies!$J$670,[3]Jefferies!#REF!</definedName>
    <definedName name="__APW_RESTORE_DATA2257__" hidden="1">[3]Jefferies!#REF!,[3]Jefferies!$J$671,[3]Jefferies!#REF!,[3]Jefferies!$J$672,[3]Jefferies!#REF!,[3]Jefferies!#REF!,[3]Jefferies!$J$673,[3]Jefferies!#REF!,[3]Jefferies!$J$674,[3]Jefferies!#REF!,[3]Jefferies!#REF!,[3]Jefferies!#REF!,[3]Jefferies!$J$675,[3]Jefferies!#REF!</definedName>
    <definedName name="__APW_RESTORE_DATA2258__" hidden="1">[3]Jefferies!$J$676,[3]Jefferies!#REF!,[3]Jefferies!#REF!,[3]Jefferies!$J$677,[3]Jefferies!$J$678,[3]Jefferies!$J$679,[3]Jefferies!#REF!,[3]Jefferies!$J$680,[3]Jefferies!$J$681,[3]Jefferies!$J$682,[3]Jefferies!$J$683,[3]Jefferies!#REF!,[3]Jefferies!$J$684,[3]Jefferies!$J$685</definedName>
    <definedName name="__APW_RESTORE_DATA2259__" hidden="1">[3]Jefferies!#REF!,[3]Jefferies!$J$686,[3]Jefferies!#REF!,[3]Jefferies!#REF!,[3]Jefferies!#REF!,[3]Jefferies!#REF!,[3]Jefferies!#REF!,[3]Jefferies!#REF!,[3]Jefferies!#REF!,[3]Jefferies!#REF!,[3]Jefferies!$J$687,[3]Jefferies!#REF!,[3]Jefferies!$J$688,[3]Jefferies!#REF!</definedName>
    <definedName name="__APW_RESTORE_DATA226__" hidden="1">'[2]01. EQ universe'!$D$472,'[2]01. EQ universe'!$D$473,'[2]01. EQ universe'!$D$474,'[2]01. EQ universe'!$D$475,'[2]01. EQ universe'!$D$476,'[2]01. EQ universe'!$D$477,'[2]01. EQ universe'!$D$478,'[2]01. EQ universe'!$D$479,'[2]01. EQ universe'!$D$480,'[2]01. EQ universe'!$D$481,'[2]01. EQ universe'!#REF!,'[2]01. EQ universe'!#REF!,'[2]01. EQ universe'!$D$482,'[2]01. EQ universe'!$D$483,'[2]01. EQ universe'!$D$484</definedName>
    <definedName name="__APW_RESTORE_DATA2260__" hidden="1">[3]Jefferies!#REF!,[3]Jefferies!#REF!,[3]Jefferies!$J$689,[3]Jefferies!$J$690,[3]Jefferies!#REF!,[3]Jefferies!$J$691,[3]Jefferies!$J$692,[3]Jefferies!#REF!,[3]Jefferies!$J$693,[3]Jefferies!$J$694,[3]Jefferies!$J$695,[3]Jefferies!#REF!,[3]Jefferies!#REF!,[3]Jefferies!#REF!</definedName>
    <definedName name="__APW_RESTORE_DATA2261__" hidden="1">[3]Jefferies!$J$696,[3]Jefferies!$J$697,[3]Jefferies!$J$698,[3]Jefferies!#REF!,[3]Jefferies!#REF!,[3]Jefferies!$J$699,[3]Jefferies!$J$700,[3]Jefferies!$J$701,[3]Jefferies!#REF!,[3]Jefferies!$J$702,[3]Jefferies!$J$703,[3]Jefferies!$J$704,[3]Jefferies!#REF!,[3]Jefferies!#REF!</definedName>
    <definedName name="__APW_RESTORE_DATA2262__" hidden="1">[3]Jefferies!#REF!,[3]Jefferies!#REF!,[3]Jefferies!#REF!,[3]Jefferies!$J$705,[3]Jefferies!$J$706,[3]Jefferies!#REF!,[3]Jefferies!$J$707,[3]Jefferies!$J$708,[3]Jefferies!#REF!,[3]Jefferies!$J$709,[3]Jefferies!#REF!,[3]Jefferies!$J$710,[3]Jefferies!#REF!,[3]Jefferies!#REF!</definedName>
    <definedName name="__APW_RESTORE_DATA2263__" hidden="1">[3]Jefferies!#REF!,[3]Jefferies!#REF!,[3]Jefferies!#REF!,[3]Jefferies!#REF!,[3]Jefferies!$J$711,[3]Jefferies!$J$712,[3]Jefferies!$J$713,[3]Jefferies!#REF!,[3]Jefferies!#REF!,[3]Jefferies!$J$714,[3]Jefferies!#REF!,[3]Jefferies!$J$715,[3]Jefferies!#REF!,[3]Jefferies!$J$716</definedName>
    <definedName name="__APW_RESTORE_DATA2264__" hidden="1">[3]Jefferies!#REF!,[3]Jefferies!#REF!,[3]Jefferies!$J$717,[3]Jefferies!$J$718,[3]Jefferies!#REF!,[3]Jefferies!#REF!,[3]Jefferies!#REF!,[3]Jefferies!$J$719,[3]Jefferies!$J$720,[3]Jefferies!#REF!,[3]Jefferies!#REF!,[3]Jefferies!$J$721,[3]Jefferies!#REF!,[3]Jefferies!$J$722</definedName>
    <definedName name="__APW_RESTORE_DATA2265__" hidden="1">[3]Jefferies!#REF!,[3]Jefferies!#REF!,[3]Jefferies!$J$723,[3]Jefferies!#REF!,[3]Jefferies!$J$724,[3]Jefferies!#REF!,[3]Jefferies!#REF!,[3]Jefferies!$J$725,[3]Jefferies!$J$726,[3]Jefferies!#REF!,[3]Jefferies!$J$727,[3]Jefferies!#REF!,[3]Jefferies!#REF!,[3]Jefferies!$J$728</definedName>
    <definedName name="__APW_RESTORE_DATA2266__" hidden="1">[3]Jefferies!#REF!,[3]Jefferies!#REF!,[3]Jefferies!#REF!,[3]Jefferies!#REF!,[3]Jefferies!$J$729,[3]Jefferies!#REF!,[3]Jefferies!$J$730,[3]Jefferies!$J$731,[3]Jefferies!#REF!,[3]Jefferies!$J$732,[3]Jefferies!$J$733,[3]Jefferies!$J$734,[3]Jefferies!#REF!,[3]Jefferies!#REF!</definedName>
    <definedName name="__APW_RESTORE_DATA2267__" hidden="1">[3]Jefferies!#REF!,[3]Jefferies!$J$735,[3]Jefferies!#REF!,[3]Jefferies!#REF!,[3]Jefferies!$J$736,[3]Jefferies!$J$737,[3]Jefferies!#REF!,[3]Jefferies!#REF!,[3]Jefferies!$J$738,[3]Jefferies!#REF!,[3]Jefferies!#REF!,[3]Jefferies!$J$739,[3]Jefferies!#REF!,[3]Jefferies!#REF!</definedName>
    <definedName name="__APW_RESTORE_DATA2268__" hidden="1">[3]Jefferies!#REF!,[3]Jefferies!#REF!,[3]Jefferies!$J$740,[3]Jefferies!#REF!,[3]Jefferies!$J$741,[3]Jefferies!#REF!,[3]Jefferies!#REF!,[3]Jefferies!#REF!,[3]Jefferies!$J$742,[3]Jefferies!$J$743,[3]Jefferies!$J$744,[3]Jefferies!#REF!,[3]Jefferies!#REF!,[3]Jefferies!#REF!</definedName>
    <definedName name="__APW_RESTORE_DATA2269__" hidden="1">[3]Jefferies!$J$745,[3]Jefferies!$J$746,[3]Jefferies!$J$747,[3]Jefferies!#REF!,[3]Jefferies!#REF!,[3]Jefferies!$J$748,[3]Jefferies!$J$749,[3]Jefferies!#REF!,[3]Jefferies!$J$750,[3]Jefferies!$J$751,[3]Jefferies!$J$752,[3]Jefferies!$J$753,[3]Jefferies!#REF!,[3]Jefferies!$J$754</definedName>
    <definedName name="__APW_RESTORE_DATA227__" hidden="1">'[2]01. EQ universe'!#REF!,'[2]01. EQ universe'!$D$485,'[2]01. EQ universe'!$D$486,'[2]01. EQ universe'!#REF!,'[2]01. EQ universe'!#REF!,'[2]01. EQ universe'!$D$487,'[2]01. EQ universe'!$D$488,'[2]01. EQ universe'!$D$489,'[2]01. EQ universe'!$D$490,'[2]01. EQ universe'!$D$491,'[2]01. EQ universe'!$D$492,'[2]01. EQ universe'!$D$493,'[2]01. EQ universe'!$D$494,'[2]01. EQ universe'!$D$495,'[2]01. EQ universe'!$D$496</definedName>
    <definedName name="__APW_RESTORE_DATA2270__" hidden="1">[3]Jefferies!#REF!,[3]Jefferies!#REF!,[3]Jefferies!$J$755,[3]Jefferies!#REF!,[3]Jefferies!$J$756,[3]Jefferies!#REF!,[3]Jefferies!#REF!,[3]Jefferies!#REF!,[3]Jefferies!$J$757,[3]Jefferies!$J$758,[3]Jefferies!$J$759,[3]Jefferies!#REF!,[3]Jefferies!$J$760,[3]Jefferies!#REF!</definedName>
    <definedName name="__APW_RESTORE_DATA2271__" hidden="1">[3]Jefferies!$J$761,[3]Jefferies!#REF!,[3]Jefferies!$J$762,[3]Jefferies!#REF!,[3]Jefferies!#REF!,[3]Jefferies!#REF!,[3]Jefferies!#REF!,[3]Jefferies!#REF!,[3]Jefferies!$J$763,[3]Jefferies!$J$764,[3]Jefferies!#REF!,[3]Jefferies!#REF!,[3]Jefferies!$J$765,[3]Jefferies!$J$766</definedName>
    <definedName name="__APW_RESTORE_DATA2272__" hidden="1">[3]Jefferies!$J$767,[3]Jefferies!#REF!,[3]Jefferies!$J$768,[3]Jefferies!#REF!,[3]Jefferies!#REF!,[3]Jefferies!$J$769,[3]Jefferies!$J$770,[3]Jefferies!#REF!,[3]Jefferies!$J$771,[3]Jefferies!$J$772,[3]Jefferies!$J$773,[3]Jefferies!#REF!,[3]Jefferies!#REF!,[3]Jefferies!$J$774</definedName>
    <definedName name="__APW_RESTORE_DATA2273__" hidden="1">[3]Jefferies!$J$775,[3]Jefferies!$J$776,[3]Jefferies!$J$777,[3]Jefferies!#REF!,[3]Jefferies!$J$778,[3]Jefferies!$J$779,[3]Jefferies!$J$780,[3]Jefferies!$J$781,[3]Jefferies!#REF!,[3]Jefferies!$J$782,[3]Jefferies!$J$783,[3]Jefferies!#REF!,[3]Jefferies!#REF!,[3]Jefferies!$J$784</definedName>
    <definedName name="__APW_RESTORE_DATA2274__" hidden="1">[3]Jefferies!$J$785,[3]Jefferies!$J$786,[3]Jefferies!#REF!,[3]Jefferies!#REF!,[3]Jefferies!#REF!,[3]Jefferies!#REF!,[3]Jefferies!$J$787,[3]Jefferies!#REF!,[3]Jefferies!$J$788,[3]Jefferies!#REF!,[3]Jefferies!#REF!,[3]Jefferies!#REF!,[3]Jefferies!#REF!,[3]Jefferies!#REF!</definedName>
    <definedName name="__APW_RESTORE_DATA2275__" hidden="1">[3]Jefferies!$J$789,[3]Jefferies!#REF!,[3]Jefferies!#REF!,[3]Jefferies!$J$790,[3]Jefferies!#REF!,[3]Jefferies!#REF!,[3]Jefferies!#REF!,[3]Jefferies!$J$791,[3]Jefferies!$J$792,[3]Jefferies!#REF!,[3]Jefferies!$J$793,[3]Jefferies!$J$794,[3]Jefferies!#REF!,[3]Jefferies!#REF!</definedName>
    <definedName name="__APW_RESTORE_DATA2276__" hidden="1">[3]Jefferies!#REF!,[3]Jefferies!#REF!,[3]Jefferies!$J$795,[3]Jefferies!$J$796,[3]Jefferies!$J$797,[3]Jefferies!#REF!,[3]Jefferies!#REF!,[3]Jefferies!#REF!,[3]Jefferies!#REF!,[3]Jefferies!#REF!,[3]Jefferies!$J$798,[3]Jefferies!$J$799,[3]Jefferies!#REF!,[3]Jefferies!#REF!</definedName>
    <definedName name="__APW_RESTORE_DATA2277__" hidden="1">[3]Jefferies!#REF!,[3]Jefferies!#REF!,[3]Jefferies!$J$800,[3]Jefferies!$J$801,[3]Jefferies!#REF!,[3]Jefferies!$J$802,[3]Jefferies!$J$803,[3]Jefferies!$J$804,[3]Jefferies!$J$805,[3]Jefferies!$J$806,[3]Jefferies!$J$807,[3]Jefferies!#REF!,[3]Jefferies!#REF!,[3]Jefferies!#REF!</definedName>
    <definedName name="__APW_RESTORE_DATA2278__" hidden="1">[3]Jefferies!$J$808,[3]Jefferies!$J$809,[3]Jefferies!$J$810,[3]Jefferies!$J$811,[3]Jefferies!#REF!,[3]Jefferies!#REF!,[3]Jefferies!#REF!,[3]Jefferies!#REF!,[3]Jefferies!#REF!,[3]Jefferies!$J$812,[3]Jefferies!#REF!,[3]Jefferies!$J$813,[3]Jefferies!#REF!,[3]Jefferies!$J$814</definedName>
    <definedName name="__APW_RESTORE_DATA2279__" hidden="1">[3]Jefferies!#REF!,[3]Jefferies!$J$815,[3]Jefferies!$J$816,[3]Jefferies!$J$817,[3]Jefferies!$J$818,[3]Jefferies!$J$819,[3]Jefferies!$J$820,[3]Jefferies!#REF!,[3]Jefferies!#REF!,[3]Jefferies!#REF!,[3]Jefferies!#REF!,[3]Jefferies!#REF!,[3]Jefferies!#REF!,[3]Jefferies!$J$821</definedName>
    <definedName name="__APW_RESTORE_DATA228__" hidden="1">'[2]01. EQ universe'!$D$497,'[2]01. EQ universe'!#REF!,'[2]01. EQ universe'!#REF!,'[2]01. EQ universe'!$D$498,'[2]01. EQ universe'!$D$499,'[2]01. EQ universe'!$D$500,'[2]01. EQ universe'!$D$501,'[2]01. EQ universe'!$D$502,'[2]01. EQ universe'!#REF!,'[2]01. EQ universe'!#REF!,'[2]01. EQ universe'!$D$503,'[2]01. EQ universe'!#REF!,'[2]01. EQ universe'!#REF!,'[2]01. EQ universe'!$D$504,'[2]01. EQ universe'!$D$505</definedName>
    <definedName name="__APW_RESTORE_DATA2280__" hidden="1">[3]Jefferies!#REF!,[3]Jefferies!$J$822,[3]Jefferies!#REF!,[3]Jefferies!#REF!,[3]Jefferies!$J$823,[3]Jefferies!#REF!,[3]Jefferies!#REF!,[3]Jefferies!#REF!,[3]Jefferies!$J$824,[3]Jefferies!#REF!,[3]Jefferies!#REF!,[3]Jefferies!$J$825,[3]Jefferies!#REF!,[3]Jefferies!#REF!</definedName>
    <definedName name="__APW_RESTORE_DATA2281__" hidden="1">[3]Jefferies!#REF!,[3]Jefferies!#REF!,[3]Jefferies!#REF!,[3]Jefferies!#REF!,[3]Jefferies!#REF!,[3]Jefferies!$J$826,[3]Jefferies!$J$827,[3]Jefferies!#REF!,[3]Jefferies!$J$828,[3]Jefferies!#REF!,[3]Jefferies!$J$829,[3]Jefferies!$J$830,[3]Jefferies!#REF!,[3]Jefferies!$J$831</definedName>
    <definedName name="__APW_RESTORE_DATA2282__" hidden="1">[3]Jefferies!$J$832,[3]Jefferies!#REF!,[3]Jefferies!$J$833,[3]Jefferies!$J$834,[3]Jefferies!#REF!,[3]Jefferies!$J$835,[3]Jefferies!$J$836,[3]Jefferies!$J$837,[3]Jefferies!$J$838,[3]Jefferies!$J$839,[3]Jefferies!#REF!,[3]Jefferies!#REF!,[3]Jefferies!#REF!,[3]Jefferies!#REF!</definedName>
    <definedName name="__APW_RESTORE_DATA2283__" hidden="1">[3]Jefferies!#REF!,[3]Jefferies!$J$840,[3]Jefferies!$J$841,[3]Jefferies!#REF!,[3]Jefferies!$J$842,[3]Jefferies!$J$843,[3]Jefferies!$J$844,[3]Jefferies!#REF!,[3]Jefferies!$J$845,[3]Jefferies!#REF!,[3]Jefferies!$J$846,[3]Jefferies!$J$847,[3]Jefferies!$J$848,[3]Jefferies!#REF!</definedName>
    <definedName name="__APW_RESTORE_DATA2284__" hidden="1">[3]Jefferies!#REF!,[3]Jefferies!#REF!,[3]Jefferies!#REF!,[3]Jefferies!$J$849,[3]Jefferies!$J$850,[3]Jefferies!#REF!,[3]Jefferies!$J$851,[3]Jefferies!#REF!,[3]Jefferies!#REF!,[3]Jefferies!$J$852,[3]Jefferies!$J$853,[3]Jefferies!#REF!,[3]Jefferies!$J$854,[3]Jefferies!#REF!</definedName>
    <definedName name="__APW_RESTORE_DATA2285__" hidden="1">[3]Jefferies!#REF!,[3]Jefferies!$J$855,[3]Jefferies!$J$856,[3]Jefferies!$J$857,[3]Jefferies!#REF!,[3]Jefferies!#REF!,[3]Jefferies!#REF!,[3]Jefferies!#REF!,[3]Jefferies!$J$858,[3]Jefferies!#REF!,[3]Jefferies!$J$859,[3]Jefferies!#REF!,[3]Jefferies!#REF!,[3]Jefferies!$J$860</definedName>
    <definedName name="__APW_RESTORE_DATA2286__" hidden="1">[3]Jefferies!$J$861,[3]Jefferies!$J$862,[3]Jefferies!#REF!,[3]Jefferies!#REF!,[3]Jefferies!$J$863,[3]Jefferies!$J$864,[3]Jefferies!$J$865,[3]Jefferies!$J$866,[3]Jefferies!$J$867,[3]Jefferies!$J$868,[3]Jefferies!#REF!,[3]Jefferies!#REF!,[3]Jefferies!$J$869,[3]Jefferies!$J$870</definedName>
    <definedName name="__APW_RESTORE_DATA2287__" hidden="1">[3]Jefferies!#REF!,[3]Jefferies!$J$871,[3]Jefferies!#REF!,[3]Jefferies!$J$872,[3]Jefferies!#REF!,[3]Jefferies!$J$873,[3]Jefferies!#REF!,[3]Jefferies!#REF!,[3]Jefferies!#REF!,[3]Jefferies!$J$874,[3]Jefferies!#REF!,[3]Jefferies!#REF!,[3]Jefferies!$J$875,[3]Jefferies!$J$876</definedName>
    <definedName name="__APW_RESTORE_DATA2288__" hidden="1">[3]Jefferies!$J$877,[3]Jefferies!$J$878,[3]Jefferies!#REF!,[3]Jefferies!#REF!,[3]Jefferies!$J$879,[3]Jefferies!$J$880,[3]Jefferies!$J$881,[3]Jefferies!$J$882,[3]Jefferies!$J$883,[3]Jefferies!#REF!,[3]Jefferies!$J$884,[3]Jefferies!$J$885,[3]Jefferies!#REF!,[3]Jefferies!#REF!</definedName>
    <definedName name="__APW_RESTORE_DATA2289__" hidden="1">[3]Jefferies!#REF!,[3]Jefferies!#REF!,[3]Jefferies!#REF!,[3]Jefferies!#REF!,[3]Jefferies!#REF!,[3]Jefferies!$J$886,[3]Jefferies!$J$887,[3]Jefferies!#REF!,[3]Jefferies!#REF!,[3]Jefferies!#REF!,[3]Jefferies!$J$888,[3]Jefferies!$J$889,[3]Jefferies!$J$890,[3]Jefferies!$J$891</definedName>
    <definedName name="__APW_RESTORE_DATA229__" hidden="1">'[2]01. EQ universe'!#REF!,'[2]01. EQ universe'!$D$506,'[2]01. EQ universe'!$D$507,'[2]01. EQ universe'!$D$508,'[2]01. EQ universe'!$D$509,'[2]01. EQ universe'!$D$510,'[2]01. EQ universe'!$D$511,'[2]01. EQ universe'!$D$512,'[2]01. EQ universe'!#REF!,'[2]01. EQ universe'!#REF!,'[2]01. EQ universe'!$D$513,'[2]01. EQ universe'!#REF!,'[2]01. EQ universe'!#REF!,'[2]01. EQ universe'!$D$514,'[2]01. EQ universe'!$D$515</definedName>
    <definedName name="__APW_RESTORE_DATA2290__" hidden="1">[3]Jefferies!#REF!,[3]Jefferies!#REF!,[3]Jefferies!#REF!,[3]Jefferies!$J$892,[3]Jefferies!$J$893,[3]Jefferies!$J$894,[3]Jefferies!$J$895,[3]Jefferies!$J$896,[3]Jefferies!#REF!,[3]Jefferies!$J$897,[3]Jefferies!$J$898,[3]Jefferies!$J$899,[3]Jefferies!$J$900,[3]Jefferies!$J$901</definedName>
    <definedName name="__APW_RESTORE_DATA2291__" hidden="1">[3]Jefferies!#REF!,[3]Jefferies!$J$902,[3]Jefferies!$J$903,[3]Jefferies!$J$904,[3]Jefferies!#REF!,[3]Jefferies!#REF!,[3]Jefferies!#REF!,[3]Jefferies!#REF!,[3]Jefferies!#REF!,[3]Jefferies!#REF!,[3]Jefferies!$J$905,[3]Jefferies!$J$906,[3]Jefferies!$J$907,[3]Jefferies!$J$908</definedName>
    <definedName name="__APW_RESTORE_DATA2292__" hidden="1">[3]Jefferies!#REF!,[3]Jefferies!$J$909,[3]Jefferies!$J$910,[3]Jefferies!$J$911,[3]Jefferies!#REF!,[3]Jefferies!#REF!,[3]Jefferies!$J$912,[3]Jefferies!$J$913,[3]Jefferies!#REF!,[3]Jefferies!#REF!,[3]Jefferies!$J$914,[3]Jefferies!$J$915,[3]Jefferies!#REF!,[3]Jefferies!#REF!</definedName>
    <definedName name="__APW_RESTORE_DATA2293__" hidden="1">[3]Jefferies!$J$916,[3]Jefferies!$J$917,[3]Jefferies!#REF!,[3]Jefferies!#REF!,[3]Jefferies!$J$918,[3]Jefferies!$J$919,[3]Jefferies!#REF!,[3]Jefferies!#REF!,[3]Jefferies!$J$920,[3]Jefferies!$J$921,[3]Jefferies!$J$922,[3]Jefferies!$J$923,[3]Jefferies!#REF!,[3]Jefferies!#REF!</definedName>
    <definedName name="__APW_RESTORE_DATA2294__" hidden="1">[3]Jefferies!#REF!,[3]Jefferies!$J$924,[3]Jefferies!#REF!,[3]Jefferies!#REF!,[3]Jefferies!#REF!,[3]Jefferies!#REF!,[3]Jefferies!#REF!,[3]Jefferies!#REF!,[3]Jefferies!$J$925,[3]Jefferies!#REF!,[3]Jefferies!#REF!,[3]Jefferies!#REF!,[3]Jefferies!$J$926,[3]Jefferies!$J$927</definedName>
    <definedName name="__APW_RESTORE_DATA2295__" hidden="1">[3]Jefferies!$J$928,[3]Jefferies!$J$929,[3]Jefferies!$J$930,[3]Jefferies!$J$931,[3]Jefferies!$J$932,[3]Jefferies!#REF!,[3]Jefferies!#REF!,[3]Jefferies!$J$933,[3]Jefferies!$J$934,[3]Jefferies!$J$935,[3]Jefferies!$J$936,[3]Jefferies!#REF!,[3]Jefferies!$J$937,[3]Jefferies!#REF!</definedName>
    <definedName name="__APW_RESTORE_DATA2296__" hidden="1">[3]Jefferies!$J$938,[3]Jefferies!$J$939,[3]Jefferies!#REF!,[3]Jefferies!#REF!,[3]Jefferies!$J$940,[3]Jefferies!$J$941,[3]Jefferies!#REF!,[3]Jefferies!#REF!,[3]Jefferies!#REF!,[3]Jefferies!#REF!,[3]Jefferies!#REF!,[3]Jefferies!$J$942,[3]Jefferies!#REF!,[3]Jefferies!#REF!</definedName>
    <definedName name="__APW_RESTORE_DATA2297__" hidden="1">[3]Jefferies!#REF!,[3]Jefferies!$J$943,[3]Jefferies!#REF!,[3]Jefferies!#REF!,[3]Jefferies!#REF!,[3]Jefferies!#REF!,[3]Jefferies!$J$944,[3]Jefferies!#REF!,[3]Jefferies!#REF!,[3]Jefferies!#REF!,[3]Jefferies!#REF!,[3]Jefferies!#REF!,[3]Jefferies!$J$945,[3]Jefferies!$J$946</definedName>
    <definedName name="__APW_RESTORE_DATA2298__" hidden="1">[3]Jefferies!$J$947,[3]Jefferies!#REF!,[3]Jefferies!$J$948,[3]Jefferies!$J$949,[3]Jefferies!#REF!,[3]Jefferies!#REF!,[3]Jefferies!$J$950,[3]Jefferies!#REF!,[3]Jefferies!#REF!,[3]Jefferies!$J$951,[3]Jefferies!#REF!,[3]Jefferies!#REF!,[3]Jefferies!#REF!,[3]Jefferies!$J$952</definedName>
    <definedName name="__APW_RESTORE_DATA2299__" hidden="1">[3]Jefferies!$J$953,[3]Jefferies!$J$954,[3]Jefferies!#REF!,[3]Jefferies!$J$955,[3]Jefferies!$J$956,[3]Jefferies!$J$957,[3]Jefferies!#REF!,[3]Jefferies!#REF!,[3]Jefferies!#REF!,[3]Jefferies!#REF!,[3]Jefferies!$J$958,[3]Jefferies!#REF!,[3]Jefferies!#REF!,[3]Jefferies!#REF!</definedName>
    <definedName name="__APW_RESTORE_DATA23__" hidden="1">'[2]01. EQ universe'!$A$227,'[2]01. EQ universe'!$A$228,'[2]01. EQ universe'!$A$229,'[2]01. EQ universe'!$A$230,'[2]01. EQ universe'!$A$231,'[2]01. EQ universe'!$A$232,'[2]01. EQ universe'!$A$233,'[2]01. EQ universe'!$A$234,'[2]01. EQ universe'!#REF!,'[2]01. EQ universe'!#REF!,'[2]01. EQ universe'!$A$235,'[2]01. EQ universe'!#REF!,'[2]01. EQ universe'!#REF!,'[2]01. EQ universe'!$A$236,'[2]01. EQ universe'!$A$237</definedName>
    <definedName name="__APW_RESTORE_DATA230__" hidden="1">'[2]01. EQ universe'!$D$516,'[2]01. EQ universe'!#REF!,'[2]01. EQ universe'!$D$517,'[2]01. EQ universe'!#REF!,'[2]01. EQ universe'!$D$518,'[2]01. EQ universe'!#REF!,'[2]01. EQ universe'!$D$519,'[2]01. EQ universe'!$D$520,'[2]01. EQ universe'!$D$521,'[2]01. EQ universe'!$D$522,'[2]01. EQ universe'!$D$523,'[2]01. EQ universe'!$D$524,'[2]01. EQ universe'!#REF!,'[2]01. EQ universe'!#REF!,'[2]01. EQ universe'!#REF!</definedName>
    <definedName name="__APW_RESTORE_DATA2300__" hidden="1">[3]Jefferies!#REF!,[3]Jefferies!#REF!,[3]Jefferies!#REF!,[3]Jefferies!#REF!,[3]Jefferies!$J$959,[3]Jefferies!#REF!,[3]Jefferies!#REF!,[3]Jefferies!#REF!,[3]Jefferies!#REF!,[3]Jefferies!#REF!,[3]Jefferies!#REF!,[3]Jefferies!#REF!,[3]Jefferies!#REF!,[3]Jefferies!#REF!</definedName>
    <definedName name="__APW_RESTORE_DATA2301__" hidden="1">[3]Jefferies!$J$960,[3]Jefferies!#REF!,[3]Jefferies!#REF!,[3]Jefferies!#REF!,[3]Jefferies!#REF!,[3]Jefferies!$J$961,[3]Jefferies!#REF!,[3]Jefferies!#REF!,[3]Jefferies!#REF!,[3]Jefferies!$J$962,[3]Jefferies!#REF!,[3]Jefferies!#REF!,[3]Jefferies!#REF!,[3]Jefferies!$J$963</definedName>
    <definedName name="__APW_RESTORE_DATA2302__" hidden="1">[3]Jefferies!#REF!,[3]Jefferies!#REF!,[3]Jefferies!$J$964,[3]Jefferies!$J$965,[3]Jefferies!#REF!,[3]Jefferies!#REF!,[3]Jefferies!#REF!,[3]Jefferies!#REF!,[3]Jefferies!#REF!,[3]Jefferies!$J$966,[3]Jefferies!#REF!,[3]Jefferies!#REF!,[3]Jefferies!#REF!,[3]Jefferies!$J$967</definedName>
    <definedName name="__APW_RESTORE_DATA2303__" hidden="1">[3]Jefferies!$J$968,[3]Jefferies!#REF!,[3]Jefferies!#REF!,[3]Jefferies!#REF!,[3]Jefferies!#REF!,[3]Jefferies!$J$969,[3]Jefferies!#REF!,[3]Jefferies!$J$970,[3]Jefferies!$J$971,[3]Jefferies!#REF!,[3]Jefferies!$J$972,[3]Jefferies!#REF!,[3]Jefferies!#REF!,[3]Jefferies!$J$973</definedName>
    <definedName name="__APW_RESTORE_DATA2304__" hidden="1">[3]Jefferies!#REF!,[3]Jefferies!$J$974,[3]Jefferies!$J$975,[3]Jefferies!#REF!,[3]Jefferies!$J$976,[3]Jefferies!$J$977,[3]Jefferies!$J$978,[3]Jefferies!$J$979,[3]Jefferies!$J$980,[3]Jefferies!#REF!,[3]Jefferies!$J$981,[3]Jefferies!#REF!,[3]Jefferies!$J$982,[3]Jefferies!$J$983</definedName>
    <definedName name="__APW_RESTORE_DATA2305__" hidden="1">[3]Jefferies!#REF!,[3]Jefferies!$J$984,[3]Jefferies!$J$985,[3]Jefferies!#REF!,[3]Jefferies!#REF!,[3]Jefferies!#REF!,[3]Jefferies!$J$986,[3]Jefferies!$J$987,[3]Jefferies!#REF!,[3]Jefferies!#REF!,[3]Jefferies!#REF!,[3]Jefferies!$J$988,[3]Jefferies!$J$989,[3]Jefferies!$J$990</definedName>
    <definedName name="__APW_RESTORE_DATA2306__" hidden="1">[3]Jefferies!#REF!,[3]Jefferies!$J$991,[3]Jefferies!#REF!,[3]Jefferies!$J$992,[3]Jefferies!#REF!,[3]Jefferies!#REF!,[3]Jefferies!$J$993,[3]Jefferies!#REF!,[3]Jefferies!#REF!,[3]Jefferies!$J$994,[3]Jefferies!#REF!,[3]Jefferies!$J$995,[3]Jefferies!#REF!,[3]Jefferies!$J$996</definedName>
    <definedName name="__APW_RESTORE_DATA2307__" hidden="1">[3]Jefferies!$J$997,[3]Jefferies!$J$998,[3]Jefferies!$J$999,[3]Jefferies!$J$1000,[3]Jefferies!#REF!,[3]Jefferies!$J$1001,[3]Jefferies!#REF!,[3]Jefferies!#REF!,[3]Jefferies!$J$1002,[3]Jefferies!#REF!,[3]Jefferies!#REF!,[3]Jefferies!#REF!,[3]Jefferies!#REF!,[3]Jefferies!#REF!</definedName>
    <definedName name="__APW_RESTORE_DATA2308__" hidden="1">[3]Jefferies!$J$1003,[3]Jefferies!#REF!,[3]Jefferies!$J$1004,[3]Jefferies!$J$1005,[3]Jefferies!#REF!,[3]Jefferies!#REF!,[3]Jefferies!$J$1006,[3]Jefferies!$J$1007,[3]Jefferies!#REF!,[3]Jefferies!#REF!,[3]Jefferies!$J$1008,[3]Jefferies!#REF!,[3]Jefferies!$J$1009,[3]Jefferies!#REF!</definedName>
    <definedName name="__APW_RESTORE_DATA2309__" hidden="1">[3]Jefferies!$J$1010,[3]Jefferies!#REF!,[3]Jefferies!#REF!,[3]Jefferies!#REF!,[3]Jefferies!#REF!,[3]Jefferies!$J$1011,[3]Jefferies!$J$1012,[3]Jefferies!#REF!,[3]Jefferies!$J$1013,[3]Jefferies!#REF!,[3]Jefferies!#REF!,[3]Jefferies!$J$1014,[3]Jefferies!$J$1015,[3]Jefferies!#REF!</definedName>
    <definedName name="__APW_RESTORE_DATA231__" hidden="1">'[2]01. EQ universe'!#REF!,'[2]01. EQ universe'!$D$525,'[2]01. EQ universe'!$D$526,'[2]01. EQ universe'!$D$527,'[2]01. EQ universe'!#REF!,'[2]01. EQ universe'!#REF!,'[2]01. EQ universe'!$D$528,'[2]01. EQ universe'!$D$529,'[2]01. EQ universe'!$D$530,'[2]01. EQ universe'!#REF!,'[2]01. EQ universe'!$D$531,'[2]01. EQ universe'!$D$532,'[2]01. EQ universe'!#REF!,'[2]01. EQ universe'!$D$533,'[2]01. EQ universe'!$D$534</definedName>
    <definedName name="__APW_RESTORE_DATA2310__" hidden="1">[3]Jefferies!#REF!,[3]Jefferies!#REF!,[3]Jefferies!#REF!,[3]Jefferies!#REF!,[3]Jefferies!#REF!</definedName>
    <definedName name="__APW_RESTORE_DATA2311__" hidden="1">[3]Jefferies!#REF!,[3]Jefferies!$K$2,[3]Jefferies!#REF!,[3]Jefferies!#REF!,[3]Jefferies!#REF!,[3]Jefferies!$K$3,[3]Jefferies!#REF!,[3]Jefferies!#REF!,[3]Jefferies!#REF!,[3]Jefferies!#REF!,[3]Jefferies!$K$4,[3]Jefferies!#REF!,[3]Jefferies!#REF!,[3]Jefferies!#REF!,[3]Jefferies!$K$5,[3]Jefferies!#REF!,[3]Jefferies!#REF!</definedName>
    <definedName name="__APW_RESTORE_DATA2312__" hidden="1">[3]Jefferies!#REF!,[3]Jefferies!#REF!,[3]Jefferies!#REF!,[3]Jefferies!#REF!,[3]Jefferies!#REF!,[3]Jefferies!#REF!,[3]Jefferies!#REF!,[3]Jefferies!#REF!,[3]Jefferies!$K$6,[3]Jefferies!#REF!,[3]Jefferies!#REF!,[3]Jefferies!#REF!,[3]Jefferies!#REF!,[3]Jefferies!$K$7,[3]Jefferies!#REF!,[3]Jefferies!#REF!</definedName>
    <definedName name="__APW_RESTORE_DATA2313__" hidden="1">[3]Jefferies!$K$8,[3]Jefferies!#REF!,[3]Jefferies!#REF!,[3]Jefferies!#REF!,[3]Jefferies!$K$9,[3]Jefferies!#REF!,[3]Jefferies!#REF!,[3]Jefferies!$K$10,[3]Jefferies!$K$11,[3]Jefferies!$K$12,[3]Jefferies!#REF!,[3]Jefferies!#REF!,[3]Jefferies!$K$13,[3]Jefferies!#REF!,[3]Jefferies!#REF!,[3]Jefferies!#REF!</definedName>
    <definedName name="__APW_RESTORE_DATA2314__" hidden="1">[3]Jefferies!#REF!,[3]Jefferies!#REF!,[3]Jefferies!#REF!,[3]Jefferies!$K$14,[3]Jefferies!#REF!,[3]Jefferies!#REF!,[3]Jefferies!$K$15,[3]Jefferies!$K$16,[3]Jefferies!#REF!,[3]Jefferies!$K$17,[3]Jefferies!#REF!,[3]Jefferies!$K$18,[3]Jefferies!$K$19,[3]Jefferies!#REF!,[3]Jefferies!$K$20,[3]Jefferies!#REF!</definedName>
    <definedName name="__APW_RESTORE_DATA2315__" hidden="1">[3]Jefferies!#REF!,[3]Jefferies!$K$21,[3]Jefferies!$K$22,[3]Jefferies!#REF!,[3]Jefferies!#REF!,[3]Jefferies!$K$23,[3]Jefferies!$K$24,[3]Jefferies!#REF!,[3]Jefferies!#REF!,[3]Jefferies!$K$25,[3]Jefferies!$K$26,[3]Jefferies!#REF!,[3]Jefferies!#REF!,[3]Jefferies!#REF!,[3]Jefferies!$K$27,[3]Jefferies!#REF!</definedName>
    <definedName name="__APW_RESTORE_DATA2316__" hidden="1">[3]Jefferies!#REF!,[3]Jefferies!#REF!,[3]Jefferies!$K$28,[3]Jefferies!#REF!,[3]Jefferies!#REF!,[3]Jefferies!$K$29,[3]Jefferies!#REF!,[3]Jefferies!$K$30,[3]Jefferies!$K$31,[3]Jefferies!$K$32,[3]Jefferies!#REF!,[3]Jefferies!$K$33,[3]Jefferies!$K$34,[3]Jefferies!#REF!,[3]Jefferies!$K$35,[3]Jefferies!#REF!</definedName>
    <definedName name="__APW_RESTORE_DATA2317__" hidden="1">[3]Jefferies!#REF!,[3]Jefferies!$K$36,[3]Jefferies!$K$37,[3]Jefferies!#REF!,[3]Jefferies!#REF!,[3]Jefferies!$K$38,[3]Jefferies!#REF!,[3]Jefferies!#REF!,[3]Jefferies!$K$39,[3]Jefferies!$K$40,[3]Jefferies!#REF!,[3]Jefferies!#REF!,[3]Jefferies!#REF!,[3]Jefferies!$K$41,[3]Jefferies!#REF!</definedName>
    <definedName name="__APW_RESTORE_DATA2318__" hidden="1">[3]Jefferies!$K$42,[3]Jefferies!$K$43,[3]Jefferies!$K$44,[3]Jefferies!$K$45,[3]Jefferies!#REF!,[3]Jefferies!#REF!,[3]Jefferies!$K$46,[3]Jefferies!$K$47,[3]Jefferies!#REF!,[3]Jefferies!$K$48,[3]Jefferies!#REF!,[3]Jefferies!$K$49,[3]Jefferies!#REF!,[3]Jefferies!#REF!,[3]Jefferies!$K$50</definedName>
    <definedName name="__APW_RESTORE_DATA2319__" hidden="1">[3]Jefferies!#REF!,[3]Jefferies!$K$51,[3]Jefferies!$K$52,[3]Jefferies!$K$53,[3]Jefferies!#REF!,[3]Jefferies!$K$54,[3]Jefferies!#REF!,[3]Jefferies!#REF!,[3]Jefferies!$K$55,[3]Jefferies!$K$56,[3]Jefferies!#REF!,[3]Jefferies!$K$57,[3]Jefferies!$K$58,[3]Jefferies!$K$59,[3]Jefferies!#REF!</definedName>
    <definedName name="__APW_RESTORE_DATA232__" hidden="1">'[2]01. EQ universe'!$D$535,'[2]01. EQ universe'!#REF!,'[2]01. EQ universe'!#REF!,'[2]01. EQ universe'!$D$536,'[2]01. EQ universe'!$D$537,'[2]01. EQ universe'!#REF!,'[2]01. EQ universe'!$D$538,'[2]01. EQ universe'!$D$539,'[2]01. EQ universe'!$D$540,'[2]01. EQ universe'!$D$541,'[2]01. EQ universe'!$D$542,'[2]01. EQ universe'!$D$543,'[2]01. EQ universe'!$D$544,'[2]01. EQ universe'!#REF!,'[2]01. EQ universe'!$D$545</definedName>
    <definedName name="__APW_RESTORE_DATA2320__" hidden="1">[3]Jefferies!$K$60,[3]Jefferies!$K$61,[3]Jefferies!$K$62,[3]Jefferies!$K$63,[3]Jefferies!$K$64,[3]Jefferies!#REF!,[3]Jefferies!$K$65,[3]Jefferies!$K$66,[3]Jefferies!$K$67,[3]Jefferies!$K$68,[3]Jefferies!#REF!,[3]Jefferies!$K$69,[3]Jefferies!$K$70,[3]Jefferies!#REF!,[3]Jefferies!#REF!</definedName>
    <definedName name="__APW_RESTORE_DATA2321__" hidden="1">[3]Jefferies!#REF!,[3]Jefferies!#REF!,[3]Jefferies!$K$71,[3]Jefferies!#REF!,[3]Jefferies!#REF!,[3]Jefferies!$K$72,[3]Jefferies!$K$73,[3]Jefferies!$K$74,[3]Jefferies!#REF!,[3]Jefferies!#REF!,[3]Jefferies!$K$75,[3]Jefferies!$K$76,[3]Jefferies!#REF!,[3]Jefferies!#REF!,[3]Jefferies!#REF!</definedName>
    <definedName name="__APW_RESTORE_DATA2322__" hidden="1">[3]Jefferies!#REF!,[3]Jefferies!#REF!,[3]Jefferies!#REF!,[3]Jefferies!$K$77,[3]Jefferies!#REF!,[3]Jefferies!#REF!,[3]Jefferies!$K$78,[3]Jefferies!#REF!,[3]Jefferies!$K$79,[3]Jefferies!#REF!,[3]Jefferies!#REF!,[3]Jefferies!#REF!,[3]Jefferies!$K$80,[3]Jefferies!$K$81,[3]Jefferies!#REF!</definedName>
    <definedName name="__APW_RESTORE_DATA2323__" hidden="1">[3]Jefferies!#REF!,[3]Jefferies!$K$82,[3]Jefferies!#REF!,[3]Jefferies!#REF!,[3]Jefferies!$K$83,[3]Jefferies!#REF!,[3]Jefferies!#REF!,[3]Jefferies!$K$84,[3]Jefferies!$K$85,[3]Jefferies!#REF!,[3]Jefferies!#REF!,[3]Jefferies!#REF!,[3]Jefferies!$K$86,[3]Jefferies!#REF!,[3]Jefferies!#REF!</definedName>
    <definedName name="__APW_RESTORE_DATA2324__" hidden="1">[3]Jefferies!#REF!,[3]Jefferies!#REF!,[3]Jefferies!$K$87,[3]Jefferies!$K$88,[3]Jefferies!$K$89,[3]Jefferies!$K$90,[3]Jefferies!#REF!,[3]Jefferies!#REF!,[3]Jefferies!#REF!,[3]Jefferies!#REF!,[3]Jefferies!#REF!,[3]Jefferies!#REF!,[3]Jefferies!#REF!,[3]Jefferies!#REF!,[3]Jefferies!$K$91</definedName>
    <definedName name="__APW_RESTORE_DATA2325__" hidden="1">[3]Jefferies!#REF!,[3]Jefferies!#REF!,[3]Jefferies!#REF!,[3]Jefferies!$K$92,[3]Jefferies!#REF!,[3]Jefferies!$K$93,[3]Jefferies!$K$94,[3]Jefferies!$K$95,[3]Jefferies!#REF!,[3]Jefferies!$K$96,[3]Jefferies!$K$97,[3]Jefferies!#REF!,[3]Jefferies!#REF!,[3]Jefferies!#REF!,[3]Jefferies!$K$98</definedName>
    <definedName name="__APW_RESTORE_DATA2326__" hidden="1">[3]Jefferies!$K$99,[3]Jefferies!#REF!,[3]Jefferies!#REF!,[3]Jefferies!$K$100,[3]Jefferies!#REF!,[3]Jefferies!#REF!,[3]Jefferies!#REF!,[3]Jefferies!#REF!,[3]Jefferies!$K$101,[3]Jefferies!#REF!,[3]Jefferies!#REF!,[3]Jefferies!#REF!,[3]Jefferies!#REF!,[3]Jefferies!$K$102,[3]Jefferies!#REF!</definedName>
    <definedName name="__APW_RESTORE_DATA2327__" hidden="1">[3]Jefferies!$K$103,[3]Jefferies!#REF!,[3]Jefferies!#REF!,[3]Jefferies!#REF!,[3]Jefferies!$K$104,[3]Jefferies!$K$105,[3]Jefferies!$K$106,[3]Jefferies!$K$107,[3]Jefferies!$K$108,[3]Jefferies!#REF!,[3]Jefferies!#REF!,[3]Jefferies!$K$109,[3]Jefferies!$K$110,[3]Jefferies!#REF!,[3]Jefferies!#REF!</definedName>
    <definedName name="__APW_RESTORE_DATA2328__" hidden="1">[3]Jefferies!#REF!,[3]Jefferies!$K$111,[3]Jefferies!#REF!,[3]Jefferies!#REF!,[3]Jefferies!#REF!,[3]Jefferies!#REF!,[3]Jefferies!$K$112,[3]Jefferies!$K$113,[3]Jefferies!#REF!,[3]Jefferies!$K$114,[3]Jefferies!$K$115,[3]Jefferies!$K$116,[3]Jefferies!#REF!,[3]Jefferies!#REF!,[3]Jefferies!$K$117</definedName>
    <definedName name="__APW_RESTORE_DATA2329__" hidden="1">[3]Jefferies!#REF!,[3]Jefferies!#REF!,[3]Jefferies!$K$118,[3]Jefferies!#REF!,[3]Jefferies!#REF!,[3]Jefferies!#REF!,[3]Jefferies!#REF!,[3]Jefferies!$K$119,[3]Jefferies!$K$120,[3]Jefferies!$K$121,[3]Jefferies!#REF!,[3]Jefferies!$K$122,[3]Jefferies!$K$123,[3]Jefferies!#REF!,[3]Jefferies!#REF!</definedName>
    <definedName name="__APW_RESTORE_DATA233__" hidden="1">'[2]01. EQ universe'!#REF!,'[2]01. EQ universe'!$D$546,'[2]01. EQ universe'!$D$547,'[2]01. EQ universe'!$D$548,'[2]01. EQ universe'!#REF!,'[2]01. EQ universe'!#REF!,'[2]01. EQ universe'!$D$549,'[2]01. EQ universe'!$D$550,'[2]01. EQ universe'!$D$551,'[2]01. EQ universe'!$D$552,'[2]01. EQ universe'!$D$553,'[2]01. EQ universe'!$D$554,'[2]01. EQ universe'!$D$555,'[2]01. EQ universe'!#REF!,'[2]01. EQ universe'!#REF!</definedName>
    <definedName name="__APW_RESTORE_DATA2330__" hidden="1">[3]Jefferies!#REF!,[3]Jefferies!#REF!,[3]Jefferies!#REF!,[3]Jefferies!#REF!,[3]Jefferies!#REF!,[3]Jefferies!#REF!,[3]Jefferies!#REF!,[3]Jefferies!$K$124,[3]Jefferies!#REF!,[3]Jefferies!$K$125,[3]Jefferies!$K$126,[3]Jefferies!#REF!,[3]Jefferies!#REF!,[3]Jefferies!$K$127,[3]Jefferies!$K$128</definedName>
    <definedName name="__APW_RESTORE_DATA2331__" hidden="1">[3]Jefferies!#REF!,[3]Jefferies!$K$129,[3]Jefferies!#REF!,[3]Jefferies!#REF!,[3]Jefferies!$K$130,[3]Jefferies!#REF!,[3]Jefferies!$K$131,[3]Jefferies!$K$132,[3]Jefferies!$K$133,[3]Jefferies!$K$134,[3]Jefferies!#REF!,[3]Jefferies!#REF!,[3]Jefferies!#REF!,[3]Jefferies!$K$135,[3]Jefferies!$K$136</definedName>
    <definedName name="__APW_RESTORE_DATA2332__" hidden="1">[3]Jefferies!#REF!,[3]Jefferies!#REF!,[3]Jefferies!#REF!,[3]Jefferies!$K$137,[3]Jefferies!$K$138,[3]Jefferies!#REF!,[3]Jefferies!$K$139,[3]Jefferies!$K$140,[3]Jefferies!#REF!,[3]Jefferies!$K$141,[3]Jefferies!#REF!,[3]Jefferies!#REF!,[3]Jefferies!$K$142,[3]Jefferies!$K$143,[3]Jefferies!#REF!</definedName>
    <definedName name="__APW_RESTORE_DATA2333__" hidden="1">[3]Jefferies!$K$144,[3]Jefferies!#REF!,[3]Jefferies!$K$145,[3]Jefferies!$K$146,[3]Jefferies!#REF!,[3]Jefferies!#REF!,[3]Jefferies!$K$147,[3]Jefferies!$K$148,[3]Jefferies!#REF!,[3]Jefferies!#REF!,[3]Jefferies!#REF!,[3]Jefferies!#REF!,[3]Jefferies!#REF!,[3]Jefferies!$K$149,[3]Jefferies!#REF!</definedName>
    <definedName name="__APW_RESTORE_DATA2334__" hidden="1">[3]Jefferies!#REF!,[3]Jefferies!#REF!,[3]Jefferies!$K$150,[3]Jefferies!$K$151,[3]Jefferies!$K$152,[3]Jefferies!$K$153,[3]Jefferies!#REF!,[3]Jefferies!$K$154,[3]Jefferies!#REF!,[3]Jefferies!$K$155,[3]Jefferies!$K$156,[3]Jefferies!$K$157,[3]Jefferies!#REF!,[3]Jefferies!#REF!,[3]Jefferies!#REF!</definedName>
    <definedName name="__APW_RESTORE_DATA2335__" hidden="1">[3]Jefferies!#REF!,[3]Jefferies!$K$158,[3]Jefferies!#REF!,[3]Jefferies!#REF!,[3]Jefferies!$K$159,[3]Jefferies!#REF!,[3]Jefferies!#REF!,[3]Jefferies!$K$160,[3]Jefferies!#REF!,[3]Jefferies!#REF!,[3]Jefferies!$K$161,[3]Jefferies!#REF!,[3]Jefferies!#REF!,[3]Jefferies!#REF!,[3]Jefferies!#REF!</definedName>
    <definedName name="__APW_RESTORE_DATA2336__" hidden="1">[3]Jefferies!#REF!,[3]Jefferies!#REF!,[3]Jefferies!$K$162,[3]Jefferies!#REF!,[3]Jefferies!#REF!,[3]Jefferies!$K$163,[3]Jefferies!#REF!,[3]Jefferies!$K$164,[3]Jefferies!$K$165,[3]Jefferies!$K$166,[3]Jefferies!#REF!,[3]Jefferies!$K$167,[3]Jefferies!$K$168,[3]Jefferies!#REF!,[3]Jefferies!$K$169</definedName>
    <definedName name="__APW_RESTORE_DATA2337__" hidden="1">[3]Jefferies!#REF!,[3]Jefferies!#REF!,[3]Jefferies!#REF!,[3]Jefferies!#REF!,[3]Jefferies!#REF!,[3]Jefferies!$K$170,[3]Jefferies!#REF!,[3]Jefferies!#REF!,[3]Jefferies!#REF!,[3]Jefferies!#REF!,[3]Jefferies!$K$171,[3]Jefferies!$K$172,[3]Jefferies!$K$173,[3]Jefferies!#REF!,[3]Jefferies!#REF!</definedName>
    <definedName name="__APW_RESTORE_DATA2338__" hidden="1">[3]Jefferies!#REF!,[3]Jefferies!$K$174,[3]Jefferies!$K$175,[3]Jefferies!$K$176,[3]Jefferies!$K$177,[3]Jefferies!$K$178,[3]Jefferies!$K$179,[3]Jefferies!$K$180,[3]Jefferies!#REF!,[3]Jefferies!$K$181,[3]Jefferies!#REF!,[3]Jefferies!#REF!,[3]Jefferies!$K$182,[3]Jefferies!$K$183,[3]Jefferies!$K$184</definedName>
    <definedName name="__APW_RESTORE_DATA2339__" hidden="1">[3]Jefferies!#REF!,[3]Jefferies!#REF!,[3]Jefferies!#REF!,[3]Jefferies!#REF!,[3]Jefferies!$K$185,[3]Jefferies!$K$186,[3]Jefferies!$K$187,[3]Jefferies!#REF!,[3]Jefferies!$K$188,[3]Jefferies!$K$189,[3]Jefferies!#REF!,[3]Jefferies!$K$190,[3]Jefferies!#REF!,[3]Jefferies!#REF!,[3]Jefferies!#REF!</definedName>
    <definedName name="__APW_RESTORE_DATA234__" hidden="1">'[2]01. EQ universe'!$D$556,'[2]01. EQ universe'!$D$557,'[2]01. EQ universe'!#REF!,'[2]01. EQ universe'!#REF!,'[2]01. EQ universe'!$D$558,'[2]01. EQ universe'!$D$559,'[2]01. EQ universe'!$D$560,'[2]01. EQ universe'!$D$561,'[2]01. EQ universe'!$D$562,'[2]01. EQ universe'!$D$563,'[2]01. EQ universe'!#REF!,'[2]01. EQ universe'!#REF!,'[2]01. EQ universe'!$D$564,'[2]01. EQ universe'!$D$565,'[2]01. EQ universe'!$D$566</definedName>
    <definedName name="__APW_RESTORE_DATA2340__" hidden="1">[3]Jefferies!$K$191,[3]Jefferies!#REF!,[3]Jefferies!#REF!,[3]Jefferies!$K$192,[3]Jefferies!#REF!,[3]Jefferies!#REF!,[3]Jefferies!$K$193,[3]Jefferies!$K$194,[3]Jefferies!$K$195,[3]Jefferies!$K$196,[3]Jefferies!#REF!,[3]Jefferies!#REF!,[3]Jefferies!#REF!,[3]Jefferies!#REF!,[3]Jefferies!$K$197</definedName>
    <definedName name="__APW_RESTORE_DATA2341__" hidden="1">[3]Jefferies!$K$198,[3]Jefferies!$K$199,[3]Jefferies!$K$200,[3]Jefferies!#REF!,[3]Jefferies!#REF!,[3]Jefferies!#REF!,[3]Jefferies!$K$201,[3]Jefferies!#REF!,[3]Jefferies!#REF!,[3]Jefferies!$K$202,[3]Jefferies!#REF!,[3]Jefferies!$K$203,[3]Jefferies!$K$204,[3]Jefferies!$K$205,[3]Jefferies!#REF!</definedName>
    <definedName name="__APW_RESTORE_DATA2342__" hidden="1">[3]Jefferies!#REF!,[3]Jefferies!#REF!,[3]Jefferies!$K$206,[3]Jefferies!$K$207,[3]Jefferies!$K$208,[3]Jefferies!$K$209,[3]Jefferies!$K$210,[3]Jefferies!#REF!,[3]Jefferies!$K$211,[3]Jefferies!$K$212,[3]Jefferies!$K$213,[3]Jefferies!#REF!,[3]Jefferies!#REF!,[3]Jefferies!#REF!,[3]Jefferies!#REF!</definedName>
    <definedName name="__APW_RESTORE_DATA2343__" hidden="1">[3]Jefferies!#REF!,[3]Jefferies!$K$214,[3]Jefferies!#REF!,[3]Jefferies!#REF!,[3]Jefferies!$K$215,[3]Jefferies!$K$216,[3]Jefferies!$K$217,[3]Jefferies!$K$218,[3]Jefferies!#REF!,[3]Jefferies!$K$219,[3]Jefferies!#REF!,[3]Jefferies!$K$220,[3]Jefferies!#REF!,[3]Jefferies!#REF!,[3]Jefferies!$K$221</definedName>
    <definedName name="__APW_RESTORE_DATA2344__" hidden="1">[3]Jefferies!$K$222,[3]Jefferies!$K$223,[3]Jefferies!$K$224,[3]Jefferies!#REF!,[3]Jefferies!$K$225,[3]Jefferies!#REF!,[3]Jefferies!$K$226,[3]Jefferies!$K$227,[3]Jefferies!#REF!,[3]Jefferies!#REF!,[3]Jefferies!#REF!,[3]Jefferies!#REF!,[3]Jefferies!#REF!,[3]Jefferies!#REF!,[3]Jefferies!$K$228</definedName>
    <definedName name="__APW_RESTORE_DATA2345__" hidden="1">[3]Jefferies!$K$229,[3]Jefferies!#REF!,[3]Jefferies!#REF!,[3]Jefferies!$K$230,[3]Jefferies!#REF!,[3]Jefferies!#REF!,[3]Jefferies!#REF!,[3]Jefferies!$K$231,[3]Jefferies!$K$232,[3]Jefferies!$K$233,[3]Jefferies!#REF!,[3]Jefferies!$K$234,[3]Jefferies!$K$235,[3]Jefferies!$K$236,[3]Jefferies!#REF!</definedName>
    <definedName name="__APW_RESTORE_DATA2346__" hidden="1">[3]Jefferies!$K$237,[3]Jefferies!$K$238,[3]Jefferies!$K$239,[3]Jefferies!$K$240,[3]Jefferies!$K$241,[3]Jefferies!$K$242,[3]Jefferies!#REF!,[3]Jefferies!$K$243,[3]Jefferies!$K$244,[3]Jefferies!#REF!,[3]Jefferies!$K$245,[3]Jefferies!$K$246,[3]Jefferies!$K$247,[3]Jefferies!$K$248,[3]Jefferies!#REF!</definedName>
    <definedName name="__APW_RESTORE_DATA2347__" hidden="1">[3]Jefferies!#REF!,[3]Jefferies!#REF!,[3]Jefferies!#REF!,[3]Jefferies!#REF!,[3]Jefferies!#REF!,[3]Jefferies!$K$249,[3]Jefferies!#REF!,[3]Jefferies!#REF!,[3]Jefferies!#REF!,[3]Jefferies!$K$250,[3]Jefferies!$K$251,[3]Jefferies!$K$252,[3]Jefferies!#REF!,[3]Jefferies!#REF!,[3]Jefferies!$K$253</definedName>
    <definedName name="__APW_RESTORE_DATA2348__" hidden="1">[3]Jefferies!$K$254,[3]Jefferies!$K$255,[3]Jefferies!$K$256,[3]Jefferies!$K$257,[3]Jefferies!#REF!,[3]Jefferies!#REF!,[3]Jefferies!#REF!,[3]Jefferies!#REF!,[3]Jefferies!$K$258,[3]Jefferies!$K$259,[3]Jefferies!#REF!,[3]Jefferies!#REF!,[3]Jefferies!#REF!,[3]Jefferies!#REF!,[3]Jefferies!$K$260</definedName>
    <definedName name="__APW_RESTORE_DATA2349__" hidden="1">[3]Jefferies!$K$261,[3]Jefferies!$K$262,[3]Jefferies!$K$263,[3]Jefferies!$K$264,[3]Jefferies!#REF!,[3]Jefferies!$K$265,[3]Jefferies!#REF!,[3]Jefferies!#REF!,[3]Jefferies!#REF!,[3]Jefferies!#REF!,[3]Jefferies!$K$266,[3]Jefferies!$K$267,[3]Jefferies!#REF!,[3]Jefferies!$K$268,[3]Jefferies!#REF!</definedName>
    <definedName name="__APW_RESTORE_DATA235__" hidden="1">'[2]01. EQ universe'!$D$567,'[2]01. EQ universe'!$D$568,'[2]01. EQ universe'!$D$569,'[2]01. EQ universe'!$D$570,'[2]01. EQ universe'!$D$571,'[2]01. EQ universe'!$D$572,'[2]01. EQ universe'!$D$573,'[2]01. EQ universe'!#REF!,'[2]01. EQ universe'!$D$574,'[2]01. EQ universe'!#REF!,'[2]01. EQ universe'!#REF!,'[2]01. EQ universe'!$D$575,'[2]01. EQ universe'!$D$576,'[2]01. EQ universe'!#REF!,'[2]01. EQ universe'!#REF!</definedName>
    <definedName name="__APW_RESTORE_DATA2350__" hidden="1">[3]Jefferies!#REF!,[3]Jefferies!$K$269,[3]Jefferies!#REF!,[3]Jefferies!$K$270,[3]Jefferies!#REF!,[3]Jefferies!#REF!,[3]Jefferies!$K$271,[3]Jefferies!#REF!,[3]Jefferies!$K$272,[3]Jefferies!$K$273,[3]Jefferies!$K$274,[3]Jefferies!#REF!,[3]Jefferies!#REF!,[3]Jefferies!$K$275,[3]Jefferies!$K$276</definedName>
    <definedName name="__APW_RESTORE_DATA2351__" hidden="1">[3]Jefferies!$K$277,[3]Jefferies!#REF!,[3]Jefferies!$K$278,[3]Jefferies!$K$279,[3]Jefferies!$K$280,[3]Jefferies!#REF!,[3]Jefferies!#REF!,[3]Jefferies!$K$281,[3]Jefferies!#REF!,[3]Jefferies!$K$282,[3]Jefferies!#REF!,[3]Jefferies!$K$283,[3]Jefferies!#REF!,[3]Jefferies!$K$284,[3]Jefferies!$K$285</definedName>
    <definedName name="__APW_RESTORE_DATA2352__" hidden="1">[3]Jefferies!$K$286,[3]Jefferies!$K$287,[3]Jefferies!$K$288,[3]Jefferies!$K$289,[3]Jefferies!$K$290,[3]Jefferies!$K$291,[3]Jefferies!$K$292,[3]Jefferies!$K$293,[3]Jefferies!$K$294,[3]Jefferies!#REF!,[3]Jefferies!#REF!,[3]Jefferies!#REF!,[3]Jefferies!#REF!,[3]Jefferies!#REF!,[3]Jefferies!$K$295</definedName>
    <definedName name="__APW_RESTORE_DATA2353__" hidden="1">[3]Jefferies!$K$296,[3]Jefferies!$K$297,[3]Jefferies!$K$298,[3]Jefferies!$K$299,[3]Jefferies!$K$300,[3]Jefferies!#REF!,[3]Jefferies!$K$301,[3]Jefferies!$K$302,[3]Jefferies!#REF!,[3]Jefferies!$K$303,[3]Jefferies!#REF!,[3]Jefferies!$K$304,[3]Jefferies!#REF!,[3]Jefferies!$K$305,[3]Jefferies!#REF!</definedName>
    <definedName name="__APW_RESTORE_DATA2354__" hidden="1">[3]Jefferies!$K$306,[3]Jefferies!$K$307,[3]Jefferies!$K$308,[3]Jefferies!#REF!,[3]Jefferies!$K$309,[3]Jefferies!$K$310,[3]Jefferies!#REF!,[3]Jefferies!$K$311,[3]Jefferies!$K$312,[3]Jefferies!#REF!,[3]Jefferies!#REF!,[3]Jefferies!$K$313,[3]Jefferies!$K$314,[3]Jefferies!$K$315,[3]Jefferies!#REF!</definedName>
    <definedName name="__APW_RESTORE_DATA2355__" hidden="1">[3]Jefferies!#REF!,[3]Jefferies!#REF!,[3]Jefferies!$K$316,[3]Jefferies!$K$317,[3]Jefferies!#REF!,[3]Jefferies!#REF!,[3]Jefferies!#REF!,[3]Jefferies!$K$318,[3]Jefferies!$K$319,[3]Jefferies!$K$320,[3]Jefferies!$K$321,[3]Jefferies!$K$322,[3]Jefferies!#REF!,[3]Jefferies!#REF!,[3]Jefferies!$K$323</definedName>
    <definedName name="__APW_RESTORE_DATA2356__" hidden="1">[3]Jefferies!#REF!,[3]Jefferies!#REF!,[3]Jefferies!#REF!,[3]Jefferies!#REF!,[3]Jefferies!$K$324,[3]Jefferies!#REF!,[3]Jefferies!$K$325,[3]Jefferies!#REF!,[3]Jefferies!$K$326,[3]Jefferies!$K$327,[3]Jefferies!#REF!,[3]Jefferies!$K$328,[3]Jefferies!$K$329,[3]Jefferies!$K$330,[3]Jefferies!#REF!</definedName>
    <definedName name="__APW_RESTORE_DATA2357__" hidden="1">[3]Jefferies!#REF!,[3]Jefferies!$K$331,[3]Jefferies!#REF!,[3]Jefferies!#REF!,[3]Jefferies!$K$332,[3]Jefferies!#REF!,[3]Jefferies!$K$333,[3]Jefferies!$K$334,[3]Jefferies!#REF!,[3]Jefferies!#REF!,[3]Jefferies!#REF!,[3]Jefferies!#REF!,[3]Jefferies!#REF!,[3]Jefferies!#REF!,[3]Jefferies!#REF!</definedName>
    <definedName name="__APW_RESTORE_DATA2358__" hidden="1">[3]Jefferies!$K$335,[3]Jefferies!$K$336,[3]Jefferies!#REF!,[3]Jefferies!$K$337,[3]Jefferies!$K$338,[3]Jefferies!$K$339,[3]Jefferies!$K$340,[3]Jefferies!$K$341,[3]Jefferies!$K$342,[3]Jefferies!#REF!,[3]Jefferies!#REF!,[3]Jefferies!#REF!,[3]Jefferies!$K$343,[3]Jefferies!$K$344,[3]Jefferies!$K$345</definedName>
    <definedName name="__APW_RESTORE_DATA2359__" hidden="1">[3]Jefferies!$K$346,[3]Jefferies!$K$347,[3]Jefferies!$K$348,[3]Jefferies!#REF!,[3]Jefferies!$K$349,[3]Jefferies!#REF!,[3]Jefferies!$K$350,[3]Jefferies!#REF!,[3]Jefferies!$K$351,[3]Jefferies!#REF!,[3]Jefferies!#REF!,[3]Jefferies!#REF!,[3]Jefferies!$K$352,[3]Jefferies!$K$353,[3]Jefferies!#REF!</definedName>
    <definedName name="__APW_RESTORE_DATA236__" hidden="1">'[2]01. EQ universe'!$D$577,'[2]01. EQ universe'!$D$578,'[2]01. EQ universe'!#REF!,'[2]01. EQ universe'!$D$579,'[2]01. EQ universe'!$D$580,'[2]01. EQ universe'!#REF!,'[2]01. EQ universe'!#REF!,'[2]01. EQ universe'!$D$581,'[2]01. EQ universe'!$D$582,'[2]01. EQ universe'!$D$583,'[2]01. EQ universe'!#REF!,'[2]01. EQ universe'!#REF!,'[2]01. EQ universe'!$D$584,'[2]01. EQ universe'!#REF!,'[2]01. EQ universe'!#REF!</definedName>
    <definedName name="__APW_RESTORE_DATA2360__" hidden="1">[3]Jefferies!#REF!,[3]Jefferies!#REF!,[3]Jefferies!$K$354,[3]Jefferies!$K$355,[3]Jefferies!$K$356,[3]Jefferies!#REF!,[3]Jefferies!#REF!,[3]Jefferies!$K$357,[3]Jefferies!$K$358,[3]Jefferies!$K$359,[3]Jefferies!$K$360,[3]Jefferies!#REF!,[3]Jefferies!#REF!,[3]Jefferies!$K$361,[3]Jefferies!$K$362</definedName>
    <definedName name="__APW_RESTORE_DATA2361__" hidden="1">[3]Jefferies!$K$363,[3]Jefferies!#REF!,[3]Jefferies!$K$364,[3]Jefferies!$K$365,[3]Jefferies!#REF!,[3]Jefferies!$K$366,[3]Jefferies!#REF!,[3]Jefferies!$K$367,[3]Jefferies!$K$368,[3]Jefferies!$K$369,[3]Jefferies!#REF!,[3]Jefferies!#REF!,[3]Jefferies!$K$370,[3]Jefferies!$K$371,[3]Jefferies!$K$372</definedName>
    <definedName name="__APW_RESTORE_DATA2362__" hidden="1">[3]Jefferies!#REF!,[3]Jefferies!#REF!,[3]Jefferies!#REF!,[3]Jefferies!#REF!,[3]Jefferies!$K$373,[3]Jefferies!#REF!,[3]Jefferies!$K$374,[3]Jefferies!$K$375,[3]Jefferies!$K$376,[3]Jefferies!$K$377,[3]Jefferies!$K$378,[3]Jefferies!#REF!,[3]Jefferies!#REF!,[3]Jefferies!#REF!,[3]Jefferies!#REF!</definedName>
    <definedName name="__APW_RESTORE_DATA2363__" hidden="1">[3]Jefferies!$K$379,[3]Jefferies!#REF!,[3]Jefferies!#REF!,[3]Jefferies!#REF!,[3]Jefferies!$K$380,[3]Jefferies!#REF!,[3]Jefferies!$K$381,[3]Jefferies!#REF!,[3]Jefferies!#REF!,[3]Jefferies!#REF!,[3]Jefferies!$K$382,[3]Jefferies!$K$383,[3]Jefferies!$K$384,[3]Jefferies!$K$385,[3]Jefferies!$K$386</definedName>
    <definedName name="__APW_RESTORE_DATA2364__" hidden="1">[3]Jefferies!#REF!,[3]Jefferies!#REF!,[3]Jefferies!$K$387,[3]Jefferies!#REF!,[3]Jefferies!$K$388,[3]Jefferies!#REF!,[3]Jefferies!$K$389,[3]Jefferies!$K$390,[3]Jefferies!#REF!,[3]Jefferies!#REF!,[3]Jefferies!#REF!,[3]Jefferies!#REF!,[3]Jefferies!#REF!,[3]Jefferies!$K$391,[3]Jefferies!#REF!</definedName>
    <definedName name="__APW_RESTORE_DATA2365__" hidden="1">[3]Jefferies!#REF!,[3]Jefferies!#REF!,[3]Jefferies!$K$392,[3]Jefferies!$K$393,[3]Jefferies!$K$394,[3]Jefferies!#REF!,[3]Jefferies!$K$395,[3]Jefferies!$K$396,[3]Jefferies!#REF!,[3]Jefferies!$K$397,[3]Jefferies!$K$398,[3]Jefferies!#REF!,[3]Jefferies!#REF!,[3]Jefferies!$K$399,[3]Jefferies!$K$400</definedName>
    <definedName name="__APW_RESTORE_DATA2366__" hidden="1">[3]Jefferies!#REF!,[3]Jefferies!$K$401,[3]Jefferies!#REF!,[3]Jefferies!#REF!,[3]Jefferies!$K$402,[3]Jefferies!$K$403,[3]Jefferies!$K$404,[3]Jefferies!$K$405,[3]Jefferies!#REF!,[3]Jefferies!#REF!,[3]Jefferies!#REF!,[3]Jefferies!#REF!,[3]Jefferies!#REF!,[3]Jefferies!#REF!,[3]Jefferies!#REF!</definedName>
    <definedName name="__APW_RESTORE_DATA2367__" hidden="1">[3]Jefferies!#REF!,[3]Jefferies!#REF!,[3]Jefferies!#REF!,[3]Jefferies!$K$406,[3]Jefferies!$K$407,[3]Jefferies!$K$408,[3]Jefferies!#REF!,[3]Jefferies!#REF!,[3]Jefferies!$K$409,[3]Jefferies!#REF!,[3]Jefferies!$K$410,[3]Jefferies!#REF!,[3]Jefferies!#REF!,[3]Jefferies!#REF!,[3]Jefferies!#REF!</definedName>
    <definedName name="__APW_RESTORE_DATA2368__" hidden="1">[3]Jefferies!#REF!,[3]Jefferies!$K$411,[3]Jefferies!#REF!,[3]Jefferies!$K$412,[3]Jefferies!$K$413,[3]Jefferies!$K$414,[3]Jefferies!#REF!,[3]Jefferies!$K$415,[3]Jefferies!#REF!,[3]Jefferies!$K$416,[3]Jefferies!#REF!,[3]Jefferies!$K$417,[3]Jefferies!#REF!,[3]Jefferies!#REF!,[3]Jefferies!$K$418</definedName>
    <definedName name="__APW_RESTORE_DATA2369__" hidden="1">[3]Jefferies!$K$419,[3]Jefferies!#REF!,[3]Jefferies!#REF!,[3]Jefferies!#REF!,[3]Jefferies!#REF!,[3]Jefferies!#REF!,[3]Jefferies!#REF!,[3]Jefferies!#REF!,[3]Jefferies!$K$420,[3]Jefferies!#REF!,[3]Jefferies!#REF!,[3]Jefferies!#REF!,[3]Jefferies!$K$421,[3]Jefferies!#REF!,[3]Jefferies!$K$422</definedName>
    <definedName name="__APW_RESTORE_DATA237__" hidden="1">'[2]01. EQ universe'!$D$585,'[2]01. EQ universe'!$D$586,'[2]01. EQ universe'!$D$587,'[2]01. EQ universe'!#REF!,'[2]01. EQ universe'!$D$588,'[2]01. EQ universe'!#REF!,'[2]01. EQ universe'!$D$589,'[2]01. EQ universe'!#REF!,'[2]01. EQ universe'!#REF!,'[2]01. EQ universe'!$D$590,'[2]01. EQ universe'!#REF!,'[2]01. EQ universe'!$D$591,'[2]01. EQ universe'!$D$592,'[2]01. EQ universe'!$D$593,'[2]01. EQ universe'!$D$594</definedName>
    <definedName name="__APW_RESTORE_DATA2370__" hidden="1">[3]Jefferies!$K$423,[3]Jefferies!#REF!,[3]Jefferies!#REF!,[3]Jefferies!$K$424,[3]Jefferies!$K$425,[3]Jefferies!#REF!,[3]Jefferies!$K$426,[3]Jefferies!#REF!,[3]Jefferies!#REF!,[3]Jefferies!$K$427,[3]Jefferies!$K$428,[3]Jefferies!$K$429,[3]Jefferies!$K$430,[3]Jefferies!#REF!,[3]Jefferies!$K$431</definedName>
    <definedName name="__APW_RESTORE_DATA2371__" hidden="1">[3]Jefferies!$K$432,[3]Jefferies!$K$433,[3]Jefferies!$K$434,[3]Jefferies!$K$435,[3]Jefferies!#REF!,[3]Jefferies!$K$436,[3]Jefferies!#REF!,[3]Jefferies!$K$437,[3]Jefferies!$K$438,[3]Jefferies!#REF!,[3]Jefferies!#REF!,[3]Jefferies!$K$439,[3]Jefferies!$K$440,[3]Jefferies!$K$441,[3]Jefferies!$K$442</definedName>
    <definedName name="__APW_RESTORE_DATA2372__" hidden="1">[3]Jefferies!$K$443,[3]Jefferies!$K$444,[3]Jefferies!#REF!,[3]Jefferies!$K$445,[3]Jefferies!$K$446,[3]Jefferies!#REF!,[3]Jefferies!#REF!,[3]Jefferies!#REF!,[3]Jefferies!$K$447,[3]Jefferies!#REF!,[3]Jefferies!#REF!,[3]Jefferies!$K$448,[3]Jefferies!#REF!,[3]Jefferies!#REF!,[3]Jefferies!$K$449</definedName>
    <definedName name="__APW_RESTORE_DATA2373__" hidden="1">[3]Jefferies!#REF!,[3]Jefferies!#REF!,[3]Jefferies!#REF!,[3]Jefferies!#REF!,[3]Jefferies!#REF!,[3]Jefferies!$K$450,[3]Jefferies!#REF!,[3]Jefferies!$K$451,[3]Jefferies!$K$452,[3]Jefferies!#REF!,[3]Jefferies!$K$453,[3]Jefferies!#REF!,[3]Jefferies!#REF!,[3]Jefferies!#REF!,[3]Jefferies!#REF!</definedName>
    <definedName name="__APW_RESTORE_DATA2374__" hidden="1">[3]Jefferies!#REF!,[3]Jefferies!#REF!,[3]Jefferies!#REF!,[3]Jefferies!#REF!,[3]Jefferies!#REF!,[3]Jefferies!#REF!,[3]Jefferies!#REF!,[3]Jefferies!$K$454,[3]Jefferies!#REF!,[3]Jefferies!#REF!,[3]Jefferies!#REF!,[3]Jefferies!#REF!,[3]Jefferies!$K$455,[3]Jefferies!#REF!,[3]Jefferies!$K$456</definedName>
    <definedName name="__APW_RESTORE_DATA2375__" hidden="1">[3]Jefferies!#REF!,[3]Jefferies!#REF!,[3]Jefferies!#REF!,[3]Jefferies!#REF!,[3]Jefferies!#REF!,[3]Jefferies!#REF!,[3]Jefferies!#REF!,[3]Jefferies!#REF!,[3]Jefferies!#REF!,[3]Jefferies!$K$457,[3]Jefferies!$K$458,[3]Jefferies!#REF!,[3]Jefferies!#REF!,[3]Jefferies!#REF!,[3]Jefferies!#REF!</definedName>
    <definedName name="__APW_RESTORE_DATA2376__" hidden="1">[3]Jefferies!$K$459,[3]Jefferies!#REF!,[3]Jefferies!#REF!,[3]Jefferies!$K$460,[3]Jefferies!#REF!,[3]Jefferies!$K$461,[3]Jefferies!#REF!,[3]Jefferies!#REF!,[3]Jefferies!#REF!,[3]Jefferies!$K$462,[3]Jefferies!#REF!,[3]Jefferies!$K$463,[3]Jefferies!$K$464,[3]Jefferies!#REF!,[3]Jefferies!$K$465</definedName>
    <definedName name="__APW_RESTORE_DATA2377__" hidden="1">[3]Jefferies!$K$466,[3]Jefferies!$K$467,[3]Jefferies!$K$468,[3]Jefferies!#REF!,[3]Jefferies!#REF!,[3]Jefferies!$K$469,[3]Jefferies!#REF!,[3]Jefferies!#REF!,[3]Jefferies!$K$470,[3]Jefferies!#REF!,[3]Jefferies!#REF!,[3]Jefferies!#REF!,[3]Jefferies!$K$471,[3]Jefferies!#REF!</definedName>
    <definedName name="__APW_RESTORE_DATA2378__" hidden="1">[3]Jefferies!$K$472,[3]Jefferies!$K$473,[3]Jefferies!$K$474,[3]Jefferies!$K$475,[3]Jefferies!#REF!,[3]Jefferies!#REF!,[3]Jefferies!$K$476,[3]Jefferies!#REF!,[3]Jefferies!#REF!,[3]Jefferies!#REF!,[3]Jefferies!#REF!,[3]Jefferies!$K$477,[3]Jefferies!$K$478,[3]Jefferies!$K$479</definedName>
    <definedName name="__APW_RESTORE_DATA2379__" hidden="1">[3]Jefferies!#REF!,[3]Jefferies!$K$480,[3]Jefferies!$K$481,[3]Jefferies!$K$482,[3]Jefferies!#REF!,[3]Jefferies!$K$483,[3]Jefferies!$K$484,[3]Jefferies!#REF!,[3]Jefferies!$K$485,[3]Jefferies!$K$486,[3]Jefferies!#REF!,[3]Jefferies!#REF!,[3]Jefferies!#REF!,[3]Jefferies!$K$487</definedName>
    <definedName name="__APW_RESTORE_DATA238__" hidden="1">'[2]01. EQ universe'!$D$595,'[2]01. EQ universe'!$D$596,'[2]01. EQ universe'!#REF!,'[2]01. EQ universe'!#REF!,'[2]01. EQ universe'!#REF!,'[2]01. EQ universe'!$D$597,'[2]01. EQ universe'!$D$598,'[2]01. EQ universe'!$D$599,'[2]01. EQ universe'!$D$600,'[2]01. EQ universe'!$D$601,'[2]01. EQ universe'!#REF!,'[2]01. EQ universe'!$D$602,'[2]01. EQ universe'!#REF!,'[2]01. EQ universe'!$D$603,'[2]01. EQ universe'!#REF!</definedName>
    <definedName name="__APW_RESTORE_DATA2380__" hidden="1">[3]Jefferies!#REF!,[3]Jefferies!$K$488,[3]Jefferies!#REF!,[3]Jefferies!$K$489,[3]Jefferies!#REF!,[3]Jefferies!#REF!,[3]Jefferies!#REF!,[3]Jefferies!$K$490,[3]Jefferies!#REF!,[3]Jefferies!$K$491,[3]Jefferies!#REF!,[3]Jefferies!$K$492,[3]Jefferies!$K$493,[3]Jefferies!#REF!</definedName>
    <definedName name="__APW_RESTORE_DATA2381__" hidden="1">[3]Jefferies!$K$494,[3]Jefferies!$K$495,[3]Jefferies!#REF!,[3]Jefferies!$K$496,[3]Jefferies!#REF!,[3]Jefferies!$K$497,[3]Jefferies!$K$498,[3]Jefferies!$K$499,[3]Jefferies!#REF!,[3]Jefferies!$K$500,[3]Jefferies!#REF!,[3]Jefferies!#REF!,[3]Jefferies!$K$501,[3]Jefferies!$K$502</definedName>
    <definedName name="__APW_RESTORE_DATA2382__" hidden="1">[3]Jefferies!$K$503,[3]Jefferies!$K$504,[3]Jefferies!#REF!,[3]Jefferies!#REF!,[3]Jefferies!$K$505,[3]Jefferies!#REF!,[3]Jefferies!#REF!,[3]Jefferies!#REF!,[3]Jefferies!$K$506,[3]Jefferies!$K$507,[3]Jefferies!$K$508,[3]Jefferies!#REF!,[3]Jefferies!$K$509,[3]Jefferies!$K$510</definedName>
    <definedName name="__APW_RESTORE_DATA2383__" hidden="1">[3]Jefferies!#REF!,[3]Jefferies!$K$511,[3]Jefferies!#REF!,[3]Jefferies!#REF!,[3]Jefferies!$K$512,[3]Jefferies!$K$513,[3]Jefferies!$K$514,[3]Jefferies!$K$515,[3]Jefferies!$K$516,[3]Jefferies!#REF!,[3]Jefferies!#REF!,[3]Jefferies!$K$517,[3]Jefferies!#REF!,[3]Jefferies!$K$518</definedName>
    <definedName name="__APW_RESTORE_DATA2384__" hidden="1">[3]Jefferies!#REF!,[3]Jefferies!$K$519,[3]Jefferies!#REF!,[3]Jefferies!#REF!,[3]Jefferies!$K$520,[3]Jefferies!$K$521,[3]Jefferies!#REF!,[3]Jefferies!#REF!,[3]Jefferies!$K$522,[3]Jefferies!#REF!,[3]Jefferies!$K$523,[3]Jefferies!$K$524,[3]Jefferies!$K$525,[3]Jefferies!$K$526</definedName>
    <definedName name="__APW_RESTORE_DATA2385__" hidden="1">[3]Jefferies!$K$527,[3]Jefferies!$K$528,[3]Jefferies!$K$529,[3]Jefferies!$K$530,[3]Jefferies!$K$531,[3]Jefferies!$K$532,[3]Jefferies!#REF!,[3]Jefferies!$K$533,[3]Jefferies!#REF!,[3]Jefferies!$K$534,[3]Jefferies!#REF!,[3]Jefferies!$K$535,[3]Jefferies!#REF!,[3]Jefferies!$K$536</definedName>
    <definedName name="__APW_RESTORE_DATA2386__" hidden="1">[3]Jefferies!#REF!,[3]Jefferies!#REF!,[3]Jefferies!#REF!,[3]Jefferies!$K$537,[3]Jefferies!#REF!,[3]Jefferies!$K$538,[3]Jefferies!#REF!,[3]Jefferies!#REF!,[3]Jefferies!#REF!,[3]Jefferies!#REF!,[3]Jefferies!#REF!,[3]Jefferies!$K$539,[3]Jefferies!#REF!,[3]Jefferies!$K$540</definedName>
    <definedName name="__APW_RESTORE_DATA2387__" hidden="1">[3]Jefferies!$K$541,[3]Jefferies!$K$542,[3]Jefferies!#REF!,[3]Jefferies!#REF!,[3]Jefferies!$K$543,[3]Jefferies!#REF!,[3]Jefferies!$K$544,[3]Jefferies!#REF!,[3]Jefferies!$K$545,[3]Jefferies!#REF!,[3]Jefferies!$K$546,[3]Jefferies!$K$547,[3]Jefferies!$K$548,[3]Jefferies!#REF!</definedName>
    <definedName name="__APW_RESTORE_DATA2388__" hidden="1">[3]Jefferies!#REF!,[3]Jefferies!$K$549,[3]Jefferies!$K$550,[3]Jefferies!#REF!,[3]Jefferies!$K$551,[3]Jefferies!$K$552,[3]Jefferies!$K$553,[3]Jefferies!$K$554,[3]Jefferies!#REF!,[3]Jefferies!#REF!,[3]Jefferies!#REF!,[3]Jefferies!$K$555,[3]Jefferies!#REF!,[3]Jefferies!#REF!</definedName>
    <definedName name="__APW_RESTORE_DATA2389__" hidden="1">[3]Jefferies!#REF!,[3]Jefferies!#REF!,[3]Jefferies!#REF!,[3]Jefferies!#REF!,[3]Jefferies!#REF!,[3]Jefferies!#REF!,[3]Jefferies!$K$556,[3]Jefferies!$K$557,[3]Jefferies!#REF!,[3]Jefferies!#REF!,[3]Jefferies!$K$558,[3]Jefferies!#REF!,[3]Jefferies!#REF!,[3]Jefferies!#REF!</definedName>
    <definedName name="__APW_RESTORE_DATA239__" hidden="1">'[2]01. EQ universe'!#REF!,'[2]01. EQ universe'!$D$604,'[2]01. EQ universe'!$D$605,'[2]01. EQ universe'!#REF!,'[2]01. EQ universe'!#REF!,'[2]01. EQ universe'!$D$606,'[2]01. EQ universe'!$D$607,'[2]01. EQ universe'!#REF!,'[2]01. EQ universe'!$D$608,'[2]01. EQ universe'!#REF!,'[2]01. EQ universe'!$D$609,'[2]01. EQ universe'!#REF!,'[2]01. EQ universe'!#REF!,'[2]01. EQ universe'!$D$610,'[2]01. EQ universe'!#REF!</definedName>
    <definedName name="__APW_RESTORE_DATA2390__" hidden="1">[3]Jefferies!$K$559,[3]Jefferies!$K$560,[3]Jefferies!#REF!,[3]Jefferies!#REF!,[3]Jefferies!#REF!,[3]Jefferies!#REF!,[3]Jefferies!#REF!,[3]Jefferies!$K$561,[3]Jefferies!$K$562,[3]Jefferies!#REF!,[3]Jefferies!#REF!,[3]Jefferies!$K$563,[3]Jefferies!#REF!,[3]Jefferies!$K$564</definedName>
    <definedName name="__APW_RESTORE_DATA2391__" hidden="1">[3]Jefferies!#REF!,[3]Jefferies!$K$565,[3]Jefferies!$K$566,[3]Jefferies!$K$567,[3]Jefferies!$K$568,[3]Jefferies!$K$569,[3]Jefferies!$K$570,[3]Jefferies!$K$571,[3]Jefferies!$K$572,[3]Jefferies!$K$573,[3]Jefferies!$K$574,[3]Jefferies!$K$575,[3]Jefferies!$K$576,[3]Jefferies!$K$577</definedName>
    <definedName name="__APW_RESTORE_DATA2392__" hidden="1">[3]Jefferies!$K$578,[3]Jefferies!#REF!,[3]Jefferies!$K$579,[3]Jefferies!$K$580,[3]Jefferies!#REF!,[3]Jefferies!#REF!,[3]Jefferies!#REF!,[3]Jefferies!#REF!,[3]Jefferies!#REF!,[3]Jefferies!$K$581,[3]Jefferies!$K$582,[3]Jefferies!$K$583,[3]Jefferies!#REF!,[3]Jefferies!$K$584</definedName>
    <definedName name="__APW_RESTORE_DATA2393__" hidden="1">[3]Jefferies!#REF!,[3]Jefferies!#REF!,[3]Jefferies!#REF!,[3]Jefferies!#REF!,[3]Jefferies!#REF!,[3]Jefferies!#REF!,[3]Jefferies!$K$585,[3]Jefferies!$K$586,[3]Jefferies!#REF!,[3]Jefferies!$K$587,[3]Jefferies!$K$588,[3]Jefferies!$K$589,[3]Jefferies!$K$590,[3]Jefferies!$K$591</definedName>
    <definedName name="__APW_RESTORE_DATA2394__" hidden="1">[3]Jefferies!#REF!,[3]Jefferies!$K$592,[3]Jefferies!$K$593,[3]Jefferies!#REF!,[3]Jefferies!$K$594,[3]Jefferies!$K$595,[3]Jefferies!$K$596,[3]Jefferies!#REF!,[3]Jefferies!$K$597,[3]Jefferies!#REF!,[3]Jefferies!#REF!,[3]Jefferies!$K$598,[3]Jefferies!$K$599,[3]Jefferies!$K$600</definedName>
    <definedName name="__APW_RESTORE_DATA2395__" hidden="1">[3]Jefferies!$K$601,[3]Jefferies!$K$602,[3]Jefferies!$K$603,[3]Jefferies!$K$604,[3]Jefferies!$K$605,[3]Jefferies!$K$606,[3]Jefferies!$K$607,[3]Jefferies!#REF!,[3]Jefferies!$K$608,[3]Jefferies!#REF!,[3]Jefferies!$K$609,[3]Jefferies!#REF!,[3]Jefferies!$K$610,[3]Jefferies!$K$611</definedName>
    <definedName name="__APW_RESTORE_DATA2396__" hidden="1">[3]Jefferies!$K$612,[3]Jefferies!#REF!,[3]Jefferies!#REF!,[3]Jefferies!#REF!,[3]Jefferies!#REF!,[3]Jefferies!$K$613,[3]Jefferies!$K$614,[3]Jefferies!$K$615,[3]Jefferies!$K$616,[3]Jefferies!#REF!,[3]Jefferies!$K$617,[3]Jefferies!#REF!,[3]Jefferies!#REF!,[3]Jefferies!$K$618</definedName>
    <definedName name="__APW_RESTORE_DATA2397__" hidden="1">[3]Jefferies!#REF!,[3]Jefferies!$K$619,[3]Jefferies!#REF!,[3]Jefferies!#REF!,[3]Jefferies!$K$620,[3]Jefferies!$K$621,[3]Jefferies!$K$622,[3]Jefferies!$K$623,[3]Jefferies!#REF!,[3]Jefferies!#REF!,[3]Jefferies!#REF!,[3]Jefferies!#REF!,[3]Jefferies!$K$624,[3]Jefferies!#REF!</definedName>
    <definedName name="__APW_RESTORE_DATA2398__" hidden="1">[3]Jefferies!$K$625,[3]Jefferies!$K$626,[3]Jefferies!#REF!,[3]Jefferies!$K$627,[3]Jefferies!#REF!,[3]Jefferies!#REF!,[3]Jefferies!$K$628,[3]Jefferies!#REF!,[3]Jefferies!#REF!,[3]Jefferies!#REF!,[3]Jefferies!#REF!,[3]Jefferies!#REF!,[3]Jefferies!#REF!,[3]Jefferies!#REF!</definedName>
    <definedName name="__APW_RESTORE_DATA2399__" hidden="1">[3]Jefferies!#REF!,[3]Jefferies!#REF!,[3]Jefferies!#REF!,[3]Jefferies!#REF!,[3]Jefferies!$K$629,[3]Jefferies!$K$630,[3]Jefferies!#REF!,[3]Jefferies!$K$631,[3]Jefferies!#REF!,[3]Jefferies!$K$632,[3]Jefferies!#REF!,[3]Jefferies!$K$633,[3]Jefferies!#REF!,[3]Jefferies!$K$634</definedName>
    <definedName name="__APW_RESTORE_DATA24__" hidden="1">'[2]01. EQ universe'!$A$238,'[2]01. EQ universe'!$A$239,'[2]01. EQ universe'!#REF!,'[2]01. EQ universe'!#REF!,'[2]01. EQ universe'!$A$240,'[2]01. EQ universe'!#REF!,'[2]01. EQ universe'!$A$241,'[2]01. EQ universe'!$A$242,'[2]01. EQ universe'!$A$243,'[2]01. EQ universe'!$A$244,'[2]01. EQ universe'!$A$245,'[2]01. EQ universe'!$A$246,'[2]01. EQ universe'!$A$247,'[2]01. EQ universe'!#REF!,'[2]01. EQ universe'!$A$248</definedName>
    <definedName name="__APW_RESTORE_DATA240__" hidden="1">'[2]01. EQ universe'!#REF!,'[2]01. EQ universe'!#REF!,'[2]01. EQ universe'!#REF!,'[2]01. EQ universe'!#REF!,'[2]01. EQ universe'!#REF!,'[2]01. EQ universe'!#REF!,'[2]01. EQ universe'!$D$611,'[2]01. EQ universe'!$D$612,'[2]01. EQ universe'!$D$613,'[2]01. EQ universe'!$D$614,'[2]01. EQ universe'!#REF!</definedName>
    <definedName name="__APW_RESTORE_DATA2400__" hidden="1">[3]Jefferies!$K$635,[3]Jefferies!#REF!,[3]Jefferies!$K$636,[3]Jefferies!#REF!,[3]Jefferies!$K$637,[3]Jefferies!$K$638,[3]Jefferies!$K$639,[3]Jefferies!$K$640,[3]Jefferies!$K$641,[3]Jefferies!#REF!,[3]Jefferies!$K$642,[3]Jefferies!#REF!,[3]Jefferies!$K$643,[3]Jefferies!$K$644</definedName>
    <definedName name="__APW_RESTORE_DATA2401__" hidden="1">[3]Jefferies!$K$645,[3]Jefferies!$K$646,[3]Jefferies!$K$647,[3]Jefferies!$K$648,[3]Jefferies!#REF!,[3]Jefferies!$K$649,[3]Jefferies!$K$650,[3]Jefferies!$K$651,[3]Jefferies!$K$652,[3]Jefferies!#REF!,[3]Jefferies!$K$653,[3]Jefferies!$K$654,[3]Jefferies!$K$655,[3]Jefferies!$K$656</definedName>
    <definedName name="__APW_RESTORE_DATA2402__" hidden="1">[3]Jefferies!$K$657,[3]Jefferies!$K$658,[3]Jefferies!$K$659,[3]Jefferies!#REF!,[3]Jefferies!$K$660,[3]Jefferies!#REF!,[3]Jefferies!$K$661,[3]Jefferies!#REF!,[3]Jefferies!$K$662,[3]Jefferies!#REF!,[3]Jefferies!#REF!,[3]Jefferies!$K$663,[3]Jefferies!#REF!,[3]Jefferies!#REF!</definedName>
    <definedName name="__APW_RESTORE_DATA2403__" hidden="1">[3]Jefferies!$K$664,[3]Jefferies!$K$665,[3]Jefferies!#REF!,[3]Jefferies!#REF!,[3]Jefferies!#REF!,[3]Jefferies!$K$666,[3]Jefferies!$K$667,[3]Jefferies!#REF!,[3]Jefferies!$K$668,[3]Jefferies!$K$669,[3]Jefferies!#REF!,[3]Jefferies!#REF!,[3]Jefferies!$K$670,[3]Jefferies!#REF!</definedName>
    <definedName name="__APW_RESTORE_DATA2404__" hidden="1">[3]Jefferies!#REF!,[3]Jefferies!$K$671,[3]Jefferies!#REF!,[3]Jefferies!$K$672,[3]Jefferies!#REF!,[3]Jefferies!#REF!,[3]Jefferies!$K$673,[3]Jefferies!#REF!,[3]Jefferies!$K$674,[3]Jefferies!#REF!,[3]Jefferies!#REF!,[3]Jefferies!#REF!,[3]Jefferies!$K$675,[3]Jefferies!#REF!</definedName>
    <definedName name="__APW_RESTORE_DATA2405__" hidden="1">[3]Jefferies!$K$676,[3]Jefferies!#REF!,[3]Jefferies!#REF!,[3]Jefferies!$K$677,[3]Jefferies!$K$678,[3]Jefferies!$K$679,[3]Jefferies!#REF!,[3]Jefferies!$K$680,[3]Jefferies!$K$681,[3]Jefferies!$K$682,[3]Jefferies!$K$683,[3]Jefferies!#REF!,[3]Jefferies!$K$684,[3]Jefferies!$K$685</definedName>
    <definedName name="__APW_RESTORE_DATA2406__" hidden="1">[3]Jefferies!#REF!,[3]Jefferies!$K$686,[3]Jefferies!#REF!,[3]Jefferies!#REF!,[3]Jefferies!#REF!,[3]Jefferies!#REF!,[3]Jefferies!#REF!,[3]Jefferies!#REF!,[3]Jefferies!#REF!,[3]Jefferies!#REF!,[3]Jefferies!$K$687,[3]Jefferies!#REF!,[3]Jefferies!$K$688,[3]Jefferies!#REF!</definedName>
    <definedName name="__APW_RESTORE_DATA2407__" hidden="1">[3]Jefferies!#REF!,[3]Jefferies!#REF!,[3]Jefferies!$K$689,[3]Jefferies!$K$690,[3]Jefferies!#REF!,[3]Jefferies!$K$691,[3]Jefferies!$K$692,[3]Jefferies!#REF!,[3]Jefferies!$K$693,[3]Jefferies!$K$694,[3]Jefferies!$K$695,[3]Jefferies!#REF!,[3]Jefferies!#REF!,[3]Jefferies!#REF!</definedName>
    <definedName name="__APW_RESTORE_DATA2408__" hidden="1">[3]Jefferies!$K$696,[3]Jefferies!$K$697,[3]Jefferies!$K$698,[3]Jefferies!#REF!,[3]Jefferies!#REF!,[3]Jefferies!$K$699,[3]Jefferies!$K$700,[3]Jefferies!$K$701,[3]Jefferies!#REF!,[3]Jefferies!$K$702,[3]Jefferies!$K$703,[3]Jefferies!$K$704,[3]Jefferies!#REF!,[3]Jefferies!#REF!</definedName>
    <definedName name="__APW_RESTORE_DATA2409__" hidden="1">[3]Jefferies!#REF!,[3]Jefferies!#REF!,[3]Jefferies!#REF!,[3]Jefferies!$K$705,[3]Jefferies!$K$706,[3]Jefferies!#REF!,[3]Jefferies!$K$707,[3]Jefferies!$K$708,[3]Jefferies!#REF!,[3]Jefferies!$K$709,[3]Jefferies!#REF!,[3]Jefferies!$K$710,[3]Jefferies!#REF!,[3]Jefferies!#REF!</definedName>
    <definedName name="__APW_RESTORE_DATA241__" hidden="1">'[2]01. EQ universe'!$E$2,'[2]01. EQ universe'!#REF!,'[2]01. EQ universe'!$E$3,'[2]01. EQ universe'!$E$4,'[2]01. EQ universe'!#REF!,'[2]01. EQ universe'!#REF!,'[2]01. EQ universe'!$E$5,'[2]01. EQ universe'!$E$6,'[2]01. EQ universe'!$E$7,'[2]01. EQ universe'!$E$8,'[2]01. EQ universe'!$E$9,'[2]01. EQ universe'!$E$10,'[2]01. EQ universe'!$E$11,'[2]01. EQ universe'!$E$12,'[2]01. EQ universe'!$E$13,'[2]01. EQ universe'!$E$14,'[2]01. EQ universe'!$E$15</definedName>
    <definedName name="__APW_RESTORE_DATA2410__" hidden="1">[3]Jefferies!#REF!,[3]Jefferies!#REF!,[3]Jefferies!#REF!,[3]Jefferies!#REF!,[3]Jefferies!$K$711,[3]Jefferies!$K$712,[3]Jefferies!$K$713,[3]Jefferies!#REF!,[3]Jefferies!#REF!,[3]Jefferies!$K$714,[3]Jefferies!#REF!,[3]Jefferies!$K$715,[3]Jefferies!#REF!,[3]Jefferies!$K$716</definedName>
    <definedName name="__APW_RESTORE_DATA2411__" hidden="1">[3]Jefferies!#REF!,[3]Jefferies!#REF!,[3]Jefferies!$K$717,[3]Jefferies!$K$718,[3]Jefferies!#REF!,[3]Jefferies!#REF!,[3]Jefferies!#REF!,[3]Jefferies!$K$719,[3]Jefferies!$K$720,[3]Jefferies!#REF!,[3]Jefferies!#REF!,[3]Jefferies!$K$721,[3]Jefferies!#REF!,[3]Jefferies!$K$722</definedName>
    <definedName name="__APW_RESTORE_DATA2412__" hidden="1">[3]Jefferies!#REF!,[3]Jefferies!#REF!,[3]Jefferies!$K$723,[3]Jefferies!#REF!,[3]Jefferies!$K$724,[3]Jefferies!#REF!,[3]Jefferies!#REF!,[3]Jefferies!$K$725,[3]Jefferies!$K$726,[3]Jefferies!#REF!,[3]Jefferies!$K$727,[3]Jefferies!#REF!,[3]Jefferies!#REF!,[3]Jefferies!$K$728</definedName>
    <definedName name="__APW_RESTORE_DATA2413__" hidden="1">[3]Jefferies!#REF!,[3]Jefferies!#REF!,[3]Jefferies!#REF!,[3]Jefferies!#REF!,[3]Jefferies!$K$729,[3]Jefferies!#REF!,[3]Jefferies!$K$730,[3]Jefferies!$K$731,[3]Jefferies!#REF!,[3]Jefferies!$K$732,[3]Jefferies!$K$733,[3]Jefferies!$K$734,[3]Jefferies!#REF!,[3]Jefferies!#REF!</definedName>
    <definedName name="__APW_RESTORE_DATA2414__" hidden="1">[3]Jefferies!#REF!,[3]Jefferies!$K$735,[3]Jefferies!#REF!,[3]Jefferies!#REF!,[3]Jefferies!$K$736,[3]Jefferies!$K$737,[3]Jefferies!#REF!,[3]Jefferies!#REF!,[3]Jefferies!$K$738,[3]Jefferies!#REF!,[3]Jefferies!#REF!,[3]Jefferies!$K$739,[3]Jefferies!#REF!,[3]Jefferies!#REF!</definedName>
    <definedName name="__APW_RESTORE_DATA2415__" hidden="1">[3]Jefferies!#REF!,[3]Jefferies!#REF!,[3]Jefferies!$K$740,[3]Jefferies!#REF!,[3]Jefferies!$K$741,[3]Jefferies!#REF!,[3]Jefferies!#REF!,[3]Jefferies!#REF!,[3]Jefferies!$K$742,[3]Jefferies!$K$743,[3]Jefferies!$K$744,[3]Jefferies!#REF!,[3]Jefferies!#REF!,[3]Jefferies!#REF!</definedName>
    <definedName name="__APW_RESTORE_DATA2416__" hidden="1">[3]Jefferies!$K$745,[3]Jefferies!$K$746,[3]Jefferies!$K$747,[3]Jefferies!#REF!,[3]Jefferies!#REF!,[3]Jefferies!$K$748,[3]Jefferies!$K$749,[3]Jefferies!#REF!,[3]Jefferies!$K$750,[3]Jefferies!$K$751,[3]Jefferies!$K$752,[3]Jefferies!$K$753,[3]Jefferies!#REF!,[3]Jefferies!$K$754</definedName>
    <definedName name="__APW_RESTORE_DATA2417__" hidden="1">[3]Jefferies!#REF!,[3]Jefferies!#REF!,[3]Jefferies!$K$755,[3]Jefferies!#REF!,[3]Jefferies!$K$756,[3]Jefferies!#REF!,[3]Jefferies!#REF!,[3]Jefferies!#REF!,[3]Jefferies!$K$757,[3]Jefferies!$K$758,[3]Jefferies!$K$759,[3]Jefferies!#REF!,[3]Jefferies!$K$760,[3]Jefferies!#REF!</definedName>
    <definedName name="__APW_RESTORE_DATA2418__" hidden="1">[3]Jefferies!$K$761,[3]Jefferies!#REF!,[3]Jefferies!$K$762,[3]Jefferies!#REF!,[3]Jefferies!#REF!,[3]Jefferies!#REF!,[3]Jefferies!#REF!,[3]Jefferies!#REF!,[3]Jefferies!$K$763,[3]Jefferies!$K$764,[3]Jefferies!#REF!,[3]Jefferies!#REF!,[3]Jefferies!$K$765,[3]Jefferies!$K$766</definedName>
    <definedName name="__APW_RESTORE_DATA2419__" hidden="1">[3]Jefferies!$K$767,[3]Jefferies!#REF!,[3]Jefferies!$K$768,[3]Jefferies!#REF!,[3]Jefferies!#REF!,[3]Jefferies!$K$769,[3]Jefferies!$K$770,[3]Jefferies!#REF!,[3]Jefferies!$K$771,[3]Jefferies!$K$772,[3]Jefferies!$K$773,[3]Jefferies!#REF!,[3]Jefferies!#REF!,[3]Jefferies!$K$774</definedName>
    <definedName name="__APW_RESTORE_DATA242__" hidden="1">'[2]01. EQ universe'!$E$16,'[2]01. EQ universe'!$E$17,'[2]01. EQ universe'!#REF!,'[2]01. EQ universe'!#REF!,'[2]01. EQ universe'!$E$18,'[2]01. EQ universe'!$E$19,'[2]01. EQ universe'!$E$20,'[2]01. EQ universe'!$E$21,'[2]01. EQ universe'!$E$22,'[2]01. EQ universe'!$E$23,'[2]01. EQ universe'!#REF!,'[2]01. EQ universe'!$E$24,'[2]01. EQ universe'!$E$25,'[2]01. EQ universe'!$E$26,'[2]01. EQ universe'!$E$27,'[2]01. EQ universe'!#REF!</definedName>
    <definedName name="__APW_RESTORE_DATA2420__" hidden="1">[3]Jefferies!$K$775,[3]Jefferies!$K$776,[3]Jefferies!$K$777,[3]Jefferies!#REF!,[3]Jefferies!$K$778,[3]Jefferies!$K$779,[3]Jefferies!$K$780,[3]Jefferies!$K$781,[3]Jefferies!#REF!,[3]Jefferies!$K$782,[3]Jefferies!$K$783,[3]Jefferies!#REF!,[3]Jefferies!#REF!,[3]Jefferies!$K$784</definedName>
    <definedName name="__APW_RESTORE_DATA2421__" hidden="1">[3]Jefferies!$K$785,[3]Jefferies!$K$786,[3]Jefferies!#REF!,[3]Jefferies!#REF!,[3]Jefferies!#REF!,[3]Jefferies!#REF!,[3]Jefferies!$K$787,[3]Jefferies!#REF!,[3]Jefferies!$K$788,[3]Jefferies!#REF!,[3]Jefferies!#REF!,[3]Jefferies!#REF!,[3]Jefferies!#REF!,[3]Jefferies!#REF!</definedName>
    <definedName name="__APW_RESTORE_DATA2422__" hidden="1">[3]Jefferies!$K$789,[3]Jefferies!#REF!,[3]Jefferies!#REF!,[3]Jefferies!$K$790,[3]Jefferies!#REF!,[3]Jefferies!#REF!,[3]Jefferies!#REF!,[3]Jefferies!$K$791,[3]Jefferies!$K$792,[3]Jefferies!#REF!,[3]Jefferies!$K$793,[3]Jefferies!$K$794,[3]Jefferies!#REF!,[3]Jefferies!#REF!</definedName>
    <definedName name="__APW_RESTORE_DATA2423__" hidden="1">[3]Jefferies!#REF!,[3]Jefferies!#REF!,[3]Jefferies!$K$795,[3]Jefferies!$K$796,[3]Jefferies!$K$797,[3]Jefferies!#REF!,[3]Jefferies!#REF!,[3]Jefferies!#REF!,[3]Jefferies!#REF!,[3]Jefferies!#REF!,[3]Jefferies!$K$798,[3]Jefferies!$K$799,[3]Jefferies!#REF!,[3]Jefferies!#REF!</definedName>
    <definedName name="__APW_RESTORE_DATA2424__" hidden="1">[3]Jefferies!#REF!,[3]Jefferies!#REF!,[3]Jefferies!$K$800,[3]Jefferies!$K$801,[3]Jefferies!#REF!,[3]Jefferies!$K$802,[3]Jefferies!$K$803,[3]Jefferies!$K$804,[3]Jefferies!$K$805,[3]Jefferies!$K$806,[3]Jefferies!$K$807,[3]Jefferies!#REF!,[3]Jefferies!#REF!,[3]Jefferies!#REF!</definedName>
    <definedName name="__APW_RESTORE_DATA2425__" hidden="1">[3]Jefferies!$K$808,[3]Jefferies!$K$809,[3]Jefferies!$K$810,[3]Jefferies!$K$811,[3]Jefferies!#REF!,[3]Jefferies!#REF!,[3]Jefferies!#REF!,[3]Jefferies!#REF!,[3]Jefferies!#REF!,[3]Jefferies!$K$812,[3]Jefferies!#REF!,[3]Jefferies!$K$813,[3]Jefferies!#REF!,[3]Jefferies!$K$814</definedName>
    <definedName name="__APW_RESTORE_DATA2426__" hidden="1">[3]Jefferies!#REF!,[3]Jefferies!$K$815,[3]Jefferies!$K$816,[3]Jefferies!$K$817,[3]Jefferies!$K$818,[3]Jefferies!$K$819,[3]Jefferies!$K$820,[3]Jefferies!#REF!,[3]Jefferies!#REF!,[3]Jefferies!#REF!,[3]Jefferies!#REF!,[3]Jefferies!#REF!,[3]Jefferies!#REF!,[3]Jefferies!$K$821</definedName>
    <definedName name="__APW_RESTORE_DATA2427__" hidden="1">[3]Jefferies!#REF!,[3]Jefferies!$K$822,[3]Jefferies!#REF!,[3]Jefferies!#REF!,[3]Jefferies!$K$823,[3]Jefferies!#REF!,[3]Jefferies!#REF!,[3]Jefferies!#REF!,[3]Jefferies!$K$824,[3]Jefferies!#REF!,[3]Jefferies!#REF!,[3]Jefferies!$K$825,[3]Jefferies!#REF!,[3]Jefferies!#REF!</definedName>
    <definedName name="__APW_RESTORE_DATA2428__" hidden="1">[3]Jefferies!#REF!,[3]Jefferies!#REF!,[3]Jefferies!#REF!,[3]Jefferies!#REF!,[3]Jefferies!#REF!,[3]Jefferies!$K$826,[3]Jefferies!$K$827,[3]Jefferies!#REF!,[3]Jefferies!$K$828,[3]Jefferies!#REF!,[3]Jefferies!$K$829,[3]Jefferies!$K$830,[3]Jefferies!#REF!,[3]Jefferies!$K$831</definedName>
    <definedName name="__APW_RESTORE_DATA2429__" hidden="1">[3]Jefferies!$K$832,[3]Jefferies!#REF!,[3]Jefferies!$K$833,[3]Jefferies!$K$834,[3]Jefferies!#REF!,[3]Jefferies!$K$835,[3]Jefferies!$K$836,[3]Jefferies!$K$837,[3]Jefferies!$K$838,[3]Jefferies!$K$839,[3]Jefferies!#REF!,[3]Jefferies!#REF!,[3]Jefferies!#REF!,[3]Jefferies!#REF!</definedName>
    <definedName name="__APW_RESTORE_DATA243__" hidden="1">'[2]01. EQ universe'!#REF!,'[2]01. EQ universe'!#REF!,'[2]01. EQ universe'!$E$28,'[2]01. EQ universe'!$E$29,'[2]01. EQ universe'!$E$30,'[2]01. EQ universe'!$E$31,'[2]01. EQ universe'!$E$32,'[2]01. EQ universe'!$E$33,'[2]01. EQ universe'!$E$34,'[2]01. EQ universe'!$E$35,'[2]01. EQ universe'!$E$36,'[2]01. EQ universe'!#REF!,'[2]01. EQ universe'!#REF!,'[2]01. EQ universe'!$E$37,'[2]01. EQ universe'!$E$38,'[2]01. EQ universe'!#REF!</definedName>
    <definedName name="__APW_RESTORE_DATA2430__" hidden="1">[3]Jefferies!#REF!,[3]Jefferies!$K$840,[3]Jefferies!$K$841,[3]Jefferies!#REF!,[3]Jefferies!$K$842,[3]Jefferies!$K$843,[3]Jefferies!$K$844,[3]Jefferies!#REF!,[3]Jefferies!$K$845,[3]Jefferies!#REF!,[3]Jefferies!$K$846,[3]Jefferies!$K$847,[3]Jefferies!$K$848,[3]Jefferies!#REF!</definedName>
    <definedName name="__APW_RESTORE_DATA2431__" hidden="1">[3]Jefferies!#REF!,[3]Jefferies!#REF!,[3]Jefferies!#REF!,[3]Jefferies!$K$849,[3]Jefferies!$K$850,[3]Jefferies!#REF!,[3]Jefferies!$K$851,[3]Jefferies!#REF!,[3]Jefferies!#REF!,[3]Jefferies!$K$852,[3]Jefferies!$K$853,[3]Jefferies!#REF!,[3]Jefferies!$K$854,[3]Jefferies!#REF!</definedName>
    <definedName name="__APW_RESTORE_DATA2432__" hidden="1">[3]Jefferies!#REF!,[3]Jefferies!$K$855,[3]Jefferies!$K$856,[3]Jefferies!$K$857,[3]Jefferies!#REF!,[3]Jefferies!#REF!,[3]Jefferies!#REF!,[3]Jefferies!#REF!,[3]Jefferies!$K$858,[3]Jefferies!#REF!,[3]Jefferies!$K$859,[3]Jefferies!#REF!,[3]Jefferies!#REF!,[3]Jefferies!$K$860</definedName>
    <definedName name="__APW_RESTORE_DATA2433__" hidden="1">[3]Jefferies!$K$861,[3]Jefferies!$K$862,[3]Jefferies!#REF!,[3]Jefferies!#REF!,[3]Jefferies!$K$863,[3]Jefferies!$K$864,[3]Jefferies!$K$865,[3]Jefferies!$K$866,[3]Jefferies!$K$867,[3]Jefferies!$K$868,[3]Jefferies!#REF!,[3]Jefferies!#REF!,[3]Jefferies!$K$869,[3]Jefferies!$K$870</definedName>
    <definedName name="__APW_RESTORE_DATA2434__" hidden="1">[3]Jefferies!#REF!,[3]Jefferies!$K$871,[3]Jefferies!#REF!,[3]Jefferies!$K$872,[3]Jefferies!#REF!,[3]Jefferies!$K$873,[3]Jefferies!#REF!,[3]Jefferies!#REF!,[3]Jefferies!#REF!,[3]Jefferies!$K$874,[3]Jefferies!#REF!,[3]Jefferies!#REF!,[3]Jefferies!$K$875,[3]Jefferies!$K$876</definedName>
    <definedName name="__APW_RESTORE_DATA2435__" hidden="1">[3]Jefferies!$K$877,[3]Jefferies!$K$878,[3]Jefferies!#REF!,[3]Jefferies!#REF!,[3]Jefferies!$K$879,[3]Jefferies!$K$880,[3]Jefferies!$K$881,[3]Jefferies!$K$882,[3]Jefferies!$K$883,[3]Jefferies!#REF!,[3]Jefferies!$K$884,[3]Jefferies!$K$885,[3]Jefferies!#REF!,[3]Jefferies!#REF!</definedName>
    <definedName name="__APW_RESTORE_DATA2436__" hidden="1">[3]Jefferies!#REF!,[3]Jefferies!#REF!,[3]Jefferies!#REF!,[3]Jefferies!#REF!,[3]Jefferies!#REF!,[3]Jefferies!$K$886,[3]Jefferies!$K$887,[3]Jefferies!#REF!,[3]Jefferies!#REF!,[3]Jefferies!#REF!,[3]Jefferies!$K$888,[3]Jefferies!$K$889,[3]Jefferies!$K$890,[3]Jefferies!$K$891</definedName>
    <definedName name="__APW_RESTORE_DATA2437__" hidden="1">[3]Jefferies!#REF!,[3]Jefferies!#REF!,[3]Jefferies!#REF!,[3]Jefferies!$K$892,[3]Jefferies!$K$893,[3]Jefferies!$K$894,[3]Jefferies!$K$895,[3]Jefferies!$K$896,[3]Jefferies!#REF!,[3]Jefferies!$K$897,[3]Jefferies!$K$898,[3]Jefferies!$K$899,[3]Jefferies!$K$900,[3]Jefferies!$K$901</definedName>
    <definedName name="__APW_RESTORE_DATA2438__" hidden="1">[3]Jefferies!#REF!,[3]Jefferies!$K$902,[3]Jefferies!$K$903,[3]Jefferies!$K$904,[3]Jefferies!#REF!,[3]Jefferies!#REF!,[3]Jefferies!#REF!,[3]Jefferies!#REF!,[3]Jefferies!#REF!,[3]Jefferies!#REF!,[3]Jefferies!$K$905,[3]Jefferies!$K$906,[3]Jefferies!$K$907,[3]Jefferies!$K$908</definedName>
    <definedName name="__APW_RESTORE_DATA2439__" hidden="1">[3]Jefferies!#REF!,[3]Jefferies!$K$909,[3]Jefferies!$K$910,[3]Jefferies!$K$911,[3]Jefferies!#REF!,[3]Jefferies!#REF!,[3]Jefferies!$K$912,[3]Jefferies!$K$913,[3]Jefferies!#REF!,[3]Jefferies!#REF!,[3]Jefferies!$K$914,[3]Jefferies!$K$915,[3]Jefferies!#REF!,[3]Jefferies!#REF!</definedName>
    <definedName name="__APW_RESTORE_DATA244__" hidden="1">'[2]01. EQ universe'!#REF!,'[2]01. EQ universe'!#REF!,'[2]01. EQ universe'!$E$39,'[2]01. EQ universe'!#REF!,'[2]01. EQ universe'!#REF!,'[2]01. EQ universe'!$E$40,'[2]01. EQ universe'!$E$41,'[2]01. EQ universe'!$E$42,'[2]01. EQ universe'!$E$43,'[2]01. EQ universe'!$E$44,'[2]01. EQ universe'!$E$45,'[2]01. EQ universe'!#REF!,'[2]01. EQ universe'!#REF!,'[2]01. EQ universe'!$E$46,'[2]01. EQ universe'!#REF!,'[2]01. EQ universe'!$E$47</definedName>
    <definedName name="__APW_RESTORE_DATA2440__" hidden="1">[3]Jefferies!$K$916,[3]Jefferies!$K$917,[3]Jefferies!#REF!,[3]Jefferies!#REF!,[3]Jefferies!$K$918,[3]Jefferies!$K$919,[3]Jefferies!#REF!,[3]Jefferies!#REF!,[3]Jefferies!$K$920,[3]Jefferies!$K$921,[3]Jefferies!$K$922,[3]Jefferies!$K$923,[3]Jefferies!#REF!,[3]Jefferies!#REF!</definedName>
    <definedName name="__APW_RESTORE_DATA2441__" hidden="1">[3]Jefferies!#REF!,[3]Jefferies!$K$924,[3]Jefferies!#REF!,[3]Jefferies!#REF!,[3]Jefferies!#REF!,[3]Jefferies!#REF!,[3]Jefferies!#REF!,[3]Jefferies!#REF!,[3]Jefferies!$K$925,[3]Jefferies!#REF!,[3]Jefferies!#REF!,[3]Jefferies!#REF!,[3]Jefferies!$K$926,[3]Jefferies!$K$927</definedName>
    <definedName name="__APW_RESTORE_DATA2442__" hidden="1">[3]Jefferies!$K$928,[3]Jefferies!$K$929,[3]Jefferies!$K$930,[3]Jefferies!$K$931,[3]Jefferies!$K$932,[3]Jefferies!#REF!,[3]Jefferies!#REF!,[3]Jefferies!$K$933,[3]Jefferies!$K$934,[3]Jefferies!$K$935,[3]Jefferies!$K$936,[3]Jefferies!#REF!,[3]Jefferies!$K$937,[3]Jefferies!#REF!</definedName>
    <definedName name="__APW_RESTORE_DATA2443__" hidden="1">[3]Jefferies!$K$938,[3]Jefferies!$K$939,[3]Jefferies!#REF!,[3]Jefferies!#REF!,[3]Jefferies!$K$940,[3]Jefferies!$K$941,[3]Jefferies!#REF!,[3]Jefferies!#REF!,[3]Jefferies!#REF!,[3]Jefferies!#REF!,[3]Jefferies!#REF!,[3]Jefferies!$K$942,[3]Jefferies!#REF!,[3]Jefferies!#REF!</definedName>
    <definedName name="__APW_RESTORE_DATA2444__" hidden="1">[3]Jefferies!#REF!,[3]Jefferies!$K$943,[3]Jefferies!#REF!,[3]Jefferies!#REF!,[3]Jefferies!#REF!,[3]Jefferies!#REF!,[3]Jefferies!$K$944,[3]Jefferies!#REF!,[3]Jefferies!#REF!,[3]Jefferies!#REF!,[3]Jefferies!#REF!,[3]Jefferies!#REF!,[3]Jefferies!$K$945,[3]Jefferies!$K$946</definedName>
    <definedName name="__APW_RESTORE_DATA2445__" hidden="1">[3]Jefferies!$K$947,[3]Jefferies!#REF!,[3]Jefferies!$K$948,[3]Jefferies!$K$949,[3]Jefferies!#REF!,[3]Jefferies!#REF!,[3]Jefferies!$K$950,[3]Jefferies!#REF!,[3]Jefferies!#REF!,[3]Jefferies!$K$951,[3]Jefferies!#REF!,[3]Jefferies!#REF!,[3]Jefferies!#REF!,[3]Jefferies!$K$952</definedName>
    <definedName name="__APW_RESTORE_DATA2446__" hidden="1">[3]Jefferies!$K$953,[3]Jefferies!$K$954,[3]Jefferies!#REF!,[3]Jefferies!$K$955,[3]Jefferies!$K$956,[3]Jefferies!$K$957,[3]Jefferies!#REF!,[3]Jefferies!#REF!,[3]Jefferies!#REF!,[3]Jefferies!#REF!,[3]Jefferies!$K$958,[3]Jefferies!#REF!,[3]Jefferies!#REF!,[3]Jefferies!#REF!</definedName>
    <definedName name="__APW_RESTORE_DATA2447__" hidden="1">[3]Jefferies!#REF!,[3]Jefferies!#REF!,[3]Jefferies!#REF!,[3]Jefferies!#REF!,[3]Jefferies!$K$959,[3]Jefferies!#REF!,[3]Jefferies!#REF!,[3]Jefferies!#REF!,[3]Jefferies!#REF!,[3]Jefferies!#REF!,[3]Jefferies!#REF!,[3]Jefferies!#REF!,[3]Jefferies!#REF!,[3]Jefferies!#REF!</definedName>
    <definedName name="__APW_RESTORE_DATA2448__" hidden="1">[3]Jefferies!$K$960,[3]Jefferies!#REF!,[3]Jefferies!#REF!,[3]Jefferies!#REF!,[3]Jefferies!#REF!,[3]Jefferies!$K$961,[3]Jefferies!#REF!,[3]Jefferies!#REF!,[3]Jefferies!#REF!,[3]Jefferies!$K$962,[3]Jefferies!#REF!,[3]Jefferies!#REF!,[3]Jefferies!#REF!,[3]Jefferies!$K$963</definedName>
    <definedName name="__APW_RESTORE_DATA2449__" hidden="1">[3]Jefferies!#REF!,[3]Jefferies!#REF!,[3]Jefferies!$K$964,[3]Jefferies!$K$965,[3]Jefferies!#REF!,[3]Jefferies!#REF!,[3]Jefferies!#REF!,[3]Jefferies!#REF!,[3]Jefferies!#REF!,[3]Jefferies!$K$966,[3]Jefferies!#REF!,[3]Jefferies!#REF!,[3]Jefferies!#REF!,[3]Jefferies!$K$967</definedName>
    <definedName name="__APW_RESTORE_DATA245__" hidden="1">'[2]01. EQ universe'!$E$48,'[2]01. EQ universe'!#REF!,'[2]01. EQ universe'!$E$49,'[2]01. EQ universe'!#REF!,'[2]01. EQ universe'!$E$50,'[2]01. EQ universe'!$E$51,'[2]01. EQ universe'!$E$52,'[2]01. EQ universe'!$E$53,'[2]01. EQ universe'!$E$54,'[2]01. EQ universe'!$E$55,'[2]01. EQ universe'!$E$56,'[2]01. EQ universe'!$E$57,'[2]01. EQ universe'!$E$58,'[2]01. EQ universe'!$E$59,'[2]01. EQ universe'!$E$60,'[2]01. EQ universe'!$E$61</definedName>
    <definedName name="__APW_RESTORE_DATA2450__" hidden="1">[3]Jefferies!$K$968,[3]Jefferies!#REF!,[3]Jefferies!#REF!,[3]Jefferies!#REF!,[3]Jefferies!#REF!,[3]Jefferies!$K$969,[3]Jefferies!#REF!,[3]Jefferies!$K$970,[3]Jefferies!$K$971,[3]Jefferies!#REF!,[3]Jefferies!$K$972,[3]Jefferies!#REF!,[3]Jefferies!#REF!,[3]Jefferies!$K$973</definedName>
    <definedName name="__APW_RESTORE_DATA2451__" hidden="1">[3]Jefferies!#REF!,[3]Jefferies!$K$974,[3]Jefferies!$K$975,[3]Jefferies!#REF!,[3]Jefferies!$K$976,[3]Jefferies!$K$977,[3]Jefferies!$K$978,[3]Jefferies!$K$979,[3]Jefferies!$K$980,[3]Jefferies!#REF!,[3]Jefferies!$K$981,[3]Jefferies!#REF!,[3]Jefferies!$K$982,[3]Jefferies!$K$983</definedName>
    <definedName name="__APW_RESTORE_DATA2452__" hidden="1">[3]Jefferies!#REF!,[3]Jefferies!$K$984,[3]Jefferies!$K$985,[3]Jefferies!#REF!,[3]Jefferies!#REF!,[3]Jefferies!#REF!,[3]Jefferies!$K$986,[3]Jefferies!$K$987,[3]Jefferies!#REF!,[3]Jefferies!#REF!,[3]Jefferies!#REF!,[3]Jefferies!$K$988,[3]Jefferies!$K$989,[3]Jefferies!$K$990</definedName>
    <definedName name="__APW_RESTORE_DATA2453__" hidden="1">[3]Jefferies!#REF!,[3]Jefferies!$K$991,[3]Jefferies!#REF!,[3]Jefferies!$K$992,[3]Jefferies!#REF!,[3]Jefferies!#REF!,[3]Jefferies!$K$993,[3]Jefferies!#REF!,[3]Jefferies!#REF!,[3]Jefferies!$K$994,[3]Jefferies!#REF!,[3]Jefferies!$K$995,[3]Jefferies!#REF!,[3]Jefferies!$K$996</definedName>
    <definedName name="__APW_RESTORE_DATA2454__" hidden="1">[3]Jefferies!$K$997,[3]Jefferies!$K$998,[3]Jefferies!$K$999,[3]Jefferies!$K$1000,[3]Jefferies!#REF!,[3]Jefferies!$K$1001,[3]Jefferies!#REF!,[3]Jefferies!#REF!,[3]Jefferies!$K$1002,[3]Jefferies!#REF!,[3]Jefferies!#REF!,[3]Jefferies!#REF!,[3]Jefferies!#REF!,[3]Jefferies!#REF!</definedName>
    <definedName name="__APW_RESTORE_DATA2455__" hidden="1">[3]Jefferies!$K$1003,[3]Jefferies!#REF!,[3]Jefferies!$K$1004,[3]Jefferies!$K$1005,[3]Jefferies!#REF!,[3]Jefferies!#REF!,[3]Jefferies!$K$1006,[3]Jefferies!$K$1007,[3]Jefferies!#REF!,[3]Jefferies!#REF!,[3]Jefferies!$K$1008,[3]Jefferies!#REF!,[3]Jefferies!$K$1009,[3]Jefferies!#REF!</definedName>
    <definedName name="__APW_RESTORE_DATA2456__" hidden="1">[3]Jefferies!$K$1010,[3]Jefferies!#REF!,[3]Jefferies!#REF!,[3]Jefferies!#REF!,[3]Jefferies!#REF!,[3]Jefferies!$K$1011,[3]Jefferies!$K$1012,[3]Jefferies!#REF!,[3]Jefferies!$K$1013,[3]Jefferies!#REF!,[3]Jefferies!#REF!,[3]Jefferies!$K$1014,[3]Jefferies!$K$1015,[3]Jefferies!#REF!</definedName>
    <definedName name="__APW_RESTORE_DATA2457__" hidden="1">[3]Jefferies!#REF!,[3]Jefferies!#REF!,[3]Jefferies!#REF!,[3]Jefferies!#REF!,[3]Jefferies!#REF!</definedName>
    <definedName name="__APW_RESTORE_DATA2458__" hidden="1">[3]Jefferies!#REF!,[3]Jefferies!$L$2,[3]Jefferies!#REF!,[3]Jefferies!#REF!,[3]Jefferies!#REF!,[3]Jefferies!$L$3,[3]Jefferies!#REF!,[3]Jefferies!#REF!,[3]Jefferies!#REF!,[3]Jefferies!#REF!,[3]Jefferies!$L$4,[3]Jefferies!#REF!,[3]Jefferies!#REF!,[3]Jefferies!#REF!,[3]Jefferies!$L$5,[3]Jefferies!#REF!,[3]Jefferies!#REF!</definedName>
    <definedName name="__APW_RESTORE_DATA2459__" hidden="1">[3]Jefferies!#REF!,[3]Jefferies!#REF!,[3]Jefferies!#REF!,[3]Jefferies!#REF!,[3]Jefferies!#REF!,[3]Jefferies!#REF!,[3]Jefferies!#REF!,[3]Jefferies!#REF!,[3]Jefferies!$L$6,[3]Jefferies!#REF!,[3]Jefferies!#REF!,[3]Jefferies!#REF!,[3]Jefferies!#REF!,[3]Jefferies!$L$7,[3]Jefferies!#REF!,[3]Jefferies!#REF!</definedName>
    <definedName name="__APW_RESTORE_DATA246__" hidden="1">'[2]01. EQ universe'!$E$62,'[2]01. EQ universe'!$E$63,'[2]01. EQ universe'!$E$64,'[2]01. EQ universe'!$E$65,'[2]01. EQ universe'!$E$66,'[2]01. EQ universe'!$E$67,'[2]01. EQ universe'!#REF!,'[2]01. EQ universe'!$E$68,'[2]01. EQ universe'!$E$69,'[2]01. EQ universe'!$E$70,'[2]01. EQ universe'!$E$71,'[2]01. EQ universe'!$E$72,'[2]01. EQ universe'!$E$73,'[2]01. EQ universe'!$E$74,'[2]01. EQ universe'!$E$75,'[2]01. EQ universe'!$E$76</definedName>
    <definedName name="__APW_RESTORE_DATA2460__" hidden="1">[3]Jefferies!$L$8,[3]Jefferies!#REF!,[3]Jefferies!#REF!,[3]Jefferies!#REF!,[3]Jefferies!$L$9,[3]Jefferies!#REF!,[3]Jefferies!#REF!,[3]Jefferies!$L$10,[3]Jefferies!$L$11,[3]Jefferies!$L$12,[3]Jefferies!#REF!,[3]Jefferies!#REF!,[3]Jefferies!$L$13,[3]Jefferies!#REF!,[3]Jefferies!#REF!,[3]Jefferies!#REF!</definedName>
    <definedName name="__APW_RESTORE_DATA2461__" hidden="1">[3]Jefferies!#REF!,[3]Jefferies!#REF!,[3]Jefferies!#REF!,[3]Jefferies!$L$14,[3]Jefferies!#REF!,[3]Jefferies!#REF!,[3]Jefferies!$L$15,[3]Jefferies!$L$16,[3]Jefferies!#REF!,[3]Jefferies!$L$17,[3]Jefferies!#REF!,[3]Jefferies!$L$18,[3]Jefferies!$L$19,[3]Jefferies!#REF!,[3]Jefferies!$L$20,[3]Jefferies!#REF!</definedName>
    <definedName name="__APW_RESTORE_DATA2462__" hidden="1">[3]Jefferies!#REF!,[3]Jefferies!$L$21,[3]Jefferies!$L$22,[3]Jefferies!#REF!,[3]Jefferies!#REF!,[3]Jefferies!$L$23,[3]Jefferies!$L$24,[3]Jefferies!#REF!,[3]Jefferies!#REF!,[3]Jefferies!$L$25,[3]Jefferies!$L$26,[3]Jefferies!#REF!,[3]Jefferies!#REF!,[3]Jefferies!#REF!,[3]Jefferies!$L$27,[3]Jefferies!#REF!</definedName>
    <definedName name="__APW_RESTORE_DATA2463__" hidden="1">[3]Jefferies!#REF!,[3]Jefferies!#REF!,[3]Jefferies!$L$28,[3]Jefferies!#REF!,[3]Jefferies!#REF!,[3]Jefferies!$L$29,[3]Jefferies!#REF!,[3]Jefferies!$L$30,[3]Jefferies!$L$31,[3]Jefferies!$L$32,[3]Jefferies!#REF!,[3]Jefferies!$L$33,[3]Jefferies!$L$34,[3]Jefferies!#REF!,[3]Jefferies!$L$35,[3]Jefferies!#REF!</definedName>
    <definedName name="__APW_RESTORE_DATA2464__" hidden="1">[3]Jefferies!#REF!,[3]Jefferies!$L$36,[3]Jefferies!$L$37,[3]Jefferies!#REF!,[3]Jefferies!#REF!,[3]Jefferies!$L$38,[3]Jefferies!#REF!,[3]Jefferies!#REF!,[3]Jefferies!$L$39,[3]Jefferies!$L$40,[3]Jefferies!#REF!,[3]Jefferies!#REF!,[3]Jefferies!#REF!,[3]Jefferies!$L$41,[3]Jefferies!#REF!</definedName>
    <definedName name="__APW_RESTORE_DATA2465__" hidden="1">[3]Jefferies!$L$42,[3]Jefferies!$L$43,[3]Jefferies!$L$44,[3]Jefferies!$L$45,[3]Jefferies!#REF!,[3]Jefferies!#REF!,[3]Jefferies!$L$46,[3]Jefferies!$L$47,[3]Jefferies!#REF!,[3]Jefferies!$L$48,[3]Jefferies!#REF!,[3]Jefferies!$L$49,[3]Jefferies!#REF!,[3]Jefferies!#REF!,[3]Jefferies!$L$50</definedName>
    <definedName name="__APW_RESTORE_DATA2466__" hidden="1">[3]Jefferies!#REF!,[3]Jefferies!$L$51,[3]Jefferies!$L$52,[3]Jefferies!$L$53,[3]Jefferies!#REF!,[3]Jefferies!$L$54,[3]Jefferies!#REF!,[3]Jefferies!#REF!,[3]Jefferies!$L$55,[3]Jefferies!$L$56,[3]Jefferies!#REF!,[3]Jefferies!$L$57,[3]Jefferies!$L$58,[3]Jefferies!$L$59,[3]Jefferies!#REF!</definedName>
    <definedName name="__APW_RESTORE_DATA2467__" hidden="1">[3]Jefferies!$L$60,[3]Jefferies!$L$61,[3]Jefferies!$L$62,[3]Jefferies!$L$63,[3]Jefferies!$L$64,[3]Jefferies!#REF!,[3]Jefferies!$L$65,[3]Jefferies!$L$66,[3]Jefferies!$L$67,[3]Jefferies!$L$68,[3]Jefferies!#REF!,[3]Jefferies!$L$69,[3]Jefferies!$L$70,[3]Jefferies!#REF!,[3]Jefferies!#REF!</definedName>
    <definedName name="__APW_RESTORE_DATA2468__" hidden="1">[3]Jefferies!#REF!,[3]Jefferies!#REF!,[3]Jefferies!$L$71,[3]Jefferies!#REF!,[3]Jefferies!#REF!,[3]Jefferies!$L$72,[3]Jefferies!$L$73,[3]Jefferies!$L$74,[3]Jefferies!#REF!,[3]Jefferies!#REF!,[3]Jefferies!$L$75,[3]Jefferies!$L$76,[3]Jefferies!#REF!,[3]Jefferies!#REF!,[3]Jefferies!#REF!</definedName>
    <definedName name="__APW_RESTORE_DATA2469__" hidden="1">[3]Jefferies!#REF!,[3]Jefferies!#REF!,[3]Jefferies!#REF!,[3]Jefferies!$L$77,[3]Jefferies!#REF!,[3]Jefferies!#REF!,[3]Jefferies!$L$78,[3]Jefferies!#REF!,[3]Jefferies!$L$79,[3]Jefferies!#REF!,[3]Jefferies!#REF!,[3]Jefferies!#REF!,[3]Jefferies!$L$80,[3]Jefferies!$L$81,[3]Jefferies!#REF!</definedName>
    <definedName name="__APW_RESTORE_DATA247__" hidden="1">'[2]01. EQ universe'!$E$77,'[2]01. EQ universe'!$E$78,'[2]01. EQ universe'!#REF!,'[2]01. EQ universe'!#REF!,'[2]01. EQ universe'!$E$79,'[2]01. EQ universe'!#REF!,'[2]01. EQ universe'!#REF!,'[2]01. EQ universe'!$E$80,'[2]01. EQ universe'!$E$81,'[2]01. EQ universe'!$E$82,'[2]01. EQ universe'!#REF!,'[2]01. EQ universe'!$E$83,'[2]01. EQ universe'!#REF!,'[2]01. EQ universe'!$E$84,'[2]01. EQ universe'!#REF!</definedName>
    <definedName name="__APW_RESTORE_DATA2470__" hidden="1">[3]Jefferies!#REF!,[3]Jefferies!$L$82,[3]Jefferies!#REF!,[3]Jefferies!#REF!,[3]Jefferies!$L$83,[3]Jefferies!#REF!,[3]Jefferies!#REF!,[3]Jefferies!$L$84,[3]Jefferies!$L$85,[3]Jefferies!#REF!,[3]Jefferies!#REF!,[3]Jefferies!#REF!,[3]Jefferies!$L$86,[3]Jefferies!#REF!,[3]Jefferies!#REF!</definedName>
    <definedName name="__APW_RESTORE_DATA2471__" hidden="1">[3]Jefferies!#REF!,[3]Jefferies!#REF!,[3]Jefferies!$L$87,[3]Jefferies!$L$88,[3]Jefferies!$L$89,[3]Jefferies!$L$90,[3]Jefferies!#REF!,[3]Jefferies!#REF!,[3]Jefferies!#REF!,[3]Jefferies!#REF!,[3]Jefferies!#REF!,[3]Jefferies!#REF!,[3]Jefferies!#REF!,[3]Jefferies!#REF!,[3]Jefferies!$L$91</definedName>
    <definedName name="__APW_RESTORE_DATA2472__" hidden="1">[3]Jefferies!#REF!,[3]Jefferies!#REF!,[3]Jefferies!#REF!,[3]Jefferies!$L$92,[3]Jefferies!#REF!,[3]Jefferies!$L$93,[3]Jefferies!$L$94,[3]Jefferies!$L$95,[3]Jefferies!#REF!,[3]Jefferies!$L$96,[3]Jefferies!$L$97,[3]Jefferies!#REF!,[3]Jefferies!#REF!,[3]Jefferies!#REF!,[3]Jefferies!$L$98</definedName>
    <definedName name="__APW_RESTORE_DATA2473__" hidden="1">[3]Jefferies!$L$99,[3]Jefferies!#REF!,[3]Jefferies!#REF!,[3]Jefferies!$L$100,[3]Jefferies!#REF!,[3]Jefferies!#REF!,[3]Jefferies!#REF!,[3]Jefferies!#REF!,[3]Jefferies!$L$101,[3]Jefferies!#REF!,[3]Jefferies!#REF!,[3]Jefferies!#REF!,[3]Jefferies!#REF!,[3]Jefferies!$L$102,[3]Jefferies!#REF!</definedName>
    <definedName name="__APW_RESTORE_DATA2474__" hidden="1">[3]Jefferies!$L$103,[3]Jefferies!#REF!,[3]Jefferies!#REF!,[3]Jefferies!#REF!,[3]Jefferies!$L$104,[3]Jefferies!$L$105,[3]Jefferies!$L$106,[3]Jefferies!$L$107,[3]Jefferies!$L$108,[3]Jefferies!#REF!,[3]Jefferies!#REF!,[3]Jefferies!$L$109,[3]Jefferies!$L$110,[3]Jefferies!#REF!,[3]Jefferies!#REF!</definedName>
    <definedName name="__APW_RESTORE_DATA2475__" hidden="1">[3]Jefferies!#REF!,[3]Jefferies!$L$111,[3]Jefferies!#REF!,[3]Jefferies!#REF!,[3]Jefferies!#REF!,[3]Jefferies!#REF!,[3]Jefferies!$L$112,[3]Jefferies!$L$113,[3]Jefferies!#REF!,[3]Jefferies!$L$114,[3]Jefferies!$L$115,[3]Jefferies!$L$116,[3]Jefferies!#REF!,[3]Jefferies!#REF!,[3]Jefferies!$L$117</definedName>
    <definedName name="__APW_RESTORE_DATA2476__" hidden="1">[3]Jefferies!#REF!,[3]Jefferies!#REF!,[3]Jefferies!$L$118,[3]Jefferies!#REF!,[3]Jefferies!#REF!,[3]Jefferies!#REF!,[3]Jefferies!#REF!,[3]Jefferies!$L$119,[3]Jefferies!$L$120,[3]Jefferies!$L$121,[3]Jefferies!#REF!,[3]Jefferies!$L$122,[3]Jefferies!$L$123,[3]Jefferies!#REF!,[3]Jefferies!#REF!</definedName>
    <definedName name="__APW_RESTORE_DATA2477__" hidden="1">[3]Jefferies!#REF!,[3]Jefferies!#REF!,[3]Jefferies!#REF!,[3]Jefferies!#REF!,[3]Jefferies!#REF!,[3]Jefferies!#REF!,[3]Jefferies!#REF!,[3]Jefferies!$L$124,[3]Jefferies!#REF!,[3]Jefferies!$L$125,[3]Jefferies!$L$126,[3]Jefferies!#REF!,[3]Jefferies!#REF!,[3]Jefferies!$L$127,[3]Jefferies!$L$128</definedName>
    <definedName name="__APW_RESTORE_DATA2478__" hidden="1">[3]Jefferies!#REF!,[3]Jefferies!$L$129,[3]Jefferies!#REF!,[3]Jefferies!#REF!,[3]Jefferies!$L$130,[3]Jefferies!#REF!,[3]Jefferies!$L$131,[3]Jefferies!$L$132,[3]Jefferies!$L$133,[3]Jefferies!$L$134,[3]Jefferies!#REF!,[3]Jefferies!#REF!,[3]Jefferies!#REF!,[3]Jefferies!$L$135,[3]Jefferies!$L$136</definedName>
    <definedName name="__APW_RESTORE_DATA2479__" hidden="1">[3]Jefferies!#REF!,[3]Jefferies!#REF!,[3]Jefferies!#REF!,[3]Jefferies!$L$137,[3]Jefferies!$L$138,[3]Jefferies!#REF!,[3]Jefferies!$L$139,[3]Jefferies!$L$140,[3]Jefferies!#REF!,[3]Jefferies!$L$141,[3]Jefferies!#REF!,[3]Jefferies!#REF!,[3]Jefferies!$L$142,[3]Jefferies!$L$143,[3]Jefferies!#REF!</definedName>
    <definedName name="__APW_RESTORE_DATA248__" hidden="1">'[2]01. EQ universe'!$E$85,'[2]01. EQ universe'!$E$86,'[2]01. EQ universe'!$E$87,'[2]01. EQ universe'!$E$88,'[2]01. EQ universe'!$E$89,'[2]01. EQ universe'!$E$90,'[2]01. EQ universe'!$E$91,'[2]01. EQ universe'!$E$92,'[2]01. EQ universe'!#REF!,'[2]01. EQ universe'!#REF!,'[2]01. EQ universe'!$E$93,'[2]01. EQ universe'!$E$94,'[2]01. EQ universe'!$E$95,'[2]01. EQ universe'!#REF!,'[2]01. EQ universe'!$E$96</definedName>
    <definedName name="__APW_RESTORE_DATA2480__" hidden="1">[3]Jefferies!$L$144,[3]Jefferies!#REF!,[3]Jefferies!$L$145,[3]Jefferies!$L$146,[3]Jefferies!#REF!,[3]Jefferies!#REF!,[3]Jefferies!$L$147,[3]Jefferies!$L$148,[3]Jefferies!#REF!,[3]Jefferies!#REF!,[3]Jefferies!#REF!,[3]Jefferies!#REF!,[3]Jefferies!#REF!,[3]Jefferies!$L$149,[3]Jefferies!#REF!</definedName>
    <definedName name="__APW_RESTORE_DATA2481__" hidden="1">[3]Jefferies!#REF!,[3]Jefferies!#REF!,[3]Jefferies!$L$150,[3]Jefferies!$L$151,[3]Jefferies!$L$152,[3]Jefferies!$L$153,[3]Jefferies!#REF!,[3]Jefferies!$L$154,[3]Jefferies!#REF!,[3]Jefferies!$L$155,[3]Jefferies!$L$156,[3]Jefferies!$L$157,[3]Jefferies!#REF!,[3]Jefferies!#REF!,[3]Jefferies!#REF!</definedName>
    <definedName name="__APW_RESTORE_DATA2482__" hidden="1">[3]Jefferies!#REF!,[3]Jefferies!$L$158,[3]Jefferies!#REF!,[3]Jefferies!#REF!,[3]Jefferies!$L$159,[3]Jefferies!#REF!,[3]Jefferies!#REF!,[3]Jefferies!$L$160,[3]Jefferies!#REF!,[3]Jefferies!#REF!,[3]Jefferies!$L$161,[3]Jefferies!#REF!,[3]Jefferies!#REF!,[3]Jefferies!#REF!,[3]Jefferies!#REF!</definedName>
    <definedName name="__APW_RESTORE_DATA2483__" hidden="1">[3]Jefferies!#REF!,[3]Jefferies!#REF!,[3]Jefferies!$L$162,[3]Jefferies!#REF!,[3]Jefferies!#REF!,[3]Jefferies!$L$163,[3]Jefferies!#REF!,[3]Jefferies!$L$164,[3]Jefferies!$L$165,[3]Jefferies!$L$166,[3]Jefferies!#REF!,[3]Jefferies!$L$167,[3]Jefferies!$L$168,[3]Jefferies!#REF!,[3]Jefferies!$L$169</definedName>
    <definedName name="__APW_RESTORE_DATA2484__" hidden="1">[3]Jefferies!#REF!,[3]Jefferies!#REF!,[3]Jefferies!#REF!,[3]Jefferies!#REF!,[3]Jefferies!#REF!,[3]Jefferies!$L$170,[3]Jefferies!#REF!,[3]Jefferies!#REF!,[3]Jefferies!#REF!,[3]Jefferies!#REF!,[3]Jefferies!$L$171,[3]Jefferies!$L$172,[3]Jefferies!$L$173,[3]Jefferies!#REF!,[3]Jefferies!#REF!</definedName>
    <definedName name="__APW_RESTORE_DATA2485__" hidden="1">[3]Jefferies!#REF!,[3]Jefferies!$L$174,[3]Jefferies!$L$175,[3]Jefferies!$L$176,[3]Jefferies!$L$177,[3]Jefferies!$L$178,[3]Jefferies!$L$179,[3]Jefferies!$L$180,[3]Jefferies!#REF!,[3]Jefferies!$L$181,[3]Jefferies!#REF!,[3]Jefferies!#REF!,[3]Jefferies!$L$182,[3]Jefferies!$L$183,[3]Jefferies!$L$184</definedName>
    <definedName name="__APW_RESTORE_DATA2486__" hidden="1">[3]Jefferies!#REF!,[3]Jefferies!#REF!,[3]Jefferies!#REF!,[3]Jefferies!#REF!,[3]Jefferies!$L$185,[3]Jefferies!$L$186,[3]Jefferies!$L$187,[3]Jefferies!#REF!,[3]Jefferies!$L$188,[3]Jefferies!$L$189,[3]Jefferies!#REF!,[3]Jefferies!$L$190,[3]Jefferies!#REF!,[3]Jefferies!#REF!,[3]Jefferies!#REF!</definedName>
    <definedName name="__APW_RESTORE_DATA2487__" hidden="1">[3]Jefferies!$L$191,[3]Jefferies!#REF!,[3]Jefferies!#REF!,[3]Jefferies!$L$192,[3]Jefferies!#REF!,[3]Jefferies!#REF!,[3]Jefferies!$L$193,[3]Jefferies!$L$194,[3]Jefferies!$L$195,[3]Jefferies!$L$196,[3]Jefferies!#REF!,[3]Jefferies!#REF!,[3]Jefferies!#REF!,[3]Jefferies!#REF!,[3]Jefferies!$L$197</definedName>
    <definedName name="__APW_RESTORE_DATA2488__" hidden="1">[3]Jefferies!$L$198,[3]Jefferies!$L$199,[3]Jefferies!$L$200,[3]Jefferies!#REF!,[3]Jefferies!#REF!,[3]Jefferies!#REF!,[3]Jefferies!$L$201,[3]Jefferies!#REF!,[3]Jefferies!#REF!,[3]Jefferies!$L$202,[3]Jefferies!#REF!,[3]Jefferies!$L$203,[3]Jefferies!$L$204,[3]Jefferies!$L$205,[3]Jefferies!#REF!</definedName>
    <definedName name="__APW_RESTORE_DATA2489__" hidden="1">[3]Jefferies!#REF!,[3]Jefferies!#REF!,[3]Jefferies!$L$206,[3]Jefferies!$L$207,[3]Jefferies!$L$208,[3]Jefferies!$L$209,[3]Jefferies!$L$210,[3]Jefferies!#REF!,[3]Jefferies!$L$211,[3]Jefferies!$L$212,[3]Jefferies!$L$213,[3]Jefferies!#REF!,[3]Jefferies!#REF!,[3]Jefferies!#REF!,[3]Jefferies!#REF!</definedName>
    <definedName name="__APW_RESTORE_DATA249__" hidden="1">'[2]01. EQ universe'!$E$97,'[2]01. EQ universe'!$E$98,'[2]01. EQ universe'!$E$99,'[2]01. EQ universe'!$E$100,'[2]01. EQ universe'!$E$101,'[2]01. EQ universe'!$E$102,'[2]01. EQ universe'!#REF!,'[2]01. EQ universe'!#REF!,'[2]01. EQ universe'!$E$103,'[2]01. EQ universe'!$E$104,'[2]01. EQ universe'!$E$105,'[2]01. EQ universe'!$E$106,'[2]01. EQ universe'!$E$107,'[2]01. EQ universe'!$E$108,'[2]01. EQ universe'!$E$109</definedName>
    <definedName name="__APW_RESTORE_DATA2490__" hidden="1">[3]Jefferies!#REF!,[3]Jefferies!$L$214,[3]Jefferies!#REF!,[3]Jefferies!#REF!,[3]Jefferies!$L$215,[3]Jefferies!$L$216,[3]Jefferies!$L$217,[3]Jefferies!$L$218,[3]Jefferies!#REF!,[3]Jefferies!$L$219,[3]Jefferies!#REF!,[3]Jefferies!$L$220,[3]Jefferies!#REF!,[3]Jefferies!#REF!,[3]Jefferies!$L$221</definedName>
    <definedName name="__APW_RESTORE_DATA2491__" hidden="1">[3]Jefferies!$L$222,[3]Jefferies!$L$223,[3]Jefferies!$L$224,[3]Jefferies!#REF!,[3]Jefferies!$L$225,[3]Jefferies!#REF!,[3]Jefferies!$L$226,[3]Jefferies!$L$227,[3]Jefferies!#REF!,[3]Jefferies!#REF!,[3]Jefferies!#REF!,[3]Jefferies!#REF!,[3]Jefferies!#REF!,[3]Jefferies!#REF!,[3]Jefferies!$L$228</definedName>
    <definedName name="__APW_RESTORE_DATA2492__" hidden="1">[3]Jefferies!$L$229,[3]Jefferies!#REF!,[3]Jefferies!#REF!,[3]Jefferies!$L$230,[3]Jefferies!#REF!,[3]Jefferies!#REF!,[3]Jefferies!#REF!,[3]Jefferies!$L$231,[3]Jefferies!$L$232,[3]Jefferies!$L$233,[3]Jefferies!#REF!,[3]Jefferies!$L$234,[3]Jefferies!$L$235,[3]Jefferies!$L$236,[3]Jefferies!#REF!</definedName>
    <definedName name="__APW_RESTORE_DATA2493__" hidden="1">[3]Jefferies!$L$237,[3]Jefferies!$L$238,[3]Jefferies!$L$239,[3]Jefferies!$L$240,[3]Jefferies!$L$241,[3]Jefferies!$L$242,[3]Jefferies!#REF!,[3]Jefferies!$L$243,[3]Jefferies!$L$244,[3]Jefferies!#REF!,[3]Jefferies!$L$245,[3]Jefferies!$L$246,[3]Jefferies!$L$247,[3]Jefferies!$L$248,[3]Jefferies!#REF!</definedName>
    <definedName name="__APW_RESTORE_DATA2494__" hidden="1">[3]Jefferies!#REF!,[3]Jefferies!#REF!,[3]Jefferies!#REF!,[3]Jefferies!#REF!,[3]Jefferies!#REF!,[3]Jefferies!$L$249,[3]Jefferies!#REF!,[3]Jefferies!#REF!,[3]Jefferies!#REF!,[3]Jefferies!$L$250,[3]Jefferies!$L$251,[3]Jefferies!$L$252,[3]Jefferies!#REF!,[3]Jefferies!#REF!,[3]Jefferies!$L$253</definedName>
    <definedName name="__APW_RESTORE_DATA2495__" hidden="1">[3]Jefferies!$L$254,[3]Jefferies!$L$255,[3]Jefferies!$L$256,[3]Jefferies!$L$257,[3]Jefferies!#REF!,[3]Jefferies!#REF!,[3]Jefferies!#REF!,[3]Jefferies!#REF!,[3]Jefferies!$L$258,[3]Jefferies!$L$259,[3]Jefferies!#REF!,[3]Jefferies!#REF!,[3]Jefferies!#REF!,[3]Jefferies!#REF!,[3]Jefferies!$L$260</definedName>
    <definedName name="__APW_RESTORE_DATA2496__" hidden="1">[3]Jefferies!$L$261,[3]Jefferies!$L$262,[3]Jefferies!$L$263,[3]Jefferies!$L$264,[3]Jefferies!#REF!,[3]Jefferies!$L$265,[3]Jefferies!#REF!,[3]Jefferies!#REF!,[3]Jefferies!#REF!,[3]Jefferies!#REF!,[3]Jefferies!$L$266,[3]Jefferies!$L$267,[3]Jefferies!#REF!,[3]Jefferies!$L$268,[3]Jefferies!#REF!</definedName>
    <definedName name="__APW_RESTORE_DATA2497__" hidden="1">[3]Jefferies!#REF!,[3]Jefferies!$L$269,[3]Jefferies!#REF!,[3]Jefferies!$L$270,[3]Jefferies!#REF!,[3]Jefferies!#REF!,[3]Jefferies!$L$271,[3]Jefferies!#REF!,[3]Jefferies!$L$272,[3]Jefferies!$L$273,[3]Jefferies!$L$274,[3]Jefferies!#REF!,[3]Jefferies!#REF!,[3]Jefferies!$L$275,[3]Jefferies!$L$276</definedName>
    <definedName name="__APW_RESTORE_DATA2498__" hidden="1">[3]Jefferies!$L$277,[3]Jefferies!#REF!,[3]Jefferies!$L$278,[3]Jefferies!$L$279,[3]Jefferies!$L$280,[3]Jefferies!#REF!,[3]Jefferies!#REF!,[3]Jefferies!$L$281,[3]Jefferies!#REF!,[3]Jefferies!$L$282,[3]Jefferies!#REF!,[3]Jefferies!$L$283,[3]Jefferies!#REF!,[3]Jefferies!$L$284,[3]Jefferies!$L$285</definedName>
    <definedName name="__APW_RESTORE_DATA2499__" hidden="1">[3]Jefferies!$L$286,[3]Jefferies!$L$287,[3]Jefferies!$L$288,[3]Jefferies!$L$289,[3]Jefferies!$L$290,[3]Jefferies!$L$291,[3]Jefferies!$L$292,[3]Jefferies!$L$293,[3]Jefferies!$L$294,[3]Jefferies!#REF!,[3]Jefferies!#REF!,[3]Jefferies!#REF!,[3]Jefferies!#REF!,[3]Jefferies!#REF!,[3]Jefferies!$L$295</definedName>
    <definedName name="__APW_RESTORE_DATA25__" hidden="1">'[2]01. EQ universe'!#REF!,'[2]01. EQ universe'!#REF!,'[2]01. EQ universe'!$A$249,'[2]01. EQ universe'!$A$250,'[2]01. EQ universe'!$A$251,'[2]01. EQ universe'!$A$252,'[2]01. EQ universe'!$A$253,'[2]01. EQ universe'!#REF!,'[2]01. EQ universe'!#REF!,'[2]01. EQ universe'!#REF!,'[2]01. EQ universe'!$A$254,'[2]01. EQ universe'!#REF!,'[2]01. EQ universe'!#REF!,'[2]01. EQ universe'!$A$255,'[2]01. EQ universe'!#REF!</definedName>
    <definedName name="__APW_RESTORE_DATA250__" hidden="1">'[2]01. EQ universe'!$E$110,'[2]01. EQ universe'!$E$111,'[2]01. EQ universe'!$E$112,'[2]01. EQ universe'!#REF!,'[2]01. EQ universe'!$E$113,'[2]01. EQ universe'!$E$114,'[2]01. EQ universe'!$E$115,'[2]01. EQ universe'!$E$116,'[2]01. EQ universe'!$E$117,'[2]01. EQ universe'!$E$118,'[2]01. EQ universe'!#REF!,'[2]01. EQ universe'!#REF!,'[2]01. EQ universe'!$E$119,'[2]01. EQ universe'!$E$120,'[2]01. EQ universe'!$E$121</definedName>
    <definedName name="__APW_RESTORE_DATA2500__" hidden="1">[3]Jefferies!$L$296,[3]Jefferies!$L$297,[3]Jefferies!$L$298,[3]Jefferies!$L$299,[3]Jefferies!$L$300,[3]Jefferies!#REF!,[3]Jefferies!$L$301,[3]Jefferies!$L$302,[3]Jefferies!#REF!,[3]Jefferies!$L$303,[3]Jefferies!#REF!,[3]Jefferies!$L$304,[3]Jefferies!#REF!,[3]Jefferies!$L$305,[3]Jefferies!#REF!</definedName>
    <definedName name="__APW_RESTORE_DATA2501__" hidden="1">[3]Jefferies!$L$306,[3]Jefferies!$L$307,[3]Jefferies!$L$308,[3]Jefferies!#REF!,[3]Jefferies!$L$309,[3]Jefferies!$L$310,[3]Jefferies!#REF!,[3]Jefferies!$L$311,[3]Jefferies!$L$312,[3]Jefferies!#REF!,[3]Jefferies!#REF!,[3]Jefferies!$L$313,[3]Jefferies!$L$314,[3]Jefferies!$L$315,[3]Jefferies!#REF!</definedName>
    <definedName name="__APW_RESTORE_DATA2502__" hidden="1">[3]Jefferies!#REF!,[3]Jefferies!#REF!,[3]Jefferies!$L$316,[3]Jefferies!$L$317,[3]Jefferies!#REF!,[3]Jefferies!#REF!,[3]Jefferies!#REF!,[3]Jefferies!$L$318,[3]Jefferies!$L$319,[3]Jefferies!$L$320,[3]Jefferies!$L$321,[3]Jefferies!$L$322,[3]Jefferies!#REF!,[3]Jefferies!#REF!,[3]Jefferies!$L$323</definedName>
    <definedName name="__APW_RESTORE_DATA2503__" hidden="1">[3]Jefferies!#REF!,[3]Jefferies!#REF!,[3]Jefferies!#REF!,[3]Jefferies!#REF!,[3]Jefferies!$L$324,[3]Jefferies!#REF!,[3]Jefferies!$L$325,[3]Jefferies!#REF!,[3]Jefferies!$L$326,[3]Jefferies!$L$327,[3]Jefferies!#REF!,[3]Jefferies!$L$328,[3]Jefferies!$L$329,[3]Jefferies!$L$330,[3]Jefferies!#REF!</definedName>
    <definedName name="__APW_RESTORE_DATA2504__" hidden="1">[3]Jefferies!#REF!,[3]Jefferies!$L$331,[3]Jefferies!#REF!,[3]Jefferies!#REF!,[3]Jefferies!$L$332,[3]Jefferies!#REF!,[3]Jefferies!$L$333,[3]Jefferies!$L$334,[3]Jefferies!#REF!,[3]Jefferies!#REF!,[3]Jefferies!#REF!,[3]Jefferies!#REF!,[3]Jefferies!#REF!,[3]Jefferies!#REF!,[3]Jefferies!#REF!</definedName>
    <definedName name="__APW_RESTORE_DATA2505__" hidden="1">[3]Jefferies!$L$335,[3]Jefferies!$L$336,[3]Jefferies!#REF!,[3]Jefferies!$L$337,[3]Jefferies!$L$338,[3]Jefferies!$L$339,[3]Jefferies!$L$340,[3]Jefferies!$L$341,[3]Jefferies!$L$342,[3]Jefferies!#REF!,[3]Jefferies!#REF!,[3]Jefferies!#REF!,[3]Jefferies!$L$343,[3]Jefferies!$L$344,[3]Jefferies!$L$345</definedName>
    <definedName name="__APW_RESTORE_DATA2506__" hidden="1">[3]Jefferies!$L$346,[3]Jefferies!$L$347,[3]Jefferies!$L$348,[3]Jefferies!#REF!,[3]Jefferies!$L$349,[3]Jefferies!#REF!,[3]Jefferies!$L$350,[3]Jefferies!#REF!,[3]Jefferies!$L$351,[3]Jefferies!#REF!,[3]Jefferies!#REF!,[3]Jefferies!#REF!,[3]Jefferies!$L$352,[3]Jefferies!$L$353,[3]Jefferies!#REF!</definedName>
    <definedName name="__APW_RESTORE_DATA2507__" hidden="1">[3]Jefferies!#REF!,[3]Jefferies!#REF!,[3]Jefferies!$L$354,[3]Jefferies!$L$355,[3]Jefferies!$L$356,[3]Jefferies!#REF!,[3]Jefferies!#REF!,[3]Jefferies!$L$357,[3]Jefferies!$L$358,[3]Jefferies!$L$359,[3]Jefferies!$L$360,[3]Jefferies!#REF!,[3]Jefferies!#REF!,[3]Jefferies!$L$361,[3]Jefferies!$L$362</definedName>
    <definedName name="__APW_RESTORE_DATA2508__" hidden="1">[3]Jefferies!$L$363,[3]Jefferies!#REF!,[3]Jefferies!$L$364,[3]Jefferies!$L$365,[3]Jefferies!#REF!,[3]Jefferies!$L$366,[3]Jefferies!#REF!,[3]Jefferies!$L$367,[3]Jefferies!$L$368,[3]Jefferies!$L$369,[3]Jefferies!#REF!,[3]Jefferies!#REF!,[3]Jefferies!$L$370,[3]Jefferies!$L$371,[3]Jefferies!$L$372</definedName>
    <definedName name="__APW_RESTORE_DATA2509__" hidden="1">[3]Jefferies!#REF!,[3]Jefferies!#REF!,[3]Jefferies!#REF!,[3]Jefferies!#REF!,[3]Jefferies!$L$373,[3]Jefferies!#REF!,[3]Jefferies!$L$374,[3]Jefferies!$L$375,[3]Jefferies!$L$376,[3]Jefferies!$L$377,[3]Jefferies!$L$378,[3]Jefferies!#REF!,[3]Jefferies!#REF!,[3]Jefferies!#REF!,[3]Jefferies!#REF!</definedName>
    <definedName name="__APW_RESTORE_DATA251__" hidden="1">'[2]01. EQ universe'!#REF!,'[2]01. EQ universe'!#REF!,'[2]01. EQ universe'!#REF!,'[2]01. EQ universe'!$E$122,'[2]01. EQ universe'!$E$123,'[2]01. EQ universe'!$E$124,'[2]01. EQ universe'!$E$125,'[2]01. EQ universe'!#REF!,'[2]01. EQ universe'!#REF!,'[2]01. EQ universe'!$E$126,'[2]01. EQ universe'!#REF!,'[2]01. EQ universe'!#REF!,'[2]01. EQ universe'!$E$127,'[2]01. EQ universe'!#REF!,'[2]01. EQ universe'!#REF!</definedName>
    <definedName name="__APW_RESTORE_DATA2510__" hidden="1">[3]Jefferies!$L$379,[3]Jefferies!#REF!,[3]Jefferies!#REF!,[3]Jefferies!#REF!,[3]Jefferies!$L$380,[3]Jefferies!#REF!,[3]Jefferies!$L$381,[3]Jefferies!#REF!,[3]Jefferies!#REF!,[3]Jefferies!#REF!,[3]Jefferies!$L$382,[3]Jefferies!$L$383,[3]Jefferies!$L$384,[3]Jefferies!$L$385,[3]Jefferies!$L$386</definedName>
    <definedName name="__APW_RESTORE_DATA2511__" hidden="1">[3]Jefferies!#REF!,[3]Jefferies!#REF!,[3]Jefferies!$L$387,[3]Jefferies!#REF!,[3]Jefferies!$L$388,[3]Jefferies!#REF!,[3]Jefferies!$L$389,[3]Jefferies!$L$390,[3]Jefferies!#REF!,[3]Jefferies!#REF!,[3]Jefferies!#REF!,[3]Jefferies!#REF!,[3]Jefferies!#REF!,[3]Jefferies!$L$391,[3]Jefferies!#REF!</definedName>
    <definedName name="__APW_RESTORE_DATA2512__" hidden="1">[3]Jefferies!#REF!,[3]Jefferies!#REF!,[3]Jefferies!$L$392,[3]Jefferies!$L$393,[3]Jefferies!$L$394,[3]Jefferies!#REF!,[3]Jefferies!$L$395,[3]Jefferies!$L$396,[3]Jefferies!#REF!,[3]Jefferies!$L$397,[3]Jefferies!$L$398,[3]Jefferies!#REF!,[3]Jefferies!#REF!,[3]Jefferies!$L$399,[3]Jefferies!$L$400</definedName>
    <definedName name="__APW_RESTORE_DATA2513__" hidden="1">[3]Jefferies!#REF!,[3]Jefferies!$L$401,[3]Jefferies!#REF!,[3]Jefferies!#REF!,[3]Jefferies!$L$402,[3]Jefferies!$L$403,[3]Jefferies!$L$404,[3]Jefferies!$L$405,[3]Jefferies!#REF!,[3]Jefferies!#REF!,[3]Jefferies!#REF!,[3]Jefferies!#REF!,[3]Jefferies!#REF!,[3]Jefferies!#REF!,[3]Jefferies!#REF!</definedName>
    <definedName name="__APW_RESTORE_DATA2514__" hidden="1">[3]Jefferies!#REF!,[3]Jefferies!#REF!,[3]Jefferies!#REF!,[3]Jefferies!$L$406,[3]Jefferies!$L$407,[3]Jefferies!$L$408,[3]Jefferies!#REF!,[3]Jefferies!#REF!,[3]Jefferies!$L$409,[3]Jefferies!#REF!,[3]Jefferies!$L$410,[3]Jefferies!#REF!,[3]Jefferies!#REF!,[3]Jefferies!#REF!,[3]Jefferies!#REF!</definedName>
    <definedName name="__APW_RESTORE_DATA2515__" hidden="1">[3]Jefferies!#REF!,[3]Jefferies!$L$411,[3]Jefferies!#REF!,[3]Jefferies!$L$412,[3]Jefferies!$L$413,[3]Jefferies!$L$414,[3]Jefferies!#REF!,[3]Jefferies!$L$415,[3]Jefferies!#REF!,[3]Jefferies!$L$416,[3]Jefferies!#REF!,[3]Jefferies!$L$417,[3]Jefferies!#REF!,[3]Jefferies!#REF!,[3]Jefferies!$L$418</definedName>
    <definedName name="__APW_RESTORE_DATA2516__" hidden="1">[3]Jefferies!$L$419,[3]Jefferies!#REF!,[3]Jefferies!#REF!,[3]Jefferies!#REF!,[3]Jefferies!#REF!,[3]Jefferies!#REF!,[3]Jefferies!#REF!,[3]Jefferies!#REF!,[3]Jefferies!$L$420,[3]Jefferies!#REF!,[3]Jefferies!#REF!,[3]Jefferies!#REF!,[3]Jefferies!$L$421,[3]Jefferies!#REF!,[3]Jefferies!$L$422</definedName>
    <definedName name="__APW_RESTORE_DATA2517__" hidden="1">[3]Jefferies!$L$423,[3]Jefferies!#REF!,[3]Jefferies!#REF!,[3]Jefferies!$L$424,[3]Jefferies!$L$425,[3]Jefferies!#REF!,[3]Jefferies!$L$426,[3]Jefferies!#REF!,[3]Jefferies!#REF!,[3]Jefferies!$L$427,[3]Jefferies!$L$428,[3]Jefferies!$L$429,[3]Jefferies!$L$430,[3]Jefferies!#REF!,[3]Jefferies!$L$431</definedName>
    <definedName name="__APW_RESTORE_DATA2518__" hidden="1">[3]Jefferies!$L$432,[3]Jefferies!$L$433,[3]Jefferies!$L$434,[3]Jefferies!$L$435,[3]Jefferies!#REF!,[3]Jefferies!$L$436,[3]Jefferies!#REF!,[3]Jefferies!$L$437,[3]Jefferies!$L$438,[3]Jefferies!#REF!,[3]Jefferies!#REF!,[3]Jefferies!$L$439,[3]Jefferies!$L$440,[3]Jefferies!$L$441,[3]Jefferies!$L$442</definedName>
    <definedName name="__APW_RESTORE_DATA2519__" hidden="1">[3]Jefferies!$L$443,[3]Jefferies!$L$444,[3]Jefferies!#REF!,[3]Jefferies!$L$445,[3]Jefferies!$L$446,[3]Jefferies!#REF!,[3]Jefferies!#REF!,[3]Jefferies!#REF!,[3]Jefferies!$L$447,[3]Jefferies!#REF!,[3]Jefferies!#REF!,[3]Jefferies!$L$448,[3]Jefferies!#REF!,[3]Jefferies!#REF!,[3]Jefferies!$L$449</definedName>
    <definedName name="__APW_RESTORE_DATA252__" hidden="1">'[2]01. EQ universe'!$E$128,'[2]01. EQ universe'!#REF!,'[2]01. EQ universe'!#REF!,'[2]01. EQ universe'!$E$129,'[2]01. EQ universe'!$E$130,'[2]01. EQ universe'!#REF!,'[2]01. EQ universe'!#REF!,'[2]01. EQ universe'!$E$131,'[2]01. EQ universe'!$E$132,'[2]01. EQ universe'!#REF!,'[2]01. EQ universe'!#REF!,'[2]01. EQ universe'!#REF!,'[2]01. EQ universe'!$E$133,'[2]01. EQ universe'!#REF!,'[2]01. EQ universe'!#REF!</definedName>
    <definedName name="__APW_RESTORE_DATA2520__" hidden="1">[3]Jefferies!#REF!,[3]Jefferies!#REF!,[3]Jefferies!#REF!,[3]Jefferies!#REF!,[3]Jefferies!#REF!,[3]Jefferies!$L$450,[3]Jefferies!#REF!,[3]Jefferies!$L$451,[3]Jefferies!$L$452,[3]Jefferies!#REF!,[3]Jefferies!$L$453,[3]Jefferies!#REF!,[3]Jefferies!#REF!,[3]Jefferies!#REF!,[3]Jefferies!#REF!</definedName>
    <definedName name="__APW_RESTORE_DATA2521__" hidden="1">[3]Jefferies!#REF!,[3]Jefferies!#REF!,[3]Jefferies!#REF!,[3]Jefferies!#REF!,[3]Jefferies!#REF!,[3]Jefferies!#REF!,[3]Jefferies!#REF!,[3]Jefferies!$L$454,[3]Jefferies!#REF!,[3]Jefferies!#REF!,[3]Jefferies!#REF!,[3]Jefferies!#REF!,[3]Jefferies!$L$455,[3]Jefferies!#REF!,[3]Jefferies!$L$456</definedName>
    <definedName name="__APW_RESTORE_DATA2522__" hidden="1">[3]Jefferies!#REF!,[3]Jefferies!#REF!,[3]Jefferies!#REF!,[3]Jefferies!#REF!,[3]Jefferies!#REF!,[3]Jefferies!#REF!,[3]Jefferies!#REF!,[3]Jefferies!#REF!,[3]Jefferies!#REF!,[3]Jefferies!$L$457,[3]Jefferies!$L$458,[3]Jefferies!#REF!,[3]Jefferies!#REF!,[3]Jefferies!#REF!,[3]Jefferies!#REF!</definedName>
    <definedName name="__APW_RESTORE_DATA2523__" hidden="1">[3]Jefferies!$L$459,[3]Jefferies!#REF!,[3]Jefferies!#REF!,[3]Jefferies!$L$460,[3]Jefferies!#REF!,[3]Jefferies!$L$461,[3]Jefferies!#REF!,[3]Jefferies!#REF!,[3]Jefferies!#REF!,[3]Jefferies!$L$462,[3]Jefferies!#REF!,[3]Jefferies!$L$463,[3]Jefferies!$L$464,[3]Jefferies!#REF!,[3]Jefferies!$L$465</definedName>
    <definedName name="__APW_RESTORE_DATA2524__" hidden="1">[3]Jefferies!$L$466,[3]Jefferies!$L$467,[3]Jefferies!$L$468,[3]Jefferies!#REF!,[3]Jefferies!#REF!,[3]Jefferies!$L$469,[3]Jefferies!#REF!,[3]Jefferies!#REF!,[3]Jefferies!$L$470,[3]Jefferies!#REF!,[3]Jefferies!#REF!,[3]Jefferies!#REF!,[3]Jefferies!$L$471,[3]Jefferies!#REF!</definedName>
    <definedName name="__APW_RESTORE_DATA2525__" hidden="1">[3]Jefferies!$L$472,[3]Jefferies!$L$473,[3]Jefferies!$L$474,[3]Jefferies!$L$475,[3]Jefferies!#REF!,[3]Jefferies!#REF!,[3]Jefferies!$L$476,[3]Jefferies!#REF!,[3]Jefferies!#REF!,[3]Jefferies!#REF!,[3]Jefferies!#REF!,[3]Jefferies!$L$477,[3]Jefferies!$L$478,[3]Jefferies!$L$479</definedName>
    <definedName name="__APW_RESTORE_DATA2526__" hidden="1">[3]Jefferies!#REF!,[3]Jefferies!$L$480,[3]Jefferies!$L$481,[3]Jefferies!$L$482,[3]Jefferies!#REF!,[3]Jefferies!$L$483,[3]Jefferies!$L$484,[3]Jefferies!#REF!,[3]Jefferies!$L$485,[3]Jefferies!$L$486,[3]Jefferies!#REF!,[3]Jefferies!#REF!,[3]Jefferies!#REF!,[3]Jefferies!$L$487</definedName>
    <definedName name="__APW_RESTORE_DATA2527__" hidden="1">[3]Jefferies!#REF!,[3]Jefferies!$L$488,[3]Jefferies!#REF!,[3]Jefferies!$L$489,[3]Jefferies!#REF!,[3]Jefferies!#REF!,[3]Jefferies!#REF!,[3]Jefferies!$L$490,[3]Jefferies!#REF!,[3]Jefferies!$L$491,[3]Jefferies!#REF!,[3]Jefferies!$L$492,[3]Jefferies!$L$493,[3]Jefferies!#REF!</definedName>
    <definedName name="__APW_RESTORE_DATA2528__" hidden="1">[3]Jefferies!$L$494,[3]Jefferies!$L$495,[3]Jefferies!#REF!,[3]Jefferies!$L$496,[3]Jefferies!#REF!,[3]Jefferies!$L$497,[3]Jefferies!$L$498,[3]Jefferies!$L$499,[3]Jefferies!#REF!,[3]Jefferies!$L$500,[3]Jefferies!#REF!,[3]Jefferies!#REF!,[3]Jefferies!$L$501,[3]Jefferies!$L$502</definedName>
    <definedName name="__APW_RESTORE_DATA2529__" hidden="1">[3]Jefferies!$L$503,[3]Jefferies!$L$504,[3]Jefferies!#REF!,[3]Jefferies!#REF!,[3]Jefferies!$L$505,[3]Jefferies!#REF!,[3]Jefferies!#REF!,[3]Jefferies!#REF!,[3]Jefferies!$L$506,[3]Jefferies!$L$507,[3]Jefferies!$L$508,[3]Jefferies!#REF!,[3]Jefferies!$L$509,[3]Jefferies!$L$510</definedName>
    <definedName name="__APW_RESTORE_DATA253__" hidden="1">'[2]01. EQ universe'!$E$134,'[2]01. EQ universe'!$E$135,'[2]01. EQ universe'!#REF!,'[2]01. EQ universe'!#REF!,'[2]01. EQ universe'!$E$136,'[2]01. EQ universe'!$E$137,'[2]01. EQ universe'!$E$138,'[2]01. EQ universe'!$E$139,'[2]01. EQ universe'!#REF!,'[2]01. EQ universe'!$E$140,'[2]01. EQ universe'!#REF!,'[2]01. EQ universe'!#REF!,'[2]01. EQ universe'!$E$141,'[2]01. EQ universe'!#REF!,'[2]01. EQ universe'!#REF!</definedName>
    <definedName name="__APW_RESTORE_DATA2530__" hidden="1">[3]Jefferies!#REF!,[3]Jefferies!$L$511,[3]Jefferies!#REF!,[3]Jefferies!#REF!,[3]Jefferies!$L$512,[3]Jefferies!$L$513,[3]Jefferies!$L$514,[3]Jefferies!$L$515,[3]Jefferies!$L$516,[3]Jefferies!#REF!,[3]Jefferies!#REF!,[3]Jefferies!$L$517,[3]Jefferies!#REF!,[3]Jefferies!$L$518</definedName>
    <definedName name="__APW_RESTORE_DATA2531__" hidden="1">[3]Jefferies!#REF!,[3]Jefferies!$L$519,[3]Jefferies!#REF!,[3]Jefferies!#REF!,[3]Jefferies!$L$520,[3]Jefferies!$L$521,[3]Jefferies!#REF!,[3]Jefferies!#REF!,[3]Jefferies!$L$522,[3]Jefferies!#REF!,[3]Jefferies!$L$523,[3]Jefferies!$L$524,[3]Jefferies!$L$525,[3]Jefferies!$L$526</definedName>
    <definedName name="__APW_RESTORE_DATA2532__" hidden="1">[3]Jefferies!$L$527,[3]Jefferies!$L$528,[3]Jefferies!$L$529,[3]Jefferies!$L$530,[3]Jefferies!$L$531,[3]Jefferies!$L$532,[3]Jefferies!#REF!,[3]Jefferies!$L$533,[3]Jefferies!#REF!,[3]Jefferies!$L$534,[3]Jefferies!#REF!,[3]Jefferies!$L$535,[3]Jefferies!#REF!,[3]Jefferies!$L$536</definedName>
    <definedName name="__APW_RESTORE_DATA2533__" hidden="1">[3]Jefferies!#REF!,[3]Jefferies!#REF!,[3]Jefferies!#REF!,[3]Jefferies!$L$537,[3]Jefferies!#REF!,[3]Jefferies!$L$538,[3]Jefferies!#REF!,[3]Jefferies!#REF!,[3]Jefferies!#REF!,[3]Jefferies!#REF!,[3]Jefferies!#REF!,[3]Jefferies!$L$539,[3]Jefferies!#REF!,[3]Jefferies!$L$540</definedName>
    <definedName name="__APW_RESTORE_DATA2534__" hidden="1">[3]Jefferies!$L$541,[3]Jefferies!$L$542,[3]Jefferies!#REF!,[3]Jefferies!#REF!,[3]Jefferies!$L$543,[3]Jefferies!#REF!,[3]Jefferies!$L$544,[3]Jefferies!#REF!,[3]Jefferies!$L$545,[3]Jefferies!#REF!,[3]Jefferies!$L$546,[3]Jefferies!$L$547,[3]Jefferies!$L$548,[3]Jefferies!#REF!</definedName>
    <definedName name="__APW_RESTORE_DATA2535__" hidden="1">[3]Jefferies!#REF!,[3]Jefferies!$L$549,[3]Jefferies!$L$550,[3]Jefferies!#REF!,[3]Jefferies!$L$551,[3]Jefferies!$L$552,[3]Jefferies!$L$553,[3]Jefferies!$L$554,[3]Jefferies!#REF!,[3]Jefferies!#REF!,[3]Jefferies!#REF!,[3]Jefferies!$L$555,[3]Jefferies!#REF!,[3]Jefferies!#REF!</definedName>
    <definedName name="__APW_RESTORE_DATA2536__" hidden="1">[3]Jefferies!#REF!,[3]Jefferies!#REF!,[3]Jefferies!#REF!,[3]Jefferies!#REF!,[3]Jefferies!#REF!,[3]Jefferies!#REF!,[3]Jefferies!$L$556,[3]Jefferies!$L$557,[3]Jefferies!#REF!,[3]Jefferies!#REF!,[3]Jefferies!$L$558,[3]Jefferies!#REF!,[3]Jefferies!#REF!,[3]Jefferies!#REF!</definedName>
    <definedName name="__APW_RESTORE_DATA2537__" hidden="1">[3]Jefferies!$L$559,[3]Jefferies!$L$560,[3]Jefferies!#REF!,[3]Jefferies!#REF!,[3]Jefferies!#REF!,[3]Jefferies!#REF!,[3]Jefferies!#REF!,[3]Jefferies!$L$561,[3]Jefferies!$L$562,[3]Jefferies!#REF!,[3]Jefferies!#REF!,[3]Jefferies!$L$563,[3]Jefferies!#REF!,[3]Jefferies!$L$564</definedName>
    <definedName name="__APW_RESTORE_DATA2538__" hidden="1">[3]Jefferies!#REF!,[3]Jefferies!$L$565,[3]Jefferies!$L$566,[3]Jefferies!$L$567,[3]Jefferies!$L$568,[3]Jefferies!$L$569,[3]Jefferies!$L$570,[3]Jefferies!$L$571,[3]Jefferies!$L$572,[3]Jefferies!$L$573,[3]Jefferies!$L$574,[3]Jefferies!$L$575,[3]Jefferies!$L$576,[3]Jefferies!$L$577</definedName>
    <definedName name="__APW_RESTORE_DATA2539__" hidden="1">[3]Jefferies!$L$578,[3]Jefferies!#REF!,[3]Jefferies!$L$579,[3]Jefferies!$L$580,[3]Jefferies!#REF!,[3]Jefferies!#REF!,[3]Jefferies!#REF!,[3]Jefferies!#REF!,[3]Jefferies!#REF!,[3]Jefferies!$L$581,[3]Jefferies!$L$582,[3]Jefferies!$L$583,[3]Jefferies!#REF!,[3]Jefferies!$L$584</definedName>
    <definedName name="__APW_RESTORE_DATA254__" hidden="1">'[2]01. EQ universe'!$E$142,'[2]01. EQ universe'!#REF!,'[2]01. EQ universe'!$E$143,'[2]01. EQ universe'!$E$144,'[2]01. EQ universe'!#REF!,'[2]01. EQ universe'!#REF!,'[2]01. EQ universe'!#REF!,'[2]01. EQ universe'!#REF!,'[2]01. EQ universe'!$E$145,'[2]01. EQ universe'!$E$146,'[2]01. EQ universe'!#REF!,'[2]01. EQ universe'!#REF!,'[2]01. EQ universe'!$E$147,'[2]01. EQ universe'!$E$148,'[2]01. EQ universe'!#REF!</definedName>
    <definedName name="__APW_RESTORE_DATA2540__" hidden="1">[3]Jefferies!#REF!,[3]Jefferies!#REF!,[3]Jefferies!#REF!,[3]Jefferies!#REF!,[3]Jefferies!#REF!,[3]Jefferies!#REF!,[3]Jefferies!$L$585,[3]Jefferies!$L$586,[3]Jefferies!#REF!,[3]Jefferies!$L$587,[3]Jefferies!$L$588,[3]Jefferies!$L$589,[3]Jefferies!$L$590,[3]Jefferies!$L$591</definedName>
    <definedName name="__APW_RESTORE_DATA2541__" hidden="1">[3]Jefferies!#REF!,[3]Jefferies!$L$592,[3]Jefferies!$L$593,[3]Jefferies!#REF!,[3]Jefferies!$L$594,[3]Jefferies!$L$595,[3]Jefferies!$L$596,[3]Jefferies!#REF!,[3]Jefferies!$L$597,[3]Jefferies!#REF!,[3]Jefferies!#REF!,[3]Jefferies!$L$598,[3]Jefferies!$L$599,[3]Jefferies!$L$600</definedName>
    <definedName name="__APW_RESTORE_DATA2542__" hidden="1">[3]Jefferies!$L$601,[3]Jefferies!$L$602,[3]Jefferies!$L$603,[3]Jefferies!$L$604,[3]Jefferies!$L$605,[3]Jefferies!$L$606,[3]Jefferies!$L$607,[3]Jefferies!#REF!,[3]Jefferies!$L$608,[3]Jefferies!#REF!,[3]Jefferies!$L$609,[3]Jefferies!#REF!,[3]Jefferies!$L$610,[3]Jefferies!$L$611</definedName>
    <definedName name="__APW_RESTORE_DATA2543__" hidden="1">[3]Jefferies!$L$612,[3]Jefferies!#REF!,[3]Jefferies!#REF!,[3]Jefferies!#REF!,[3]Jefferies!#REF!,[3]Jefferies!$L$613,[3]Jefferies!$L$614,[3]Jefferies!$L$615,[3]Jefferies!$L$616,[3]Jefferies!#REF!,[3]Jefferies!$L$617,[3]Jefferies!#REF!,[3]Jefferies!#REF!,[3]Jefferies!$L$618</definedName>
    <definedName name="__APW_RESTORE_DATA2544__" hidden="1">[3]Jefferies!#REF!,[3]Jefferies!$L$619,[3]Jefferies!#REF!,[3]Jefferies!#REF!,[3]Jefferies!$L$620,[3]Jefferies!$L$621,[3]Jefferies!$L$622,[3]Jefferies!$L$623,[3]Jefferies!#REF!,[3]Jefferies!#REF!,[3]Jefferies!#REF!,[3]Jefferies!#REF!,[3]Jefferies!$L$624,[3]Jefferies!#REF!</definedName>
    <definedName name="__APW_RESTORE_DATA2545__" hidden="1">[3]Jefferies!$L$625,[3]Jefferies!$L$626,[3]Jefferies!#REF!,[3]Jefferies!$L$627,[3]Jefferies!#REF!,[3]Jefferies!#REF!,[3]Jefferies!$L$628,[3]Jefferies!#REF!,[3]Jefferies!#REF!,[3]Jefferies!#REF!,[3]Jefferies!#REF!,[3]Jefferies!#REF!,[3]Jefferies!#REF!,[3]Jefferies!#REF!</definedName>
    <definedName name="__APW_RESTORE_DATA2546__" hidden="1">[3]Jefferies!#REF!,[3]Jefferies!#REF!,[3]Jefferies!#REF!,[3]Jefferies!#REF!,[3]Jefferies!$L$629,[3]Jefferies!$L$630,[3]Jefferies!#REF!,[3]Jefferies!$L$631,[3]Jefferies!#REF!,[3]Jefferies!$L$632,[3]Jefferies!#REF!,[3]Jefferies!$L$633,[3]Jefferies!#REF!,[3]Jefferies!$L$634</definedName>
    <definedName name="__APW_RESTORE_DATA2547__" hidden="1">[3]Jefferies!$L$635,[3]Jefferies!#REF!,[3]Jefferies!$L$636,[3]Jefferies!#REF!,[3]Jefferies!$L$637,[3]Jefferies!$L$638,[3]Jefferies!$L$639,[3]Jefferies!$L$640,[3]Jefferies!$L$641,[3]Jefferies!#REF!,[3]Jefferies!$L$642,[3]Jefferies!#REF!,[3]Jefferies!$L$643,[3]Jefferies!$L$644</definedName>
    <definedName name="__APW_RESTORE_DATA2548__" hidden="1">[3]Jefferies!$L$645,[3]Jefferies!$L$646,[3]Jefferies!$L$647,[3]Jefferies!$L$648,[3]Jefferies!#REF!,[3]Jefferies!$L$649,[3]Jefferies!$L$650,[3]Jefferies!$L$651,[3]Jefferies!$L$652,[3]Jefferies!#REF!,[3]Jefferies!$L$653,[3]Jefferies!$L$654,[3]Jefferies!$L$655,[3]Jefferies!$L$656</definedName>
    <definedName name="__APW_RESTORE_DATA2549__" hidden="1">[3]Jefferies!$L$657,[3]Jefferies!$L$658,[3]Jefferies!$L$659,[3]Jefferies!#REF!,[3]Jefferies!$L$660,[3]Jefferies!#REF!,[3]Jefferies!$L$661,[3]Jefferies!#REF!,[3]Jefferies!$L$662,[3]Jefferies!#REF!,[3]Jefferies!#REF!,[3]Jefferies!$L$663,[3]Jefferies!#REF!,[3]Jefferies!#REF!</definedName>
    <definedName name="__APW_RESTORE_DATA255__" hidden="1">'[2]01. EQ universe'!#REF!,'[2]01. EQ universe'!$E$149,'[2]01. EQ universe'!#REF!,'[2]01. EQ universe'!#REF!,'[2]01. EQ universe'!$E$150,'[2]01. EQ universe'!#REF!,'[2]01. EQ universe'!#REF!,'[2]01. EQ universe'!#REF!,'[2]01. EQ universe'!#REF!,'[2]01. EQ universe'!$E$151,'[2]01. EQ universe'!$E$152,'[2]01. EQ universe'!$E$153,'[2]01. EQ universe'!$E$154,'[2]01. EQ universe'!$E$155,'[2]01. EQ universe'!$E$156</definedName>
    <definedName name="__APW_RESTORE_DATA2550__" hidden="1">[3]Jefferies!$L$664,[3]Jefferies!$L$665,[3]Jefferies!#REF!,[3]Jefferies!#REF!,[3]Jefferies!#REF!,[3]Jefferies!$L$666,[3]Jefferies!$L$667,[3]Jefferies!#REF!,[3]Jefferies!$L$668,[3]Jefferies!$L$669,[3]Jefferies!#REF!,[3]Jefferies!#REF!,[3]Jefferies!$L$670,[3]Jefferies!#REF!</definedName>
    <definedName name="__APW_RESTORE_DATA2551__" hidden="1">[3]Jefferies!#REF!,[3]Jefferies!$L$671,[3]Jefferies!#REF!,[3]Jefferies!$L$672,[3]Jefferies!#REF!,[3]Jefferies!#REF!,[3]Jefferies!$L$673,[3]Jefferies!#REF!,[3]Jefferies!$L$674,[3]Jefferies!#REF!,[3]Jefferies!#REF!,[3]Jefferies!#REF!,[3]Jefferies!$L$675,[3]Jefferies!#REF!</definedName>
    <definedName name="__APW_RESTORE_DATA2552__" hidden="1">[3]Jefferies!$L$676,[3]Jefferies!#REF!,[3]Jefferies!#REF!,[3]Jefferies!$L$677,[3]Jefferies!$L$678,[3]Jefferies!$L$679,[3]Jefferies!#REF!,[3]Jefferies!$L$680,[3]Jefferies!$L$681,[3]Jefferies!$L$682,[3]Jefferies!$L$683,[3]Jefferies!#REF!,[3]Jefferies!$L$684,[3]Jefferies!$L$685</definedName>
    <definedName name="__APW_RESTORE_DATA2553__" hidden="1">[3]Jefferies!#REF!,[3]Jefferies!$L$686,[3]Jefferies!#REF!,[3]Jefferies!#REF!,[3]Jefferies!#REF!,[3]Jefferies!#REF!,[3]Jefferies!#REF!,[3]Jefferies!#REF!,[3]Jefferies!#REF!,[3]Jefferies!#REF!,[3]Jefferies!$L$687,[3]Jefferies!#REF!,[3]Jefferies!$L$688,[3]Jefferies!#REF!</definedName>
    <definedName name="__APW_RESTORE_DATA2554__" hidden="1">[3]Jefferies!#REF!,[3]Jefferies!#REF!,[3]Jefferies!$L$689,[3]Jefferies!$L$690,[3]Jefferies!#REF!,[3]Jefferies!$L$691,[3]Jefferies!$L$692,[3]Jefferies!#REF!,[3]Jefferies!$L$693,[3]Jefferies!$L$694,[3]Jefferies!$L$695,[3]Jefferies!#REF!,[3]Jefferies!#REF!,[3]Jefferies!#REF!</definedName>
    <definedName name="__APW_RESTORE_DATA2555__" hidden="1">[3]Jefferies!$L$696,[3]Jefferies!$L$697,[3]Jefferies!$L$698,[3]Jefferies!#REF!,[3]Jefferies!#REF!,[3]Jefferies!$L$699,[3]Jefferies!$L$700,[3]Jefferies!$L$701,[3]Jefferies!#REF!,[3]Jefferies!$L$702,[3]Jefferies!$L$703,[3]Jefferies!$L$704,[3]Jefferies!#REF!,[3]Jefferies!#REF!</definedName>
    <definedName name="__APW_RESTORE_DATA2556__" hidden="1">[3]Jefferies!#REF!,[3]Jefferies!#REF!,[3]Jefferies!#REF!,[3]Jefferies!$L$705,[3]Jefferies!$L$706,[3]Jefferies!#REF!,[3]Jefferies!$L$707,[3]Jefferies!$L$708,[3]Jefferies!#REF!,[3]Jefferies!$L$709,[3]Jefferies!#REF!,[3]Jefferies!$L$710,[3]Jefferies!#REF!,[3]Jefferies!#REF!</definedName>
    <definedName name="__APW_RESTORE_DATA2557__" hidden="1">[3]Jefferies!#REF!,[3]Jefferies!#REF!,[3]Jefferies!#REF!,[3]Jefferies!#REF!,[3]Jefferies!$L$711,[3]Jefferies!$L$712,[3]Jefferies!$L$713,[3]Jefferies!#REF!,[3]Jefferies!#REF!,[3]Jefferies!$L$714,[3]Jefferies!#REF!,[3]Jefferies!$L$715,[3]Jefferies!#REF!,[3]Jefferies!$L$716</definedName>
    <definedName name="__APW_RESTORE_DATA2558__" hidden="1">[3]Jefferies!#REF!,[3]Jefferies!#REF!,[3]Jefferies!$L$717,[3]Jefferies!$L$718,[3]Jefferies!#REF!,[3]Jefferies!#REF!,[3]Jefferies!#REF!,[3]Jefferies!$L$719,[3]Jefferies!$L$720,[3]Jefferies!#REF!,[3]Jefferies!#REF!,[3]Jefferies!$L$721,[3]Jefferies!#REF!,[3]Jefferies!$L$722</definedName>
    <definedName name="__APW_RESTORE_DATA2559__" hidden="1">[3]Jefferies!#REF!,[3]Jefferies!#REF!,[3]Jefferies!$L$723,[3]Jefferies!#REF!,[3]Jefferies!$L$724,[3]Jefferies!#REF!,[3]Jefferies!#REF!,[3]Jefferies!$L$725,[3]Jefferies!$L$726,[3]Jefferies!#REF!,[3]Jefferies!$L$727,[3]Jefferies!#REF!,[3]Jefferies!#REF!,[3]Jefferies!$L$728</definedName>
    <definedName name="__APW_RESTORE_DATA256__" hidden="1">'[2]01. EQ universe'!#REF!,'[2]01. EQ universe'!#REF!,'[2]01. EQ universe'!#REF!,'[2]01. EQ universe'!$E$157,'[2]01. EQ universe'!#REF!,'[2]01. EQ universe'!#REF!,'[2]01. EQ universe'!$E$158,'[2]01. EQ universe'!$E$159,'[2]01. EQ universe'!#REF!,'[2]01. EQ universe'!#REF!,'[2]01. EQ universe'!$E$160,'[2]01. EQ universe'!#REF!,'[2]01. EQ universe'!#REF!,'[2]01. EQ universe'!$E$161,'[2]01. EQ universe'!#REF!</definedName>
    <definedName name="__APW_RESTORE_DATA2560__" hidden="1">[3]Jefferies!#REF!,[3]Jefferies!#REF!,[3]Jefferies!#REF!,[3]Jefferies!#REF!,[3]Jefferies!$L$729,[3]Jefferies!#REF!,[3]Jefferies!$L$730,[3]Jefferies!$L$731,[3]Jefferies!#REF!,[3]Jefferies!$L$732,[3]Jefferies!$L$733,[3]Jefferies!$L$734,[3]Jefferies!#REF!,[3]Jefferies!#REF!</definedName>
    <definedName name="__APW_RESTORE_DATA2561__" hidden="1">[3]Jefferies!#REF!,[3]Jefferies!$L$735,[3]Jefferies!#REF!,[3]Jefferies!#REF!,[3]Jefferies!$L$736,[3]Jefferies!$L$737,[3]Jefferies!#REF!,[3]Jefferies!#REF!,[3]Jefferies!$L$738,[3]Jefferies!#REF!,[3]Jefferies!#REF!,[3]Jefferies!$L$739,[3]Jefferies!#REF!,[3]Jefferies!#REF!</definedName>
    <definedName name="__APW_RESTORE_DATA2562__" hidden="1">[3]Jefferies!#REF!,[3]Jefferies!#REF!,[3]Jefferies!$L$740,[3]Jefferies!#REF!,[3]Jefferies!$L$741,[3]Jefferies!#REF!,[3]Jefferies!#REF!,[3]Jefferies!#REF!,[3]Jefferies!$L$742,[3]Jefferies!$L$743,[3]Jefferies!$L$744,[3]Jefferies!#REF!,[3]Jefferies!#REF!,[3]Jefferies!#REF!</definedName>
    <definedName name="__APW_RESTORE_DATA2563__" hidden="1">[3]Jefferies!$L$745,[3]Jefferies!$L$746,[3]Jefferies!$L$747,[3]Jefferies!#REF!,[3]Jefferies!#REF!,[3]Jefferies!$L$748,[3]Jefferies!$L$749,[3]Jefferies!#REF!,[3]Jefferies!$L$750,[3]Jefferies!$L$751,[3]Jefferies!$L$752,[3]Jefferies!$L$753,[3]Jefferies!#REF!,[3]Jefferies!$L$754</definedName>
    <definedName name="__APW_RESTORE_DATA2564__" hidden="1">[3]Jefferies!#REF!,[3]Jefferies!#REF!,[3]Jefferies!$L$755,[3]Jefferies!#REF!,[3]Jefferies!$L$756,[3]Jefferies!#REF!,[3]Jefferies!#REF!,[3]Jefferies!#REF!,[3]Jefferies!$L$757,[3]Jefferies!$L$758,[3]Jefferies!$L$759,[3]Jefferies!#REF!,[3]Jefferies!$L$760,[3]Jefferies!#REF!</definedName>
    <definedName name="__APW_RESTORE_DATA2565__" hidden="1">[3]Jefferies!$L$761,[3]Jefferies!#REF!,[3]Jefferies!$L$762,[3]Jefferies!#REF!,[3]Jefferies!#REF!,[3]Jefferies!#REF!,[3]Jefferies!#REF!,[3]Jefferies!#REF!,[3]Jefferies!$L$763,[3]Jefferies!$L$764,[3]Jefferies!#REF!,[3]Jefferies!#REF!,[3]Jefferies!$L$765,[3]Jefferies!$L$766</definedName>
    <definedName name="__APW_RESTORE_DATA2566__" hidden="1">[3]Jefferies!$L$767,[3]Jefferies!#REF!,[3]Jefferies!$L$768,[3]Jefferies!#REF!,[3]Jefferies!#REF!,[3]Jefferies!$L$769,[3]Jefferies!$L$770,[3]Jefferies!#REF!,[3]Jefferies!$L$771,[3]Jefferies!$L$772,[3]Jefferies!$L$773,[3]Jefferies!#REF!,[3]Jefferies!#REF!,[3]Jefferies!$L$774</definedName>
    <definedName name="__APW_RESTORE_DATA2567__" hidden="1">[3]Jefferies!$L$775,[3]Jefferies!$L$776,[3]Jefferies!$L$777,[3]Jefferies!#REF!,[3]Jefferies!$L$778,[3]Jefferies!$L$779,[3]Jefferies!$L$780,[3]Jefferies!$L$781,[3]Jefferies!#REF!,[3]Jefferies!$L$782,[3]Jefferies!$L$783,[3]Jefferies!#REF!,[3]Jefferies!#REF!,[3]Jefferies!$L$784</definedName>
    <definedName name="__APW_RESTORE_DATA2568__" hidden="1">[3]Jefferies!$L$785,[3]Jefferies!$L$786,[3]Jefferies!#REF!,[3]Jefferies!#REF!,[3]Jefferies!#REF!,[3]Jefferies!#REF!,[3]Jefferies!$L$787,[3]Jefferies!#REF!,[3]Jefferies!$L$788,[3]Jefferies!#REF!,[3]Jefferies!#REF!,[3]Jefferies!#REF!,[3]Jefferies!#REF!,[3]Jefferies!#REF!</definedName>
    <definedName name="__APW_RESTORE_DATA2569__" hidden="1">[3]Jefferies!$L$789,[3]Jefferies!#REF!,[3]Jefferies!#REF!,[3]Jefferies!$L$790,[3]Jefferies!#REF!,[3]Jefferies!#REF!,[3]Jefferies!#REF!,[3]Jefferies!$L$791,[3]Jefferies!$L$792,[3]Jefferies!#REF!,[3]Jefferies!$L$793,[3]Jefferies!$L$794,[3]Jefferies!#REF!,[3]Jefferies!#REF!</definedName>
    <definedName name="__APW_RESTORE_DATA257__" hidden="1">'[2]01. EQ universe'!#REF!,'[2]01. EQ universe'!$E$162,'[2]01. EQ universe'!$E$163,'[2]01. EQ universe'!$E$164,'[2]01. EQ universe'!#REF!,'[2]01. EQ universe'!$E$165,'[2]01. EQ universe'!#REF!,'[2]01. EQ universe'!#REF!,'[2]01. EQ universe'!$E$166,'[2]01. EQ universe'!$E$167,'[2]01. EQ universe'!$E$168,'[2]01. EQ universe'!$E$169,'[2]01. EQ universe'!$E$170,'[2]01. EQ universe'!#REF!,'[2]01. EQ universe'!#REF!</definedName>
    <definedName name="__APW_RESTORE_DATA2570__" hidden="1">[3]Jefferies!#REF!,[3]Jefferies!#REF!,[3]Jefferies!$L$795,[3]Jefferies!$L$796,[3]Jefferies!$L$797,[3]Jefferies!#REF!,[3]Jefferies!#REF!,[3]Jefferies!#REF!,[3]Jefferies!#REF!,[3]Jefferies!#REF!,[3]Jefferies!$L$798,[3]Jefferies!$L$799,[3]Jefferies!#REF!,[3]Jefferies!#REF!</definedName>
    <definedName name="__APW_RESTORE_DATA2571__" hidden="1">[3]Jefferies!#REF!,[3]Jefferies!#REF!,[3]Jefferies!$L$800,[3]Jefferies!$L$801,[3]Jefferies!#REF!,[3]Jefferies!$L$802,[3]Jefferies!$L$803,[3]Jefferies!$L$804,[3]Jefferies!$L$805,[3]Jefferies!$L$806,[3]Jefferies!$L$807,[3]Jefferies!#REF!,[3]Jefferies!#REF!,[3]Jefferies!#REF!</definedName>
    <definedName name="__APW_RESTORE_DATA2572__" hidden="1">[3]Jefferies!$L$808,[3]Jefferies!$L$809,[3]Jefferies!$L$810,[3]Jefferies!$L$811,[3]Jefferies!#REF!,[3]Jefferies!#REF!,[3]Jefferies!#REF!,[3]Jefferies!#REF!,[3]Jefferies!#REF!,[3]Jefferies!$L$812,[3]Jefferies!#REF!,[3]Jefferies!$L$813,[3]Jefferies!#REF!,[3]Jefferies!$L$814</definedName>
    <definedName name="__APW_RESTORE_DATA2573__" hidden="1">[3]Jefferies!#REF!,[3]Jefferies!$L$815,[3]Jefferies!$L$816,[3]Jefferies!$L$817,[3]Jefferies!$L$818,[3]Jefferies!$L$819,[3]Jefferies!$L$820,[3]Jefferies!#REF!,[3]Jefferies!#REF!,[3]Jefferies!#REF!,[3]Jefferies!#REF!,[3]Jefferies!#REF!,[3]Jefferies!#REF!,[3]Jefferies!$L$821</definedName>
    <definedName name="__APW_RESTORE_DATA2574__" hidden="1">[3]Jefferies!#REF!,[3]Jefferies!$L$822,[3]Jefferies!#REF!,[3]Jefferies!#REF!,[3]Jefferies!$L$823,[3]Jefferies!#REF!,[3]Jefferies!#REF!,[3]Jefferies!#REF!,[3]Jefferies!$L$824,[3]Jefferies!#REF!,[3]Jefferies!#REF!,[3]Jefferies!$L$825,[3]Jefferies!#REF!,[3]Jefferies!#REF!</definedName>
    <definedName name="__APW_RESTORE_DATA2575__" hidden="1">[3]Jefferies!#REF!,[3]Jefferies!#REF!,[3]Jefferies!#REF!,[3]Jefferies!#REF!,[3]Jefferies!#REF!,[3]Jefferies!$L$826,[3]Jefferies!$L$827,[3]Jefferies!#REF!,[3]Jefferies!$L$828,[3]Jefferies!#REF!,[3]Jefferies!$L$829,[3]Jefferies!$L$830,[3]Jefferies!#REF!,[3]Jefferies!$L$831</definedName>
    <definedName name="__APW_RESTORE_DATA2576__" hidden="1">[3]Jefferies!$L$832,[3]Jefferies!#REF!,[3]Jefferies!$L$833,[3]Jefferies!$L$834,[3]Jefferies!#REF!,[3]Jefferies!$L$835,[3]Jefferies!$L$836,[3]Jefferies!$L$837,[3]Jefferies!$L$838,[3]Jefferies!$L$839,[3]Jefferies!#REF!,[3]Jefferies!#REF!,[3]Jefferies!#REF!,[3]Jefferies!#REF!</definedName>
    <definedName name="__APW_RESTORE_DATA2577__" hidden="1">[3]Jefferies!#REF!,[3]Jefferies!$L$840,[3]Jefferies!$L$841,[3]Jefferies!#REF!,[3]Jefferies!$L$842,[3]Jefferies!$L$843,[3]Jefferies!$L$844,[3]Jefferies!#REF!,[3]Jefferies!$L$845,[3]Jefferies!#REF!,[3]Jefferies!$L$846,[3]Jefferies!$L$847,[3]Jefferies!$L$848,[3]Jefferies!#REF!</definedName>
    <definedName name="__APW_RESTORE_DATA2578__" hidden="1">[3]Jefferies!#REF!,[3]Jefferies!#REF!,[3]Jefferies!#REF!,[3]Jefferies!$L$849,[3]Jefferies!$L$850,[3]Jefferies!#REF!,[3]Jefferies!$L$851,[3]Jefferies!#REF!,[3]Jefferies!#REF!,[3]Jefferies!$L$852,[3]Jefferies!$L$853,[3]Jefferies!#REF!,[3]Jefferies!$L$854,[3]Jefferies!#REF!</definedName>
    <definedName name="__APW_RESTORE_DATA2579__" hidden="1">[3]Jefferies!#REF!,[3]Jefferies!$L$855,[3]Jefferies!$L$856,[3]Jefferies!$L$857,[3]Jefferies!#REF!,[3]Jefferies!#REF!,[3]Jefferies!#REF!,[3]Jefferies!#REF!,[3]Jefferies!$L$858,[3]Jefferies!#REF!,[3]Jefferies!$L$859,[3]Jefferies!#REF!,[3]Jefferies!#REF!,[3]Jefferies!$L$860</definedName>
    <definedName name="__APW_RESTORE_DATA258__" hidden="1">'[2]01. EQ universe'!$E$171,'[2]01. EQ universe'!$E$172,'[2]01. EQ universe'!$E$173,'[2]01. EQ universe'!$E$174,'[2]01. EQ universe'!#REF!,'[2]01. EQ universe'!$E$175,'[2]01. EQ universe'!$E$176,'[2]01. EQ universe'!$E$177,'[2]01. EQ universe'!#REF!,'[2]01. EQ universe'!#REF!,'[2]01. EQ universe'!#REF!,'[2]01. EQ universe'!$E$178,'[2]01. EQ universe'!#REF!,'[2]01. EQ universe'!$E$179,'[2]01. EQ universe'!$E$180</definedName>
    <definedName name="__APW_RESTORE_DATA2580__" hidden="1">[3]Jefferies!$L$861,[3]Jefferies!$L$862,[3]Jefferies!#REF!,[3]Jefferies!#REF!,[3]Jefferies!$L$863,[3]Jefferies!$L$864,[3]Jefferies!$L$865,[3]Jefferies!$L$866,[3]Jefferies!$L$867,[3]Jefferies!$L$868,[3]Jefferies!#REF!,[3]Jefferies!#REF!,[3]Jefferies!$L$869,[3]Jefferies!$L$870</definedName>
    <definedName name="__APW_RESTORE_DATA2581__" hidden="1">[3]Jefferies!#REF!,[3]Jefferies!$L$871,[3]Jefferies!#REF!,[3]Jefferies!$L$872,[3]Jefferies!#REF!,[3]Jefferies!$L$873,[3]Jefferies!#REF!,[3]Jefferies!#REF!,[3]Jefferies!#REF!,[3]Jefferies!$L$874,[3]Jefferies!#REF!,[3]Jefferies!#REF!,[3]Jefferies!$L$875,[3]Jefferies!$L$876</definedName>
    <definedName name="__APW_RESTORE_DATA2582__" hidden="1">[3]Jefferies!$L$877,[3]Jefferies!$L$878,[3]Jefferies!#REF!,[3]Jefferies!#REF!,[3]Jefferies!$L$879,[3]Jefferies!$L$880,[3]Jefferies!$L$881,[3]Jefferies!$L$882,[3]Jefferies!$L$883,[3]Jefferies!#REF!,[3]Jefferies!$L$884,[3]Jefferies!$L$885,[3]Jefferies!#REF!,[3]Jefferies!#REF!</definedName>
    <definedName name="__APW_RESTORE_DATA2583__" hidden="1">[3]Jefferies!#REF!,[3]Jefferies!#REF!,[3]Jefferies!#REF!,[3]Jefferies!#REF!,[3]Jefferies!#REF!,[3]Jefferies!$L$886,[3]Jefferies!$L$887,[3]Jefferies!#REF!,[3]Jefferies!#REF!,[3]Jefferies!#REF!,[3]Jefferies!$L$888,[3]Jefferies!$L$889,[3]Jefferies!$L$890,[3]Jefferies!$L$891</definedName>
    <definedName name="__APW_RESTORE_DATA2584__" hidden="1">[3]Jefferies!#REF!,[3]Jefferies!#REF!,[3]Jefferies!#REF!,[3]Jefferies!$L$892,[3]Jefferies!$L$893,[3]Jefferies!$L$894,[3]Jefferies!$L$895,[3]Jefferies!$L$896,[3]Jefferies!#REF!,[3]Jefferies!$L$897,[3]Jefferies!$L$898,[3]Jefferies!$L$899,[3]Jefferies!$L$900,[3]Jefferies!$L$901</definedName>
    <definedName name="__APW_RESTORE_DATA2585__" hidden="1">[3]Jefferies!#REF!,[3]Jefferies!$L$902,[3]Jefferies!$L$903,[3]Jefferies!$L$904,[3]Jefferies!#REF!,[3]Jefferies!#REF!,[3]Jefferies!#REF!,[3]Jefferies!#REF!,[3]Jefferies!#REF!,[3]Jefferies!#REF!,[3]Jefferies!$L$905,[3]Jefferies!$L$906,[3]Jefferies!$L$907,[3]Jefferies!$L$908</definedName>
    <definedName name="__APW_RESTORE_DATA2586__" hidden="1">[3]Jefferies!#REF!,[3]Jefferies!$L$909,[3]Jefferies!$L$910,[3]Jefferies!$L$911,[3]Jefferies!#REF!,[3]Jefferies!#REF!,[3]Jefferies!$L$912,[3]Jefferies!$L$913,[3]Jefferies!#REF!,[3]Jefferies!#REF!,[3]Jefferies!$L$914,[3]Jefferies!$L$915,[3]Jefferies!#REF!,[3]Jefferies!#REF!</definedName>
    <definedName name="__APW_RESTORE_DATA2587__" hidden="1">[3]Jefferies!$L$916,[3]Jefferies!$L$917,[3]Jefferies!#REF!,[3]Jefferies!#REF!,[3]Jefferies!$L$918,[3]Jefferies!$L$919,[3]Jefferies!#REF!,[3]Jefferies!#REF!,[3]Jefferies!$L$920,[3]Jefferies!$L$921,[3]Jefferies!$L$922,[3]Jefferies!$L$923,[3]Jefferies!#REF!,[3]Jefferies!#REF!</definedName>
    <definedName name="__APW_RESTORE_DATA2588__" hidden="1">[3]Jefferies!#REF!,[3]Jefferies!$L$924,[3]Jefferies!#REF!,[3]Jefferies!#REF!,[3]Jefferies!#REF!,[3]Jefferies!#REF!,[3]Jefferies!#REF!,[3]Jefferies!#REF!,[3]Jefferies!$L$925,[3]Jefferies!#REF!,[3]Jefferies!#REF!,[3]Jefferies!#REF!,[3]Jefferies!$L$926,[3]Jefferies!$L$927</definedName>
    <definedName name="__APW_RESTORE_DATA2589__" hidden="1">[3]Jefferies!$L$928,[3]Jefferies!$L$929,[3]Jefferies!$L$930,[3]Jefferies!$L$931,[3]Jefferies!$L$932,[3]Jefferies!#REF!,[3]Jefferies!#REF!,[3]Jefferies!$L$933,[3]Jefferies!$L$934,[3]Jefferies!$L$935,[3]Jefferies!$L$936,[3]Jefferies!#REF!,[3]Jefferies!$L$937,[3]Jefferies!#REF!</definedName>
    <definedName name="__APW_RESTORE_DATA259__" hidden="1">'[2]01. EQ universe'!$E$181,'[2]01. EQ universe'!$E$182,'[2]01. EQ universe'!$E$183,'[2]01. EQ universe'!$E$184,'[2]01. EQ universe'!$E$185,'[2]01. EQ universe'!#REF!,'[2]01. EQ universe'!$E$186,'[2]01. EQ universe'!$E$187,'[2]01. EQ universe'!$E$188,'[2]01. EQ universe'!$E$189,'[2]01. EQ universe'!$E$190,'[2]01. EQ universe'!#REF!,'[2]01. EQ universe'!$E$191,'[2]01. EQ universe'!#REF!,'[2]01. EQ universe'!#REF!</definedName>
    <definedName name="__APW_RESTORE_DATA2590__" hidden="1">[3]Jefferies!$L$938,[3]Jefferies!$L$939,[3]Jefferies!#REF!,[3]Jefferies!#REF!,[3]Jefferies!$L$940,[3]Jefferies!$L$941,[3]Jefferies!#REF!,[3]Jefferies!#REF!,[3]Jefferies!#REF!,[3]Jefferies!#REF!,[3]Jefferies!#REF!,[3]Jefferies!$L$942,[3]Jefferies!#REF!,[3]Jefferies!#REF!</definedName>
    <definedName name="__APW_RESTORE_DATA2591__" hidden="1">[3]Jefferies!#REF!,[3]Jefferies!$L$943,[3]Jefferies!#REF!,[3]Jefferies!#REF!,[3]Jefferies!#REF!,[3]Jefferies!#REF!,[3]Jefferies!$L$944,[3]Jefferies!#REF!,[3]Jefferies!#REF!,[3]Jefferies!#REF!,[3]Jefferies!#REF!,[3]Jefferies!#REF!,[3]Jefferies!$L$945,[3]Jefferies!$L$946</definedName>
    <definedName name="__APW_RESTORE_DATA2592__" hidden="1">[3]Jefferies!$L$947,[3]Jefferies!#REF!,[3]Jefferies!$L$948,[3]Jefferies!$L$949,[3]Jefferies!#REF!,[3]Jefferies!#REF!,[3]Jefferies!$L$950,[3]Jefferies!#REF!,[3]Jefferies!#REF!,[3]Jefferies!$L$951,[3]Jefferies!#REF!,[3]Jefferies!#REF!,[3]Jefferies!#REF!,[3]Jefferies!$L$952</definedName>
    <definedName name="__APW_RESTORE_DATA2593__" hidden="1">[3]Jefferies!$L$953,[3]Jefferies!$L$954,[3]Jefferies!#REF!,[3]Jefferies!$L$955,[3]Jefferies!$L$956,[3]Jefferies!$L$957,[3]Jefferies!#REF!,[3]Jefferies!#REF!,[3]Jefferies!#REF!,[3]Jefferies!#REF!,[3]Jefferies!$L$958,[3]Jefferies!#REF!,[3]Jefferies!#REF!,[3]Jefferies!#REF!</definedName>
    <definedName name="__APW_RESTORE_DATA2594__" hidden="1">[3]Jefferies!#REF!,[3]Jefferies!#REF!,[3]Jefferies!#REF!,[3]Jefferies!#REF!,[3]Jefferies!$L$959,[3]Jefferies!#REF!,[3]Jefferies!#REF!,[3]Jefferies!#REF!,[3]Jefferies!#REF!,[3]Jefferies!#REF!,[3]Jefferies!#REF!,[3]Jefferies!#REF!,[3]Jefferies!#REF!,[3]Jefferies!#REF!</definedName>
    <definedName name="__APW_RESTORE_DATA2595__" hidden="1">[3]Jefferies!$L$960,[3]Jefferies!#REF!,[3]Jefferies!#REF!,[3]Jefferies!#REF!,[3]Jefferies!#REF!,[3]Jefferies!$L$961,[3]Jefferies!#REF!,[3]Jefferies!#REF!,[3]Jefferies!#REF!,[3]Jefferies!$L$962,[3]Jefferies!#REF!,[3]Jefferies!#REF!,[3]Jefferies!#REF!,[3]Jefferies!$L$963</definedName>
    <definedName name="__APW_RESTORE_DATA2596__" hidden="1">[3]Jefferies!#REF!,[3]Jefferies!#REF!,[3]Jefferies!$L$964,[3]Jefferies!$L$965,[3]Jefferies!#REF!,[3]Jefferies!#REF!,[3]Jefferies!#REF!,[3]Jefferies!#REF!,[3]Jefferies!#REF!,[3]Jefferies!$L$966,[3]Jefferies!#REF!,[3]Jefferies!#REF!,[3]Jefferies!#REF!,[3]Jefferies!$L$967</definedName>
    <definedName name="__APW_RESTORE_DATA2597__" hidden="1">[3]Jefferies!$L$968,[3]Jefferies!#REF!,[3]Jefferies!#REF!,[3]Jefferies!#REF!,[3]Jefferies!#REF!,[3]Jefferies!$L$969,[3]Jefferies!#REF!,[3]Jefferies!$L$970,[3]Jefferies!$L$971,[3]Jefferies!#REF!,[3]Jefferies!$L$972,[3]Jefferies!#REF!,[3]Jefferies!#REF!,[3]Jefferies!$L$973</definedName>
    <definedName name="__APW_RESTORE_DATA2598__" hidden="1">[3]Jefferies!#REF!,[3]Jefferies!$L$974,[3]Jefferies!$L$975,[3]Jefferies!#REF!,[3]Jefferies!$L$976,[3]Jefferies!$L$977,[3]Jefferies!$L$978,[3]Jefferies!$L$979,[3]Jefferies!$L$980,[3]Jefferies!#REF!,[3]Jefferies!$L$981,[3]Jefferies!#REF!,[3]Jefferies!$L$982,[3]Jefferies!$L$983</definedName>
    <definedName name="__APW_RESTORE_DATA2599__" hidden="1">[3]Jefferies!#REF!,[3]Jefferies!$L$984,[3]Jefferies!$L$985,[3]Jefferies!#REF!,[3]Jefferies!#REF!,[3]Jefferies!#REF!,[3]Jefferies!$L$986,[3]Jefferies!$L$987,[3]Jefferies!#REF!,[3]Jefferies!#REF!,[3]Jefferies!#REF!,[3]Jefferies!$L$988,[3]Jefferies!$L$989,[3]Jefferies!$L$990</definedName>
    <definedName name="__APW_RESTORE_DATA26__" hidden="1">'[2]01. EQ universe'!#REF!,'[2]01. EQ universe'!$A$256,'[2]01. EQ universe'!#REF!,'[2]01. EQ universe'!$A$257,'[2]01. EQ universe'!$A$258,'[2]01. EQ universe'!$A$259,'[2]01. EQ universe'!$A$260,'[2]01. EQ universe'!#REF!,'[2]01. EQ universe'!#REF!,'[2]01. EQ universe'!$A$261,'[2]01. EQ universe'!#REF!,'[2]01. EQ universe'!$A$262,'[2]01. EQ universe'!$A$263,'[2]01. EQ universe'!$A$264,'[2]01. EQ universe'!$A$265</definedName>
    <definedName name="__APW_RESTORE_DATA260__" hidden="1">'[2]01. EQ universe'!#REF!,'[2]01. EQ universe'!$E$192,'[2]01. EQ universe'!#REF!,'[2]01. EQ universe'!$E$193,'[2]01. EQ universe'!$E$194,'[2]01. EQ universe'!$E$195,'[2]01. EQ universe'!$E$196,'[2]01. EQ universe'!$E$197,'[2]01. EQ universe'!$E$198,'[2]01. EQ universe'!$E$199,'[2]01. EQ universe'!$E$200,'[2]01. EQ universe'!$E$201,'[2]01. EQ universe'!$E$202,'[2]01. EQ universe'!$E$203,'[2]01. EQ universe'!$E$204</definedName>
    <definedName name="__APW_RESTORE_DATA2600__" hidden="1">[3]Jefferies!#REF!,[3]Jefferies!$L$991,[3]Jefferies!#REF!,[3]Jefferies!$L$992,[3]Jefferies!#REF!,[3]Jefferies!#REF!,[3]Jefferies!$L$993,[3]Jefferies!#REF!,[3]Jefferies!#REF!,[3]Jefferies!$L$994,[3]Jefferies!#REF!,[3]Jefferies!$L$995,[3]Jefferies!#REF!,[3]Jefferies!$L$996</definedName>
    <definedName name="__APW_RESTORE_DATA2601__" hidden="1">[3]Jefferies!$L$997,[3]Jefferies!$L$998,[3]Jefferies!$L$999,[3]Jefferies!$L$1000,[3]Jefferies!#REF!,[3]Jefferies!$L$1001,[3]Jefferies!#REF!,[3]Jefferies!#REF!,[3]Jefferies!$L$1002,[3]Jefferies!#REF!,[3]Jefferies!#REF!,[3]Jefferies!#REF!,[3]Jefferies!#REF!,[3]Jefferies!#REF!</definedName>
    <definedName name="__APW_RESTORE_DATA2602__" hidden="1">[3]Jefferies!$L$1003,[3]Jefferies!#REF!,[3]Jefferies!$L$1004,[3]Jefferies!$L$1005,[3]Jefferies!#REF!,[3]Jefferies!#REF!,[3]Jefferies!$L$1006,[3]Jefferies!$L$1007,[3]Jefferies!#REF!,[3]Jefferies!#REF!,[3]Jefferies!$L$1008,[3]Jefferies!#REF!,[3]Jefferies!$L$1009,[3]Jefferies!#REF!</definedName>
    <definedName name="__APW_RESTORE_DATA2603__" hidden="1">[3]Jefferies!$L$1010,[3]Jefferies!#REF!,[3]Jefferies!#REF!,[3]Jefferies!#REF!,[3]Jefferies!#REF!,[3]Jefferies!$L$1011,[3]Jefferies!$L$1012,[3]Jefferies!#REF!,[3]Jefferies!$L$1013,[3]Jefferies!#REF!,[3]Jefferies!#REF!,[3]Jefferies!$L$1014,[3]Jefferies!$L$1015,[3]Jefferies!#REF!</definedName>
    <definedName name="__APW_RESTORE_DATA2604__" hidden="1">[3]Jefferies!#REF!,[3]Jefferies!#REF!,[3]Jefferies!#REF!,[3]Jefferies!#REF!,[3]Jefferies!#REF!</definedName>
    <definedName name="__APW_RESTORE_DATA2605__" hidden="1">[3]Jefferies!#REF!,[3]Jefferies!$M$2,[3]Jefferies!#REF!,[3]Jefferies!#REF!,[3]Jefferies!#REF!,[3]Jefferies!$M$3,[3]Jefferies!#REF!,[3]Jefferies!#REF!,[3]Jefferies!#REF!,[3]Jefferies!#REF!,[3]Jefferies!$M$4,[3]Jefferies!#REF!,[3]Jefferies!#REF!,[3]Jefferies!#REF!,[3]Jefferies!$M$5,[3]Jefferies!#REF!,[3]Jefferies!#REF!</definedName>
    <definedName name="__APW_RESTORE_DATA2606__" hidden="1">[3]Jefferies!#REF!,[3]Jefferies!#REF!,[3]Jefferies!#REF!,[3]Jefferies!#REF!,[3]Jefferies!#REF!,[3]Jefferies!#REF!,[3]Jefferies!#REF!,[3]Jefferies!#REF!,[3]Jefferies!$M$6,[3]Jefferies!#REF!,[3]Jefferies!#REF!,[3]Jefferies!#REF!,[3]Jefferies!#REF!,[3]Jefferies!$M$7,[3]Jefferies!#REF!,[3]Jefferies!#REF!</definedName>
    <definedName name="__APW_RESTORE_DATA2607__" hidden="1">[3]Jefferies!$M$8,[3]Jefferies!#REF!,[3]Jefferies!#REF!,[3]Jefferies!#REF!,[3]Jefferies!$M$9,[3]Jefferies!#REF!,[3]Jefferies!#REF!,[3]Jefferies!$M$10,[3]Jefferies!$M$11,[3]Jefferies!$M$12,[3]Jefferies!#REF!,[3]Jefferies!#REF!,[3]Jefferies!$M$13,[3]Jefferies!#REF!,[3]Jefferies!#REF!,[3]Jefferies!#REF!</definedName>
    <definedName name="__APW_RESTORE_DATA2608__" hidden="1">[3]Jefferies!#REF!,[3]Jefferies!#REF!,[3]Jefferies!#REF!,[3]Jefferies!$M$14,[3]Jefferies!#REF!,[3]Jefferies!#REF!,[3]Jefferies!$M$15,[3]Jefferies!$M$16,[3]Jefferies!#REF!,[3]Jefferies!$M$17,[3]Jefferies!#REF!,[3]Jefferies!$M$18,[3]Jefferies!$M$19,[3]Jefferies!#REF!,[3]Jefferies!$M$20,[3]Jefferies!#REF!</definedName>
    <definedName name="__APW_RESTORE_DATA2609__" hidden="1">[3]Jefferies!#REF!,[3]Jefferies!$M$21,[3]Jefferies!$M$22,[3]Jefferies!#REF!,[3]Jefferies!#REF!,[3]Jefferies!$M$23,[3]Jefferies!$M$24,[3]Jefferies!#REF!,[3]Jefferies!#REF!,[3]Jefferies!$M$25,[3]Jefferies!$M$26,[3]Jefferies!#REF!,[3]Jefferies!#REF!,[3]Jefferies!#REF!,[3]Jefferies!$M$27,[3]Jefferies!#REF!</definedName>
    <definedName name="__APW_RESTORE_DATA261__" hidden="1">'[2]01. EQ universe'!$E$205,'[2]01. EQ universe'!$E$206,'[2]01. EQ universe'!$E$207,'[2]01. EQ universe'!#REF!,'[2]01. EQ universe'!$E$208,'[2]01. EQ universe'!#REF!,'[2]01. EQ universe'!#REF!,'[2]01. EQ universe'!$E$209,'[2]01. EQ universe'!$E$210,'[2]01. EQ universe'!$E$211,'[2]01. EQ universe'!$E$212,'[2]01. EQ universe'!$E$213,'[2]01. EQ universe'!$E$214,'[2]01. EQ universe'!$E$215,'[2]01. EQ universe'!#REF!</definedName>
    <definedName name="__APW_RESTORE_DATA2610__" hidden="1">[3]Jefferies!#REF!,[3]Jefferies!#REF!,[3]Jefferies!$M$28,[3]Jefferies!#REF!,[3]Jefferies!#REF!,[3]Jefferies!$M$29,[3]Jefferies!#REF!,[3]Jefferies!$M$30,[3]Jefferies!$M$31,[3]Jefferies!$M$32,[3]Jefferies!#REF!,[3]Jefferies!$M$33,[3]Jefferies!$M$34,[3]Jefferies!#REF!,[3]Jefferies!$M$35,[3]Jefferies!#REF!</definedName>
    <definedName name="__APW_RESTORE_DATA2611__" hidden="1">[3]Jefferies!#REF!,[3]Jefferies!$M$36,[3]Jefferies!$M$37,[3]Jefferies!#REF!,[3]Jefferies!#REF!,[3]Jefferies!$M$38,[3]Jefferies!#REF!,[3]Jefferies!#REF!,[3]Jefferies!$M$39,[3]Jefferies!$M$40,[3]Jefferies!#REF!,[3]Jefferies!#REF!,[3]Jefferies!#REF!,[3]Jefferies!$M$41,[3]Jefferies!#REF!</definedName>
    <definedName name="__APW_RESTORE_DATA2612__" hidden="1">[3]Jefferies!$M$42,[3]Jefferies!$M$43,[3]Jefferies!$M$44,[3]Jefferies!$M$45,[3]Jefferies!#REF!,[3]Jefferies!#REF!,[3]Jefferies!$M$46,[3]Jefferies!$M$47,[3]Jefferies!#REF!,[3]Jefferies!$M$48,[3]Jefferies!#REF!,[3]Jefferies!$M$49,[3]Jefferies!#REF!,[3]Jefferies!#REF!,[3]Jefferies!$M$50</definedName>
    <definedName name="__APW_RESTORE_DATA2613__" hidden="1">[3]Jefferies!#REF!,[3]Jefferies!$M$51,[3]Jefferies!$M$52,[3]Jefferies!$M$53,[3]Jefferies!#REF!,[3]Jefferies!$M$54,[3]Jefferies!#REF!,[3]Jefferies!#REF!,[3]Jefferies!$M$55,[3]Jefferies!$M$56,[3]Jefferies!#REF!,[3]Jefferies!$M$57,[3]Jefferies!$M$58,[3]Jefferies!$M$59,[3]Jefferies!#REF!</definedName>
    <definedName name="__APW_RESTORE_DATA2614__" hidden="1">[3]Jefferies!$M$60,[3]Jefferies!$M$61,[3]Jefferies!$M$62,[3]Jefferies!$M$63,[3]Jefferies!$M$64,[3]Jefferies!#REF!,[3]Jefferies!$M$65,[3]Jefferies!$M$66,[3]Jefferies!$M$67,[3]Jefferies!$M$68,[3]Jefferies!#REF!,[3]Jefferies!$M$69,[3]Jefferies!$M$70,[3]Jefferies!#REF!,[3]Jefferies!#REF!</definedName>
    <definedName name="__APW_RESTORE_DATA2615__" hidden="1">[3]Jefferies!#REF!,[3]Jefferies!#REF!,[3]Jefferies!$M$71,[3]Jefferies!#REF!,[3]Jefferies!#REF!,[3]Jefferies!$M$72,[3]Jefferies!$M$73,[3]Jefferies!$M$74,[3]Jefferies!#REF!,[3]Jefferies!#REF!,[3]Jefferies!$M$75,[3]Jefferies!$M$76,[3]Jefferies!#REF!,[3]Jefferies!#REF!,[3]Jefferies!#REF!</definedName>
    <definedName name="__APW_RESTORE_DATA2616__" hidden="1">[3]Jefferies!#REF!,[3]Jefferies!#REF!,[3]Jefferies!#REF!,[3]Jefferies!$M$77,[3]Jefferies!#REF!,[3]Jefferies!#REF!,[3]Jefferies!$M$78,[3]Jefferies!#REF!,[3]Jefferies!$M$79,[3]Jefferies!#REF!,[3]Jefferies!#REF!,[3]Jefferies!#REF!,[3]Jefferies!$M$80,[3]Jefferies!$M$81,[3]Jefferies!#REF!</definedName>
    <definedName name="__APW_RESTORE_DATA2617__" hidden="1">[3]Jefferies!#REF!,[3]Jefferies!$M$82,[3]Jefferies!#REF!,[3]Jefferies!#REF!,[3]Jefferies!$M$83,[3]Jefferies!#REF!,[3]Jefferies!#REF!,[3]Jefferies!$M$84,[3]Jefferies!$M$85,[3]Jefferies!#REF!,[3]Jefferies!#REF!,[3]Jefferies!#REF!,[3]Jefferies!$M$86,[3]Jefferies!#REF!,[3]Jefferies!#REF!</definedName>
    <definedName name="__APW_RESTORE_DATA2618__" hidden="1">[3]Jefferies!#REF!,[3]Jefferies!#REF!,[3]Jefferies!$M$87,[3]Jefferies!$M$88,[3]Jefferies!$M$89,[3]Jefferies!$M$90,[3]Jefferies!#REF!,[3]Jefferies!#REF!,[3]Jefferies!#REF!,[3]Jefferies!#REF!,[3]Jefferies!#REF!,[3]Jefferies!#REF!,[3]Jefferies!#REF!,[3]Jefferies!#REF!,[3]Jefferies!$M$91</definedName>
    <definedName name="__APW_RESTORE_DATA2619__" hidden="1">[3]Jefferies!#REF!,[3]Jefferies!#REF!,[3]Jefferies!#REF!,[3]Jefferies!$M$92,[3]Jefferies!#REF!,[3]Jefferies!$M$93,[3]Jefferies!$M$94,[3]Jefferies!$M$95,[3]Jefferies!#REF!,[3]Jefferies!$M$96,[3]Jefferies!$M$97,[3]Jefferies!#REF!,[3]Jefferies!#REF!,[3]Jefferies!#REF!,[3]Jefferies!$M$98</definedName>
    <definedName name="__APW_RESTORE_DATA262__" hidden="1">'[2]01. EQ universe'!#REF!,'[2]01. EQ universe'!$E$216,'[2]01. EQ universe'!$E$217,'[2]01. EQ universe'!$E$218,'[2]01. EQ universe'!$E$219,'[2]01. EQ universe'!$E$220,'[2]01. EQ universe'!#REF!,'[2]01. EQ universe'!#REF!,'[2]01. EQ universe'!$E$221,'[2]01. EQ universe'!$E$222,'[2]01. EQ universe'!$E$223,'[2]01. EQ universe'!$E$224,'[2]01. EQ universe'!$E$225,'[2]01. EQ universe'!$E$226,'[2]01. EQ universe'!#REF!</definedName>
    <definedName name="__APW_RESTORE_DATA2620__" hidden="1">[3]Jefferies!$M$99,[3]Jefferies!#REF!,[3]Jefferies!#REF!,[3]Jefferies!$M$100,[3]Jefferies!#REF!,[3]Jefferies!#REF!,[3]Jefferies!#REF!,[3]Jefferies!#REF!,[3]Jefferies!$M$101,[3]Jefferies!#REF!,[3]Jefferies!#REF!,[3]Jefferies!#REF!,[3]Jefferies!#REF!,[3]Jefferies!$M$102,[3]Jefferies!#REF!</definedName>
    <definedName name="__APW_RESTORE_DATA2621__" hidden="1">[3]Jefferies!$M$103,[3]Jefferies!#REF!,[3]Jefferies!#REF!,[3]Jefferies!#REF!,[3]Jefferies!$M$104,[3]Jefferies!$M$105,[3]Jefferies!$M$106,[3]Jefferies!$M$107,[3]Jefferies!$M$108,[3]Jefferies!#REF!,[3]Jefferies!#REF!,[3]Jefferies!$M$109,[3]Jefferies!$M$110,[3]Jefferies!#REF!,[3]Jefferies!#REF!</definedName>
    <definedName name="__APW_RESTORE_DATA2622__" hidden="1">[3]Jefferies!#REF!,[3]Jefferies!$M$111,[3]Jefferies!#REF!,[3]Jefferies!#REF!,[3]Jefferies!#REF!,[3]Jefferies!#REF!,[3]Jefferies!$M$112,[3]Jefferies!$M$113,[3]Jefferies!#REF!,[3]Jefferies!$M$114,[3]Jefferies!$M$115,[3]Jefferies!$M$116,[3]Jefferies!#REF!,[3]Jefferies!#REF!,[3]Jefferies!$M$117</definedName>
    <definedName name="__APW_RESTORE_DATA2623__" hidden="1">[3]Jefferies!#REF!,[3]Jefferies!#REF!,[3]Jefferies!$M$118,[3]Jefferies!#REF!,[3]Jefferies!#REF!,[3]Jefferies!#REF!,[3]Jefferies!#REF!,[3]Jefferies!$M$119,[3]Jefferies!$M$120,[3]Jefferies!$M$121,[3]Jefferies!#REF!,[3]Jefferies!$M$122,[3]Jefferies!$M$123,[3]Jefferies!#REF!,[3]Jefferies!#REF!</definedName>
    <definedName name="__APW_RESTORE_DATA2624__" hidden="1">[3]Jefferies!#REF!,[3]Jefferies!#REF!,[3]Jefferies!#REF!,[3]Jefferies!#REF!,[3]Jefferies!#REF!,[3]Jefferies!#REF!,[3]Jefferies!#REF!,[3]Jefferies!$M$124,[3]Jefferies!#REF!,[3]Jefferies!$M$125,[3]Jefferies!$M$126,[3]Jefferies!#REF!,[3]Jefferies!#REF!,[3]Jefferies!$M$127,[3]Jefferies!$M$128</definedName>
    <definedName name="__APW_RESTORE_DATA2625__" hidden="1">[3]Jefferies!#REF!,[3]Jefferies!$M$129,[3]Jefferies!#REF!,[3]Jefferies!#REF!,[3]Jefferies!$M$130,[3]Jefferies!#REF!,[3]Jefferies!$M$131,[3]Jefferies!$M$132,[3]Jefferies!$M$133,[3]Jefferies!$M$134,[3]Jefferies!#REF!,[3]Jefferies!#REF!,[3]Jefferies!#REF!,[3]Jefferies!$M$135,[3]Jefferies!$M$136</definedName>
    <definedName name="__APW_RESTORE_DATA2626__" hidden="1">[3]Jefferies!#REF!,[3]Jefferies!#REF!,[3]Jefferies!#REF!,[3]Jefferies!$M$137,[3]Jefferies!$M$138,[3]Jefferies!#REF!,[3]Jefferies!$M$139,[3]Jefferies!$M$140,[3]Jefferies!#REF!,[3]Jefferies!$M$141,[3]Jefferies!#REF!,[3]Jefferies!#REF!,[3]Jefferies!$M$142,[3]Jefferies!$M$143,[3]Jefferies!#REF!</definedName>
    <definedName name="__APW_RESTORE_DATA2627__" hidden="1">[3]Jefferies!$M$144,[3]Jefferies!#REF!,[3]Jefferies!$M$145,[3]Jefferies!$M$146,[3]Jefferies!#REF!,[3]Jefferies!#REF!,[3]Jefferies!$M$147,[3]Jefferies!$M$148,[3]Jefferies!#REF!,[3]Jefferies!#REF!,[3]Jefferies!#REF!,[3]Jefferies!#REF!,[3]Jefferies!#REF!,[3]Jefferies!$M$149,[3]Jefferies!#REF!</definedName>
    <definedName name="__APW_RESTORE_DATA2628__" hidden="1">[3]Jefferies!#REF!,[3]Jefferies!#REF!,[3]Jefferies!$M$150,[3]Jefferies!$M$151,[3]Jefferies!$M$152,[3]Jefferies!$M$153,[3]Jefferies!#REF!,[3]Jefferies!$M$154,[3]Jefferies!#REF!,[3]Jefferies!$M$155,[3]Jefferies!$M$156,[3]Jefferies!$M$157,[3]Jefferies!#REF!,[3]Jefferies!#REF!,[3]Jefferies!#REF!</definedName>
    <definedName name="__APW_RESTORE_DATA2629__" hidden="1">[3]Jefferies!#REF!,[3]Jefferies!$M$158,[3]Jefferies!#REF!,[3]Jefferies!#REF!,[3]Jefferies!$M$159,[3]Jefferies!#REF!,[3]Jefferies!#REF!,[3]Jefferies!$M$160,[3]Jefferies!#REF!,[3]Jefferies!#REF!,[3]Jefferies!$M$161,[3]Jefferies!#REF!,[3]Jefferies!#REF!,[3]Jefferies!#REF!,[3]Jefferies!#REF!</definedName>
    <definedName name="__APW_RESTORE_DATA263__" hidden="1">'[2]01. EQ universe'!$E$227,'[2]01. EQ universe'!$E$228,'[2]01. EQ universe'!$E$229,'[2]01. EQ universe'!$E$230,'[2]01. EQ universe'!$E$231,'[2]01. EQ universe'!$E$232,'[2]01. EQ universe'!$E$233,'[2]01. EQ universe'!$E$234,'[2]01. EQ universe'!#REF!,'[2]01. EQ universe'!#REF!,'[2]01. EQ universe'!$E$235,'[2]01. EQ universe'!#REF!,'[2]01. EQ universe'!#REF!,'[2]01. EQ universe'!$E$236,'[2]01. EQ universe'!$E$237</definedName>
    <definedName name="__APW_RESTORE_DATA2630__" hidden="1">[3]Jefferies!#REF!,[3]Jefferies!#REF!,[3]Jefferies!$M$162,[3]Jefferies!#REF!,[3]Jefferies!#REF!,[3]Jefferies!$M$163,[3]Jefferies!#REF!,[3]Jefferies!$M$164,[3]Jefferies!$M$165,[3]Jefferies!$M$166,[3]Jefferies!#REF!,[3]Jefferies!$M$167,[3]Jefferies!$M$168,[3]Jefferies!#REF!,[3]Jefferies!$M$169</definedName>
    <definedName name="__APW_RESTORE_DATA2631__" hidden="1">[3]Jefferies!#REF!,[3]Jefferies!#REF!,[3]Jefferies!#REF!,[3]Jefferies!#REF!,[3]Jefferies!#REF!,[3]Jefferies!$M$170,[3]Jefferies!#REF!,[3]Jefferies!#REF!,[3]Jefferies!#REF!,[3]Jefferies!#REF!,[3]Jefferies!$M$171,[3]Jefferies!$M$172,[3]Jefferies!$M$173,[3]Jefferies!#REF!,[3]Jefferies!#REF!</definedName>
    <definedName name="__APW_RESTORE_DATA2632__" hidden="1">[3]Jefferies!#REF!,[3]Jefferies!$M$174,[3]Jefferies!$M$175,[3]Jefferies!$M$176,[3]Jefferies!$M$177,[3]Jefferies!$M$178,[3]Jefferies!$M$179,[3]Jefferies!$M$180,[3]Jefferies!#REF!,[3]Jefferies!$M$181,[3]Jefferies!#REF!,[3]Jefferies!#REF!,[3]Jefferies!$M$182,[3]Jefferies!$M$183,[3]Jefferies!$M$184</definedName>
    <definedName name="__APW_RESTORE_DATA2633__" hidden="1">[3]Jefferies!#REF!,[3]Jefferies!#REF!,[3]Jefferies!#REF!,[3]Jefferies!#REF!,[3]Jefferies!$M$185,[3]Jefferies!$M$186,[3]Jefferies!$M$187,[3]Jefferies!#REF!,[3]Jefferies!$M$188,[3]Jefferies!$M$189,[3]Jefferies!#REF!,[3]Jefferies!$M$190,[3]Jefferies!#REF!,[3]Jefferies!#REF!,[3]Jefferies!#REF!</definedName>
    <definedName name="__APW_RESTORE_DATA2634__" hidden="1">[3]Jefferies!$M$191,[3]Jefferies!#REF!,[3]Jefferies!#REF!,[3]Jefferies!$M$192,[3]Jefferies!#REF!,[3]Jefferies!#REF!,[3]Jefferies!$M$193,[3]Jefferies!$M$194,[3]Jefferies!$M$195,[3]Jefferies!$M$196,[3]Jefferies!#REF!,[3]Jefferies!#REF!,[3]Jefferies!#REF!,[3]Jefferies!#REF!,[3]Jefferies!$M$197</definedName>
    <definedName name="__APW_RESTORE_DATA2635__" hidden="1">[3]Jefferies!$M$198,[3]Jefferies!$M$199,[3]Jefferies!$M$200,[3]Jefferies!#REF!,[3]Jefferies!#REF!,[3]Jefferies!#REF!,[3]Jefferies!$M$201,[3]Jefferies!#REF!,[3]Jefferies!#REF!,[3]Jefferies!$M$202,[3]Jefferies!#REF!,[3]Jefferies!$M$203,[3]Jefferies!$M$204,[3]Jefferies!$M$205,[3]Jefferies!#REF!</definedName>
    <definedName name="__APW_RESTORE_DATA2636__" hidden="1">[3]Jefferies!#REF!,[3]Jefferies!#REF!,[3]Jefferies!$M$206,[3]Jefferies!$M$207,[3]Jefferies!$M$208,[3]Jefferies!$M$209,[3]Jefferies!$M$210,[3]Jefferies!#REF!,[3]Jefferies!$M$211,[3]Jefferies!$M$212,[3]Jefferies!$M$213,[3]Jefferies!#REF!,[3]Jefferies!#REF!,[3]Jefferies!#REF!,[3]Jefferies!#REF!</definedName>
    <definedName name="__APW_RESTORE_DATA2637__" hidden="1">[3]Jefferies!#REF!,[3]Jefferies!$M$214,[3]Jefferies!#REF!,[3]Jefferies!#REF!,[3]Jefferies!$M$215,[3]Jefferies!$M$216,[3]Jefferies!$M$217,[3]Jefferies!$M$218,[3]Jefferies!#REF!,[3]Jefferies!$M$219,[3]Jefferies!#REF!,[3]Jefferies!$M$220,[3]Jefferies!#REF!,[3]Jefferies!#REF!,[3]Jefferies!$M$221</definedName>
    <definedName name="__APW_RESTORE_DATA2638__" hidden="1">[3]Jefferies!$M$222,[3]Jefferies!$M$223,[3]Jefferies!$M$224,[3]Jefferies!#REF!,[3]Jefferies!$M$225,[3]Jefferies!#REF!,[3]Jefferies!$M$226,[3]Jefferies!$M$227,[3]Jefferies!#REF!,[3]Jefferies!#REF!,[3]Jefferies!#REF!,[3]Jefferies!#REF!,[3]Jefferies!#REF!,[3]Jefferies!#REF!,[3]Jefferies!$M$228</definedName>
    <definedName name="__APW_RESTORE_DATA2639__" hidden="1">[3]Jefferies!$M$229,[3]Jefferies!#REF!,[3]Jefferies!#REF!,[3]Jefferies!$M$230,[3]Jefferies!#REF!,[3]Jefferies!#REF!,[3]Jefferies!#REF!,[3]Jefferies!$M$231,[3]Jefferies!$M$232,[3]Jefferies!$M$233,[3]Jefferies!#REF!,[3]Jefferies!$M$234,[3]Jefferies!$M$235,[3]Jefferies!$M$236,[3]Jefferies!#REF!</definedName>
    <definedName name="__APW_RESTORE_DATA264__" hidden="1">'[2]01. EQ universe'!$E$238,'[2]01. EQ universe'!$E$239,'[2]01. EQ universe'!#REF!,'[2]01. EQ universe'!#REF!,'[2]01. EQ universe'!$E$240,'[2]01. EQ universe'!#REF!,'[2]01. EQ universe'!$E$241,'[2]01. EQ universe'!$E$242,'[2]01. EQ universe'!$E$243,'[2]01. EQ universe'!$E$244,'[2]01. EQ universe'!$E$245,'[2]01. EQ universe'!$E$246,'[2]01. EQ universe'!$E$247,'[2]01. EQ universe'!#REF!,'[2]01. EQ universe'!$E$248</definedName>
    <definedName name="__APW_RESTORE_DATA2640__" hidden="1">[3]Jefferies!$M$237,[3]Jefferies!$M$238,[3]Jefferies!$M$239,[3]Jefferies!$M$240,[3]Jefferies!$M$241,[3]Jefferies!$M$242,[3]Jefferies!#REF!,[3]Jefferies!$M$243,[3]Jefferies!$M$244,[3]Jefferies!#REF!,[3]Jefferies!$M$245,[3]Jefferies!$M$246,[3]Jefferies!$M$247,[3]Jefferies!$M$248,[3]Jefferies!#REF!</definedName>
    <definedName name="__APW_RESTORE_DATA2641__" hidden="1">[3]Jefferies!#REF!,[3]Jefferies!#REF!,[3]Jefferies!#REF!,[3]Jefferies!#REF!,[3]Jefferies!#REF!,[3]Jefferies!$M$249,[3]Jefferies!#REF!,[3]Jefferies!#REF!,[3]Jefferies!#REF!,[3]Jefferies!$M$250,[3]Jefferies!$M$251,[3]Jefferies!$M$252,[3]Jefferies!#REF!,[3]Jefferies!#REF!,[3]Jefferies!$M$253</definedName>
    <definedName name="__APW_RESTORE_DATA2642__" hidden="1">[3]Jefferies!$M$254,[3]Jefferies!$M$255,[3]Jefferies!$M$256,[3]Jefferies!$M$257,[3]Jefferies!#REF!,[3]Jefferies!#REF!,[3]Jefferies!#REF!,[3]Jefferies!#REF!,[3]Jefferies!$M$258,[3]Jefferies!$M$259,[3]Jefferies!#REF!,[3]Jefferies!#REF!,[3]Jefferies!#REF!,[3]Jefferies!#REF!,[3]Jefferies!$M$260</definedName>
    <definedName name="__APW_RESTORE_DATA2643__" hidden="1">[3]Jefferies!$M$261,[3]Jefferies!$M$262,[3]Jefferies!$M$263,[3]Jefferies!$M$264,[3]Jefferies!#REF!,[3]Jefferies!$M$265,[3]Jefferies!#REF!,[3]Jefferies!#REF!,[3]Jefferies!#REF!,[3]Jefferies!#REF!,[3]Jefferies!$M$266,[3]Jefferies!$M$267,[3]Jefferies!#REF!,[3]Jefferies!$M$268,[3]Jefferies!#REF!</definedName>
    <definedName name="__APW_RESTORE_DATA2644__" hidden="1">[3]Jefferies!#REF!,[3]Jefferies!$M$269,[3]Jefferies!#REF!,[3]Jefferies!$M$270,[3]Jefferies!#REF!,[3]Jefferies!#REF!,[3]Jefferies!$M$271,[3]Jefferies!#REF!,[3]Jefferies!$M$272,[3]Jefferies!$M$273,[3]Jefferies!$M$274,[3]Jefferies!#REF!,[3]Jefferies!#REF!,[3]Jefferies!$M$275,[3]Jefferies!$M$276</definedName>
    <definedName name="__APW_RESTORE_DATA2645__" hidden="1">[3]Jefferies!$M$277,[3]Jefferies!#REF!,[3]Jefferies!$M$278,[3]Jefferies!$M$279,[3]Jefferies!$M$280,[3]Jefferies!#REF!,[3]Jefferies!#REF!,[3]Jefferies!$M$281,[3]Jefferies!#REF!,[3]Jefferies!$M$282,[3]Jefferies!#REF!,[3]Jefferies!$M$283,[3]Jefferies!#REF!,[3]Jefferies!$M$284,[3]Jefferies!$M$285</definedName>
    <definedName name="__APW_RESTORE_DATA2646__" hidden="1">[3]Jefferies!$M$286,[3]Jefferies!$M$287,[3]Jefferies!$M$288,[3]Jefferies!$M$289,[3]Jefferies!$M$290,[3]Jefferies!$M$291,[3]Jefferies!$M$292,[3]Jefferies!$M$293,[3]Jefferies!$M$294,[3]Jefferies!#REF!,[3]Jefferies!#REF!,[3]Jefferies!#REF!,[3]Jefferies!#REF!,[3]Jefferies!#REF!,[3]Jefferies!$M$295</definedName>
    <definedName name="__APW_RESTORE_DATA2647__" hidden="1">[3]Jefferies!$M$296,[3]Jefferies!$M$297,[3]Jefferies!$M$298,[3]Jefferies!$M$299,[3]Jefferies!$M$300,[3]Jefferies!#REF!,[3]Jefferies!$M$301,[3]Jefferies!$M$302,[3]Jefferies!#REF!,[3]Jefferies!$M$303,[3]Jefferies!#REF!,[3]Jefferies!$M$304,[3]Jefferies!#REF!,[3]Jefferies!$M$305,[3]Jefferies!#REF!</definedName>
    <definedName name="__APW_RESTORE_DATA2648__" hidden="1">[3]Jefferies!$M$306,[3]Jefferies!$M$307,[3]Jefferies!$M$308,[3]Jefferies!#REF!,[3]Jefferies!$M$309,[3]Jefferies!$M$310,[3]Jefferies!#REF!,[3]Jefferies!$M$311,[3]Jefferies!$M$312,[3]Jefferies!#REF!,[3]Jefferies!#REF!,[3]Jefferies!$M$313,[3]Jefferies!$M$314,[3]Jefferies!$M$315,[3]Jefferies!#REF!</definedName>
    <definedName name="__APW_RESTORE_DATA2649__" hidden="1">[3]Jefferies!#REF!,[3]Jefferies!#REF!,[3]Jefferies!$M$316,[3]Jefferies!$M$317,[3]Jefferies!#REF!,[3]Jefferies!#REF!,[3]Jefferies!#REF!,[3]Jefferies!$M$318,[3]Jefferies!$M$319,[3]Jefferies!$M$320,[3]Jefferies!$M$321,[3]Jefferies!$M$322,[3]Jefferies!#REF!,[3]Jefferies!#REF!,[3]Jefferies!$M$323</definedName>
    <definedName name="__APW_RESTORE_DATA265__" hidden="1">'[2]01. EQ universe'!#REF!,'[2]01. EQ universe'!#REF!,'[2]01. EQ universe'!$E$249,'[2]01. EQ universe'!$E$250,'[2]01. EQ universe'!$E$251,'[2]01. EQ universe'!$E$252,'[2]01. EQ universe'!$E$253,'[2]01. EQ universe'!#REF!,'[2]01. EQ universe'!#REF!,'[2]01. EQ universe'!#REF!,'[2]01. EQ universe'!$E$254,'[2]01. EQ universe'!#REF!,'[2]01. EQ universe'!#REF!,'[2]01. EQ universe'!$E$255,'[2]01. EQ universe'!#REF!</definedName>
    <definedName name="__APW_RESTORE_DATA2650__" hidden="1">[3]Jefferies!#REF!,[3]Jefferies!#REF!,[3]Jefferies!#REF!,[3]Jefferies!#REF!,[3]Jefferies!$M$324,[3]Jefferies!#REF!,[3]Jefferies!$M$325,[3]Jefferies!#REF!,[3]Jefferies!$M$326,[3]Jefferies!$M$327,[3]Jefferies!#REF!,[3]Jefferies!$M$328,[3]Jefferies!$M$329,[3]Jefferies!$M$330,[3]Jefferies!#REF!</definedName>
    <definedName name="__APW_RESTORE_DATA2651__" hidden="1">[3]Jefferies!#REF!,[3]Jefferies!$M$331,[3]Jefferies!#REF!,[3]Jefferies!#REF!,[3]Jefferies!$M$332,[3]Jefferies!#REF!,[3]Jefferies!$M$333,[3]Jefferies!$M$334,[3]Jefferies!#REF!,[3]Jefferies!#REF!,[3]Jefferies!#REF!,[3]Jefferies!#REF!,[3]Jefferies!#REF!,[3]Jefferies!#REF!,[3]Jefferies!#REF!</definedName>
    <definedName name="__APW_RESTORE_DATA2652__" hidden="1">[3]Jefferies!$M$335,[3]Jefferies!$M$336,[3]Jefferies!#REF!,[3]Jefferies!$M$337,[3]Jefferies!$M$338,[3]Jefferies!$M$339,[3]Jefferies!$M$340,[3]Jefferies!$M$341,[3]Jefferies!$M$342,[3]Jefferies!#REF!,[3]Jefferies!#REF!,[3]Jefferies!#REF!,[3]Jefferies!$M$343,[3]Jefferies!$M$344,[3]Jefferies!$M$345</definedName>
    <definedName name="__APW_RESTORE_DATA2653__" hidden="1">[3]Jefferies!$M$346,[3]Jefferies!$M$347,[3]Jefferies!$M$348,[3]Jefferies!#REF!,[3]Jefferies!$M$349,[3]Jefferies!#REF!,[3]Jefferies!$M$350,[3]Jefferies!#REF!,[3]Jefferies!$M$351,[3]Jefferies!#REF!,[3]Jefferies!#REF!,[3]Jefferies!#REF!,[3]Jefferies!$M$352,[3]Jefferies!$M$353,[3]Jefferies!#REF!</definedName>
    <definedName name="__APW_RESTORE_DATA2654__" hidden="1">[3]Jefferies!#REF!,[3]Jefferies!#REF!,[3]Jefferies!$M$354,[3]Jefferies!$M$355,[3]Jefferies!$M$356,[3]Jefferies!#REF!,[3]Jefferies!#REF!,[3]Jefferies!$M$357,[3]Jefferies!$M$358,[3]Jefferies!$M$359,[3]Jefferies!$M$360,[3]Jefferies!#REF!,[3]Jefferies!#REF!,[3]Jefferies!$M$361,[3]Jefferies!$M$362</definedName>
    <definedName name="__APW_RESTORE_DATA2655__" hidden="1">[3]Jefferies!$M$363,[3]Jefferies!#REF!,[3]Jefferies!$M$364,[3]Jefferies!$M$365,[3]Jefferies!#REF!,[3]Jefferies!$M$366,[3]Jefferies!#REF!,[3]Jefferies!$M$367,[3]Jefferies!$M$368,[3]Jefferies!$M$369,[3]Jefferies!#REF!,[3]Jefferies!#REF!,[3]Jefferies!$M$370,[3]Jefferies!$M$371,[3]Jefferies!$M$372</definedName>
    <definedName name="__APW_RESTORE_DATA2656__" hidden="1">[3]Jefferies!#REF!,[3]Jefferies!#REF!,[3]Jefferies!#REF!,[3]Jefferies!#REF!,[3]Jefferies!$M$373,[3]Jefferies!#REF!,[3]Jefferies!$M$374,[3]Jefferies!$M$375,[3]Jefferies!$M$376,[3]Jefferies!$M$377,[3]Jefferies!$M$378,[3]Jefferies!#REF!,[3]Jefferies!#REF!,[3]Jefferies!#REF!,[3]Jefferies!#REF!</definedName>
    <definedName name="__APW_RESTORE_DATA2657__" hidden="1">[3]Jefferies!$M$379,[3]Jefferies!#REF!,[3]Jefferies!#REF!,[3]Jefferies!#REF!,[3]Jefferies!$M$380,[3]Jefferies!#REF!,[3]Jefferies!$M$381,[3]Jefferies!#REF!,[3]Jefferies!#REF!,[3]Jefferies!#REF!,[3]Jefferies!$M$382,[3]Jefferies!$M$383,[3]Jefferies!$M$384,[3]Jefferies!$M$385,[3]Jefferies!$M$386</definedName>
    <definedName name="__APW_RESTORE_DATA2658__" hidden="1">[3]Jefferies!#REF!,[3]Jefferies!#REF!,[3]Jefferies!$M$387,[3]Jefferies!#REF!,[3]Jefferies!$M$388,[3]Jefferies!#REF!,[3]Jefferies!$M$389,[3]Jefferies!$M$390,[3]Jefferies!#REF!,[3]Jefferies!#REF!,[3]Jefferies!#REF!,[3]Jefferies!#REF!,[3]Jefferies!#REF!,[3]Jefferies!$M$391,[3]Jefferies!#REF!</definedName>
    <definedName name="__APW_RESTORE_DATA2659__" hidden="1">[3]Jefferies!#REF!,[3]Jefferies!#REF!,[3]Jefferies!$M$392,[3]Jefferies!$M$393,[3]Jefferies!$M$394,[3]Jefferies!#REF!,[3]Jefferies!$M$395,[3]Jefferies!$M$396,[3]Jefferies!#REF!,[3]Jefferies!$M$397,[3]Jefferies!$M$398,[3]Jefferies!#REF!,[3]Jefferies!#REF!,[3]Jefferies!$M$399,[3]Jefferies!$M$400</definedName>
    <definedName name="__APW_RESTORE_DATA266__" hidden="1">'[2]01. EQ universe'!#REF!,'[2]01. EQ universe'!$E$256,'[2]01. EQ universe'!#REF!,'[2]01. EQ universe'!$E$257,'[2]01. EQ universe'!$E$258,'[2]01. EQ universe'!$E$259,'[2]01. EQ universe'!$E$260,'[2]01. EQ universe'!#REF!,'[2]01. EQ universe'!#REF!,'[2]01. EQ universe'!$E$261,'[2]01. EQ universe'!#REF!,'[2]01. EQ universe'!$E$262,'[2]01. EQ universe'!$E$263,'[2]01. EQ universe'!$E$264,'[2]01. EQ universe'!$E$265</definedName>
    <definedName name="__APW_RESTORE_DATA2660__" hidden="1">[3]Jefferies!#REF!,[3]Jefferies!$M$401,[3]Jefferies!#REF!,[3]Jefferies!#REF!,[3]Jefferies!$M$402,[3]Jefferies!$M$403,[3]Jefferies!$M$404,[3]Jefferies!$M$405,[3]Jefferies!#REF!,[3]Jefferies!#REF!,[3]Jefferies!#REF!,[3]Jefferies!#REF!,[3]Jefferies!#REF!,[3]Jefferies!#REF!,[3]Jefferies!#REF!</definedName>
    <definedName name="__APW_RESTORE_DATA2661__" hidden="1">[3]Jefferies!#REF!,[3]Jefferies!#REF!,[3]Jefferies!#REF!,[3]Jefferies!$M$406,[3]Jefferies!$M$407,[3]Jefferies!$M$408,[3]Jefferies!#REF!,[3]Jefferies!#REF!,[3]Jefferies!$M$409,[3]Jefferies!#REF!,[3]Jefferies!$M$410,[3]Jefferies!#REF!,[3]Jefferies!#REF!,[3]Jefferies!#REF!,[3]Jefferies!#REF!</definedName>
    <definedName name="__APW_RESTORE_DATA2662__" hidden="1">[3]Jefferies!#REF!,[3]Jefferies!$M$411,[3]Jefferies!#REF!,[3]Jefferies!$M$412,[3]Jefferies!$M$413,[3]Jefferies!$M$414,[3]Jefferies!#REF!,[3]Jefferies!$M$415,[3]Jefferies!#REF!,[3]Jefferies!$M$416,[3]Jefferies!#REF!,[3]Jefferies!$M$417,[3]Jefferies!#REF!,[3]Jefferies!#REF!,[3]Jefferies!$M$418</definedName>
    <definedName name="__APW_RESTORE_DATA2663__" hidden="1">[3]Jefferies!$M$419,[3]Jefferies!#REF!,[3]Jefferies!#REF!,[3]Jefferies!#REF!,[3]Jefferies!#REF!,[3]Jefferies!#REF!,[3]Jefferies!#REF!,[3]Jefferies!#REF!,[3]Jefferies!$M$420,[3]Jefferies!#REF!,[3]Jefferies!#REF!,[3]Jefferies!#REF!,[3]Jefferies!$M$421,[3]Jefferies!#REF!,[3]Jefferies!$M$422</definedName>
    <definedName name="__APW_RESTORE_DATA2664__" hidden="1">[3]Jefferies!$M$423,[3]Jefferies!#REF!,[3]Jefferies!#REF!,[3]Jefferies!$M$424,[3]Jefferies!$M$425,[3]Jefferies!#REF!,[3]Jefferies!$M$426,[3]Jefferies!#REF!,[3]Jefferies!#REF!,[3]Jefferies!$M$427,[3]Jefferies!$M$428,[3]Jefferies!$M$429,[3]Jefferies!$M$430,[3]Jefferies!#REF!,[3]Jefferies!$M$431</definedName>
    <definedName name="__APW_RESTORE_DATA2665__" hidden="1">[3]Jefferies!$M$432,[3]Jefferies!$M$433,[3]Jefferies!$M$434,[3]Jefferies!$M$435,[3]Jefferies!#REF!,[3]Jefferies!$M$436,[3]Jefferies!#REF!,[3]Jefferies!$M$437,[3]Jefferies!$M$438,[3]Jefferies!#REF!,[3]Jefferies!#REF!,[3]Jefferies!$M$439,[3]Jefferies!$M$440,[3]Jefferies!$M$441,[3]Jefferies!$M$442</definedName>
    <definedName name="__APW_RESTORE_DATA2666__" hidden="1">[3]Jefferies!$M$443,[3]Jefferies!$M$444,[3]Jefferies!#REF!,[3]Jefferies!$M$445,[3]Jefferies!$M$446,[3]Jefferies!#REF!,[3]Jefferies!#REF!,[3]Jefferies!#REF!,[3]Jefferies!$M$447,[3]Jefferies!#REF!,[3]Jefferies!#REF!,[3]Jefferies!$M$448,[3]Jefferies!#REF!,[3]Jefferies!#REF!,[3]Jefferies!$M$449</definedName>
    <definedName name="__APW_RESTORE_DATA2667__" hidden="1">[3]Jefferies!#REF!,[3]Jefferies!#REF!,[3]Jefferies!#REF!,[3]Jefferies!#REF!,[3]Jefferies!#REF!,[3]Jefferies!$M$450,[3]Jefferies!#REF!,[3]Jefferies!$M$451,[3]Jefferies!$M$452,[3]Jefferies!#REF!,[3]Jefferies!$M$453,[3]Jefferies!#REF!,[3]Jefferies!#REF!,[3]Jefferies!#REF!,[3]Jefferies!#REF!</definedName>
    <definedName name="__APW_RESTORE_DATA2668__" hidden="1">[3]Jefferies!#REF!,[3]Jefferies!#REF!,[3]Jefferies!#REF!,[3]Jefferies!#REF!,[3]Jefferies!#REF!,[3]Jefferies!#REF!,[3]Jefferies!#REF!,[3]Jefferies!$M$454,[3]Jefferies!#REF!,[3]Jefferies!#REF!,[3]Jefferies!#REF!,[3]Jefferies!#REF!,[3]Jefferies!$M$455,[3]Jefferies!#REF!,[3]Jefferies!$M$456</definedName>
    <definedName name="__APW_RESTORE_DATA2669__" hidden="1">[3]Jefferies!#REF!,[3]Jefferies!#REF!,[3]Jefferies!#REF!,[3]Jefferies!#REF!,[3]Jefferies!#REF!,[3]Jefferies!#REF!,[3]Jefferies!#REF!,[3]Jefferies!#REF!,[3]Jefferies!#REF!,[3]Jefferies!$M$457,[3]Jefferies!$M$458,[3]Jefferies!#REF!,[3]Jefferies!#REF!,[3]Jefferies!#REF!,[3]Jefferies!#REF!</definedName>
    <definedName name="__APW_RESTORE_DATA267__" hidden="1">'[2]01. EQ universe'!$E$266,'[2]01. EQ universe'!$E$267,'[2]01. EQ universe'!$E$268,'[2]01. EQ universe'!#REF!,'[2]01. EQ universe'!#REF!,'[2]01. EQ universe'!$E$269,'[2]01. EQ universe'!$E$270,'[2]01. EQ universe'!#REF!,'[2]01. EQ universe'!#REF!,'[2]01. EQ universe'!$E$271,'[2]01. EQ universe'!$E$272,'[2]01. EQ universe'!#REF!,'[2]01. EQ universe'!$E$273,'[2]01. EQ universe'!$E$274,'[2]01. EQ universe'!#REF!</definedName>
    <definedName name="__APW_RESTORE_DATA2670__" hidden="1">[3]Jefferies!$M$459,[3]Jefferies!#REF!,[3]Jefferies!#REF!,[3]Jefferies!$M$460,[3]Jefferies!#REF!,[3]Jefferies!$M$461,[3]Jefferies!#REF!,[3]Jefferies!#REF!,[3]Jefferies!#REF!,[3]Jefferies!$M$462,[3]Jefferies!#REF!,[3]Jefferies!$M$463,[3]Jefferies!$M$464,[3]Jefferies!#REF!,[3]Jefferies!$M$465</definedName>
    <definedName name="__APW_RESTORE_DATA2671__" hidden="1">[3]Jefferies!$M$466,[3]Jefferies!$M$467,[3]Jefferies!$M$468,[3]Jefferies!#REF!,[3]Jefferies!#REF!,[3]Jefferies!$M$469,[3]Jefferies!#REF!,[3]Jefferies!#REF!,[3]Jefferies!$M$470,[3]Jefferies!#REF!,[3]Jefferies!#REF!,[3]Jefferies!#REF!,[3]Jefferies!$M$471,[3]Jefferies!#REF!</definedName>
    <definedName name="__APW_RESTORE_DATA2672__" hidden="1">[3]Jefferies!$M$472,[3]Jefferies!$M$473,[3]Jefferies!$M$474,[3]Jefferies!$M$475,[3]Jefferies!#REF!,[3]Jefferies!#REF!,[3]Jefferies!$M$476,[3]Jefferies!#REF!,[3]Jefferies!#REF!,[3]Jefferies!#REF!,[3]Jefferies!#REF!,[3]Jefferies!$M$477,[3]Jefferies!$M$478,[3]Jefferies!$M$479</definedName>
    <definedName name="__APW_RESTORE_DATA2673__" hidden="1">[3]Jefferies!#REF!,[3]Jefferies!$M$480,[3]Jefferies!$M$481,[3]Jefferies!$M$482,[3]Jefferies!#REF!,[3]Jefferies!$M$483,[3]Jefferies!$M$484,[3]Jefferies!#REF!,[3]Jefferies!$M$485,[3]Jefferies!$M$486,[3]Jefferies!#REF!,[3]Jefferies!#REF!,[3]Jefferies!#REF!,[3]Jefferies!$M$487</definedName>
    <definedName name="__APW_RESTORE_DATA2674__" hidden="1">[3]Jefferies!#REF!,[3]Jefferies!$M$488,[3]Jefferies!#REF!,[3]Jefferies!$M$489,[3]Jefferies!#REF!,[3]Jefferies!#REF!,[3]Jefferies!#REF!,[3]Jefferies!$M$490,[3]Jefferies!#REF!,[3]Jefferies!$M$491,[3]Jefferies!#REF!,[3]Jefferies!$M$492,[3]Jefferies!$M$493,[3]Jefferies!#REF!</definedName>
    <definedName name="__APW_RESTORE_DATA2675__" hidden="1">[3]Jefferies!$M$494,[3]Jefferies!$M$495,[3]Jefferies!#REF!,[3]Jefferies!$M$496,[3]Jefferies!#REF!,[3]Jefferies!$M$497,[3]Jefferies!$M$498,[3]Jefferies!$M$499,[3]Jefferies!#REF!,[3]Jefferies!$M$500,[3]Jefferies!#REF!,[3]Jefferies!#REF!,[3]Jefferies!$M$501,[3]Jefferies!$M$502</definedName>
    <definedName name="__APW_RESTORE_DATA2676__" hidden="1">[3]Jefferies!$M$503,[3]Jefferies!$M$504,[3]Jefferies!#REF!,[3]Jefferies!#REF!,[3]Jefferies!$M$505,[3]Jefferies!#REF!,[3]Jefferies!#REF!,[3]Jefferies!#REF!,[3]Jefferies!$M$506,[3]Jefferies!$M$507,[3]Jefferies!$M$508,[3]Jefferies!#REF!,[3]Jefferies!$M$509,[3]Jefferies!$M$510</definedName>
    <definedName name="__APW_RESTORE_DATA2677__" hidden="1">[3]Jefferies!#REF!,[3]Jefferies!$M$511,[3]Jefferies!#REF!,[3]Jefferies!#REF!,[3]Jefferies!$M$512,[3]Jefferies!$M$513,[3]Jefferies!$M$514,[3]Jefferies!$M$515,[3]Jefferies!$M$516,[3]Jefferies!#REF!,[3]Jefferies!#REF!,[3]Jefferies!$M$517,[3]Jefferies!#REF!,[3]Jefferies!$M$518</definedName>
    <definedName name="__APW_RESTORE_DATA2678__" hidden="1">[3]Jefferies!#REF!,[3]Jefferies!$M$519,[3]Jefferies!#REF!,[3]Jefferies!#REF!,[3]Jefferies!$M$520,[3]Jefferies!$M$521,[3]Jefferies!#REF!,[3]Jefferies!#REF!,[3]Jefferies!$M$522,[3]Jefferies!#REF!,[3]Jefferies!$M$523,[3]Jefferies!$M$524,[3]Jefferies!$M$525,[3]Jefferies!$M$526</definedName>
    <definedName name="__APW_RESTORE_DATA2679__" hidden="1">[3]Jefferies!$M$527,[3]Jefferies!$M$528,[3]Jefferies!$M$529,[3]Jefferies!$M$530,[3]Jefferies!$M$531,[3]Jefferies!$M$532,[3]Jefferies!#REF!,[3]Jefferies!$M$533,[3]Jefferies!#REF!,[3]Jefferies!$M$534,[3]Jefferies!#REF!,[3]Jefferies!$M$535,[3]Jefferies!#REF!,[3]Jefferies!$M$536</definedName>
    <definedName name="__APW_RESTORE_DATA268__" hidden="1">'[2]01. EQ universe'!#REF!,'[2]01. EQ universe'!$E$275,'[2]01. EQ universe'!$E$276,'[2]01. EQ universe'!#REF!,'[2]01. EQ universe'!#REF!,'[2]01. EQ universe'!$E$277,'[2]01. EQ universe'!$E$278,'[2]01. EQ universe'!#REF!,'[2]01. EQ universe'!$E$279,'[2]01. EQ universe'!$E$280,'[2]01. EQ universe'!$E$281,'[2]01. EQ universe'!$E$282,'[2]01. EQ universe'!$E$283,'[2]01. EQ universe'!$E$284,'[2]01. EQ universe'!$E$285</definedName>
    <definedName name="__APW_RESTORE_DATA2680__" hidden="1">[3]Jefferies!#REF!,[3]Jefferies!#REF!,[3]Jefferies!#REF!,[3]Jefferies!$M$537,[3]Jefferies!#REF!,[3]Jefferies!$M$538,[3]Jefferies!#REF!,[3]Jefferies!#REF!,[3]Jefferies!#REF!,[3]Jefferies!#REF!,[3]Jefferies!#REF!,[3]Jefferies!$M$539,[3]Jefferies!#REF!,[3]Jefferies!$M$540</definedName>
    <definedName name="__APW_RESTORE_DATA2681__" hidden="1">[3]Jefferies!$M$541,[3]Jefferies!$M$542,[3]Jefferies!#REF!,[3]Jefferies!#REF!,[3]Jefferies!$M$543,[3]Jefferies!#REF!,[3]Jefferies!$M$544,[3]Jefferies!#REF!,[3]Jefferies!$M$545,[3]Jefferies!#REF!,[3]Jefferies!$M$546,[3]Jefferies!$M$547,[3]Jefferies!$M$548,[3]Jefferies!#REF!</definedName>
    <definedName name="__APW_RESTORE_DATA2682__" hidden="1">[3]Jefferies!#REF!,[3]Jefferies!$M$549,[3]Jefferies!$M$550,[3]Jefferies!#REF!,[3]Jefferies!$M$551,[3]Jefferies!$M$552,[3]Jefferies!$M$553,[3]Jefferies!$M$554,[3]Jefferies!#REF!,[3]Jefferies!#REF!,[3]Jefferies!#REF!,[3]Jefferies!$M$555,[3]Jefferies!#REF!,[3]Jefferies!#REF!</definedName>
    <definedName name="__APW_RESTORE_DATA2683__" hidden="1">[3]Jefferies!#REF!,[3]Jefferies!#REF!,[3]Jefferies!#REF!,[3]Jefferies!#REF!,[3]Jefferies!#REF!,[3]Jefferies!#REF!,[3]Jefferies!$M$556,[3]Jefferies!$M$557,[3]Jefferies!#REF!,[3]Jefferies!#REF!,[3]Jefferies!$M$558,[3]Jefferies!#REF!,[3]Jefferies!#REF!,[3]Jefferies!#REF!</definedName>
    <definedName name="__APW_RESTORE_DATA2684__" hidden="1">[3]Jefferies!$M$559,[3]Jefferies!$M$560,[3]Jefferies!#REF!,[3]Jefferies!#REF!,[3]Jefferies!#REF!,[3]Jefferies!#REF!,[3]Jefferies!#REF!,[3]Jefferies!$M$561,[3]Jefferies!$M$562,[3]Jefferies!#REF!,[3]Jefferies!#REF!,[3]Jefferies!$M$563,[3]Jefferies!#REF!,[3]Jefferies!$M$564</definedName>
    <definedName name="__APW_RESTORE_DATA2685__" hidden="1">[3]Jefferies!#REF!,[3]Jefferies!$M$565,[3]Jefferies!$M$566,[3]Jefferies!$M$567,[3]Jefferies!$M$568,[3]Jefferies!$M$569,[3]Jefferies!$M$570,[3]Jefferies!$M$571,[3]Jefferies!$M$572,[3]Jefferies!$M$573,[3]Jefferies!$M$574,[3]Jefferies!$M$575,[3]Jefferies!$M$576,[3]Jefferies!$M$577</definedName>
    <definedName name="__APW_RESTORE_DATA2686__" hidden="1">[3]Jefferies!$M$578,[3]Jefferies!#REF!,[3]Jefferies!$M$579,[3]Jefferies!$M$580,[3]Jefferies!#REF!,[3]Jefferies!#REF!,[3]Jefferies!#REF!,[3]Jefferies!#REF!,[3]Jefferies!#REF!,[3]Jefferies!$M$581,[3]Jefferies!$M$582,[3]Jefferies!$M$583,[3]Jefferies!#REF!,[3]Jefferies!$M$584</definedName>
    <definedName name="__APW_RESTORE_DATA2687__" hidden="1">[3]Jefferies!#REF!,[3]Jefferies!#REF!,[3]Jefferies!#REF!,[3]Jefferies!#REF!,[3]Jefferies!#REF!,[3]Jefferies!#REF!,[3]Jefferies!$M$585,[3]Jefferies!$M$586,[3]Jefferies!#REF!,[3]Jefferies!$M$587,[3]Jefferies!$M$588,[3]Jefferies!$M$589,[3]Jefferies!$M$590,[3]Jefferies!$M$591</definedName>
    <definedName name="__APW_RESTORE_DATA2688__" hidden="1">[3]Jefferies!#REF!,[3]Jefferies!$M$592,[3]Jefferies!$M$593,[3]Jefferies!#REF!,[3]Jefferies!$M$594,[3]Jefferies!$M$595,[3]Jefferies!$M$596,[3]Jefferies!#REF!,[3]Jefferies!$M$597,[3]Jefferies!#REF!,[3]Jefferies!#REF!,[3]Jefferies!$M$598,[3]Jefferies!$M$599,[3]Jefferies!$M$600</definedName>
    <definedName name="__APW_RESTORE_DATA2689__" hidden="1">[3]Jefferies!$M$601,[3]Jefferies!$M$602,[3]Jefferies!$M$603,[3]Jefferies!$M$604,[3]Jefferies!$M$605,[3]Jefferies!$M$606,[3]Jefferies!$M$607,[3]Jefferies!#REF!,[3]Jefferies!$M$608,[3]Jefferies!#REF!,[3]Jefferies!$M$609,[3]Jefferies!#REF!,[3]Jefferies!$M$610,[3]Jefferies!$M$611</definedName>
    <definedName name="__APW_RESTORE_DATA269__" hidden="1">'[2]01. EQ universe'!$E$286,'[2]01. EQ universe'!#REF!,'[2]01. EQ universe'!#REF!,'[2]01. EQ universe'!$E$287,'[2]01. EQ universe'!$E$288,'[2]01. EQ universe'!$E$289,'[2]01. EQ universe'!$E$290,'[2]01. EQ universe'!#REF!,'[2]01. EQ universe'!#REF!,'[2]01. EQ universe'!$E$291,'[2]01. EQ universe'!$E$292,'[2]01. EQ universe'!#REF!,'[2]01. EQ universe'!$E$293,'[2]01. EQ universe'!$E$294,'[2]01. EQ universe'!#REF!</definedName>
    <definedName name="__APW_RESTORE_DATA2690__" hidden="1">[3]Jefferies!$M$612,[3]Jefferies!#REF!,[3]Jefferies!#REF!,[3]Jefferies!#REF!,[3]Jefferies!#REF!,[3]Jefferies!$M$613,[3]Jefferies!$M$614,[3]Jefferies!$M$615,[3]Jefferies!$M$616,[3]Jefferies!#REF!,[3]Jefferies!$M$617,[3]Jefferies!#REF!,[3]Jefferies!#REF!,[3]Jefferies!$M$618</definedName>
    <definedName name="__APW_RESTORE_DATA2691__" hidden="1">[3]Jefferies!#REF!,[3]Jefferies!$M$619,[3]Jefferies!#REF!,[3]Jefferies!#REF!,[3]Jefferies!$M$620,[3]Jefferies!$M$621,[3]Jefferies!$M$622,[3]Jefferies!$M$623,[3]Jefferies!#REF!,[3]Jefferies!#REF!,[3]Jefferies!#REF!,[3]Jefferies!#REF!,[3]Jefferies!$M$624,[3]Jefferies!#REF!</definedName>
    <definedName name="__APW_RESTORE_DATA2692__" hidden="1">[3]Jefferies!$M$625,[3]Jefferies!$M$626,[3]Jefferies!#REF!,[3]Jefferies!$M$627,[3]Jefferies!#REF!,[3]Jefferies!#REF!,[3]Jefferies!$M$628,[3]Jefferies!#REF!,[3]Jefferies!#REF!,[3]Jefferies!#REF!,[3]Jefferies!#REF!,[3]Jefferies!#REF!,[3]Jefferies!#REF!,[3]Jefferies!#REF!</definedName>
    <definedName name="__APW_RESTORE_DATA2693__" hidden="1">[3]Jefferies!#REF!,[3]Jefferies!#REF!,[3]Jefferies!#REF!,[3]Jefferies!#REF!,[3]Jefferies!$M$629,[3]Jefferies!$M$630,[3]Jefferies!#REF!,[3]Jefferies!$M$631,[3]Jefferies!#REF!,[3]Jefferies!$M$632,[3]Jefferies!#REF!,[3]Jefferies!$M$633,[3]Jefferies!#REF!,[3]Jefferies!$M$634</definedName>
    <definedName name="__APW_RESTORE_DATA2694__" hidden="1">[3]Jefferies!$M$635,[3]Jefferies!#REF!,[3]Jefferies!$M$636,[3]Jefferies!#REF!,[3]Jefferies!$M$637,[3]Jefferies!$M$638,[3]Jefferies!$M$639,[3]Jefferies!$M$640,[3]Jefferies!$M$641,[3]Jefferies!#REF!,[3]Jefferies!$M$642,[3]Jefferies!#REF!,[3]Jefferies!$M$643,[3]Jefferies!$M$644</definedName>
    <definedName name="__APW_RESTORE_DATA2695__" hidden="1">[3]Jefferies!$M$645,[3]Jefferies!$M$646,[3]Jefferies!$M$647,[3]Jefferies!$M$648,[3]Jefferies!#REF!,[3]Jefferies!$M$649,[3]Jefferies!$M$650,[3]Jefferies!$M$651,[3]Jefferies!$M$652,[3]Jefferies!#REF!,[3]Jefferies!$M$653,[3]Jefferies!$M$654,[3]Jefferies!$M$655,[3]Jefferies!$M$656</definedName>
    <definedName name="__APW_RESTORE_DATA2696__" hidden="1">[3]Jefferies!$M$657,[3]Jefferies!$M$658,[3]Jefferies!$M$659,[3]Jefferies!#REF!,[3]Jefferies!$M$660,[3]Jefferies!#REF!,[3]Jefferies!$M$661,[3]Jefferies!#REF!,[3]Jefferies!$M$662,[3]Jefferies!#REF!,[3]Jefferies!#REF!,[3]Jefferies!$M$663,[3]Jefferies!#REF!,[3]Jefferies!#REF!</definedName>
    <definedName name="__APW_RESTORE_DATA2697__" hidden="1">[3]Jefferies!$M$664,[3]Jefferies!$M$665,[3]Jefferies!#REF!,[3]Jefferies!#REF!,[3]Jefferies!#REF!,[3]Jefferies!$M$666,[3]Jefferies!$M$667,[3]Jefferies!#REF!,[3]Jefferies!$M$668,[3]Jefferies!$M$669,[3]Jefferies!#REF!,[3]Jefferies!#REF!,[3]Jefferies!$M$670,[3]Jefferies!#REF!</definedName>
    <definedName name="__APW_RESTORE_DATA2698__" hidden="1">[3]Jefferies!#REF!,[3]Jefferies!$M$671,[3]Jefferies!#REF!,[3]Jefferies!$M$672,[3]Jefferies!#REF!,[3]Jefferies!#REF!,[3]Jefferies!$M$673,[3]Jefferies!#REF!,[3]Jefferies!$M$674,[3]Jefferies!#REF!,[3]Jefferies!#REF!,[3]Jefferies!#REF!,[3]Jefferies!$M$675,[3]Jefferies!#REF!</definedName>
    <definedName name="__APW_RESTORE_DATA2699__" hidden="1">[3]Jefferies!$M$676,[3]Jefferies!#REF!,[3]Jefferies!#REF!,[3]Jefferies!$M$677,[3]Jefferies!$M$678,[3]Jefferies!$M$679,[3]Jefferies!#REF!,[3]Jefferies!$M$680,[3]Jefferies!$M$681,[3]Jefferies!$M$682,[3]Jefferies!$M$683,[3]Jefferies!#REF!,[3]Jefferies!$M$684,[3]Jefferies!$M$685</definedName>
    <definedName name="__APW_RESTORE_DATA27__" hidden="1">'[2]01. EQ universe'!$A$266,'[2]01. EQ universe'!$A$267,'[2]01. EQ universe'!$A$268,'[2]01. EQ universe'!#REF!,'[2]01. EQ universe'!#REF!,'[2]01. EQ universe'!$A$269,'[2]01. EQ universe'!$A$270,'[2]01. EQ universe'!#REF!,'[2]01. EQ universe'!#REF!,'[2]01. EQ universe'!$A$271,'[2]01. EQ universe'!$A$272,'[2]01. EQ universe'!#REF!,'[2]01. EQ universe'!$A$273,'[2]01. EQ universe'!$A$274,'[2]01. EQ universe'!#REF!</definedName>
    <definedName name="__APW_RESTORE_DATA270__" hidden="1">'[2]01. EQ universe'!#REF!,'[2]01. EQ universe'!$E$295,'[2]01. EQ universe'!$E$296,'[2]01. EQ universe'!$E$297,'[2]01. EQ universe'!$E$298,'[2]01. EQ universe'!#REF!,'[2]01. EQ universe'!#REF!,'[2]01. EQ universe'!$E$299,'[2]01. EQ universe'!#REF!,'[2]01. EQ universe'!#REF!,'[2]01. EQ universe'!$E$300,'[2]01. EQ universe'!$E$301,'[2]01. EQ universe'!$E$302,'[2]01. EQ universe'!#REF!,'[2]01. EQ universe'!$E$303</definedName>
    <definedName name="__APW_RESTORE_DATA2700__" hidden="1">[3]Jefferies!#REF!,[3]Jefferies!$M$686,[3]Jefferies!#REF!,[3]Jefferies!#REF!,[3]Jefferies!#REF!,[3]Jefferies!#REF!,[3]Jefferies!#REF!,[3]Jefferies!#REF!,[3]Jefferies!#REF!,[3]Jefferies!#REF!,[3]Jefferies!$M$687,[3]Jefferies!#REF!,[3]Jefferies!$M$688,[3]Jefferies!#REF!</definedName>
    <definedName name="__APW_RESTORE_DATA2701__" hidden="1">[3]Jefferies!#REF!,[3]Jefferies!#REF!,[3]Jefferies!$M$689,[3]Jefferies!$M$690,[3]Jefferies!#REF!,[3]Jefferies!$M$691,[3]Jefferies!$M$692,[3]Jefferies!#REF!,[3]Jefferies!$M$693,[3]Jefferies!$M$694,[3]Jefferies!$M$695,[3]Jefferies!#REF!,[3]Jefferies!#REF!,[3]Jefferies!#REF!</definedName>
    <definedName name="__APW_RESTORE_DATA2702__" hidden="1">[3]Jefferies!$M$696,[3]Jefferies!$M$697,[3]Jefferies!$M$698,[3]Jefferies!#REF!,[3]Jefferies!#REF!,[3]Jefferies!$M$699,[3]Jefferies!$M$700,[3]Jefferies!$M$701,[3]Jefferies!#REF!,[3]Jefferies!$M$702,[3]Jefferies!$M$703,[3]Jefferies!$M$704,[3]Jefferies!#REF!,[3]Jefferies!#REF!</definedName>
    <definedName name="__APW_RESTORE_DATA2703__" hidden="1">[3]Jefferies!#REF!,[3]Jefferies!#REF!,[3]Jefferies!#REF!,[3]Jefferies!$M$705,[3]Jefferies!$M$706,[3]Jefferies!#REF!,[3]Jefferies!$M$707,[3]Jefferies!$M$708,[3]Jefferies!#REF!,[3]Jefferies!$M$709,[3]Jefferies!#REF!,[3]Jefferies!$M$710,[3]Jefferies!#REF!,[3]Jefferies!#REF!</definedName>
    <definedName name="__APW_RESTORE_DATA2704__" hidden="1">[3]Jefferies!#REF!,[3]Jefferies!#REF!,[3]Jefferies!#REF!,[3]Jefferies!#REF!,[3]Jefferies!$M$711,[3]Jefferies!$M$712,[3]Jefferies!$M$713,[3]Jefferies!#REF!,[3]Jefferies!#REF!,[3]Jefferies!$M$714,[3]Jefferies!#REF!,[3]Jefferies!$M$715,[3]Jefferies!#REF!,[3]Jefferies!$M$716</definedName>
    <definedName name="__APW_RESTORE_DATA2705__" hidden="1">[3]Jefferies!#REF!,[3]Jefferies!#REF!,[3]Jefferies!$M$717,[3]Jefferies!$M$718,[3]Jefferies!#REF!,[3]Jefferies!#REF!,[3]Jefferies!#REF!,[3]Jefferies!$M$719,[3]Jefferies!$M$720,[3]Jefferies!#REF!,[3]Jefferies!#REF!,[3]Jefferies!$M$721,[3]Jefferies!#REF!,[3]Jefferies!$M$722</definedName>
    <definedName name="__APW_RESTORE_DATA2706__" hidden="1">[3]Jefferies!#REF!,[3]Jefferies!#REF!,[3]Jefferies!$M$723,[3]Jefferies!#REF!,[3]Jefferies!$M$724,[3]Jefferies!#REF!,[3]Jefferies!#REF!,[3]Jefferies!$M$725,[3]Jefferies!$M$726,[3]Jefferies!#REF!,[3]Jefferies!$M$727,[3]Jefferies!#REF!,[3]Jefferies!#REF!,[3]Jefferies!$M$728</definedName>
    <definedName name="__APW_RESTORE_DATA2707__" hidden="1">[3]Jefferies!#REF!,[3]Jefferies!#REF!,[3]Jefferies!#REF!,[3]Jefferies!#REF!,[3]Jefferies!$M$729,[3]Jefferies!#REF!,[3]Jefferies!$M$730,[3]Jefferies!$M$731,[3]Jefferies!#REF!,[3]Jefferies!$M$732,[3]Jefferies!$M$733,[3]Jefferies!$M$734,[3]Jefferies!#REF!,[3]Jefferies!#REF!</definedName>
    <definedName name="__APW_RESTORE_DATA2708__" hidden="1">[3]Jefferies!#REF!,[3]Jefferies!$M$735,[3]Jefferies!#REF!,[3]Jefferies!#REF!,[3]Jefferies!$M$736,[3]Jefferies!$M$737,[3]Jefferies!#REF!,[3]Jefferies!#REF!,[3]Jefferies!$M$738,[3]Jefferies!#REF!,[3]Jefferies!#REF!,[3]Jefferies!$M$739,[3]Jefferies!#REF!,[3]Jefferies!#REF!</definedName>
    <definedName name="__APW_RESTORE_DATA2709__" hidden="1">[3]Jefferies!#REF!,[3]Jefferies!#REF!,[3]Jefferies!$M$740,[3]Jefferies!#REF!,[3]Jefferies!$M$741,[3]Jefferies!#REF!,[3]Jefferies!#REF!,[3]Jefferies!#REF!,[3]Jefferies!$M$742,[3]Jefferies!$M$743,[3]Jefferies!$M$744,[3]Jefferies!#REF!,[3]Jefferies!#REF!,[3]Jefferies!#REF!</definedName>
    <definedName name="__APW_RESTORE_DATA271__" hidden="1">'[2]01. EQ universe'!#REF!,'[2]01. EQ universe'!$E$304,'[2]01. EQ universe'!$E$305,'[2]01. EQ universe'!$E$306,'[2]01. EQ universe'!$E$307,'[2]01. EQ universe'!$E$308,'[2]01. EQ universe'!$E$309,'[2]01. EQ universe'!$E$310,'[2]01. EQ universe'!$E$311,'[2]01. EQ universe'!$E$312,'[2]01. EQ universe'!$E$313,'[2]01. EQ universe'!$E$314,'[2]01. EQ universe'!$E$315,'[2]01. EQ universe'!$E$316,'[2]01. EQ universe'!$E$317</definedName>
    <definedName name="__APW_RESTORE_DATA2710__" hidden="1">[3]Jefferies!$M$745,[3]Jefferies!$M$746,[3]Jefferies!$M$747,[3]Jefferies!#REF!,[3]Jefferies!#REF!,[3]Jefferies!$M$748,[3]Jefferies!$M$749,[3]Jefferies!#REF!,[3]Jefferies!$M$750,[3]Jefferies!$M$751,[3]Jefferies!$M$752,[3]Jefferies!$M$753,[3]Jefferies!#REF!,[3]Jefferies!$M$754</definedName>
    <definedName name="__APW_RESTORE_DATA2711__" hidden="1">[3]Jefferies!#REF!,[3]Jefferies!#REF!,[3]Jefferies!$M$755,[3]Jefferies!#REF!,[3]Jefferies!$M$756,[3]Jefferies!#REF!,[3]Jefferies!#REF!,[3]Jefferies!#REF!,[3]Jefferies!$M$757,[3]Jefferies!$M$758,[3]Jefferies!$M$759,[3]Jefferies!#REF!,[3]Jefferies!$M$760,[3]Jefferies!#REF!</definedName>
    <definedName name="__APW_RESTORE_DATA2712__" hidden="1">[3]Jefferies!$M$761,[3]Jefferies!#REF!,[3]Jefferies!$M$762,[3]Jefferies!#REF!,[3]Jefferies!#REF!,[3]Jefferies!#REF!,[3]Jefferies!#REF!,[3]Jefferies!#REF!,[3]Jefferies!$M$763,[3]Jefferies!$M$764,[3]Jefferies!#REF!,[3]Jefferies!#REF!,[3]Jefferies!$M$765,[3]Jefferies!$M$766</definedName>
    <definedName name="__APW_RESTORE_DATA2713__" hidden="1">[3]Jefferies!$M$767,[3]Jefferies!#REF!,[3]Jefferies!$M$768,[3]Jefferies!#REF!,[3]Jefferies!#REF!,[3]Jefferies!$M$769,[3]Jefferies!$M$770,[3]Jefferies!#REF!,[3]Jefferies!$M$771,[3]Jefferies!$M$772,[3]Jefferies!$M$773,[3]Jefferies!#REF!,[3]Jefferies!#REF!,[3]Jefferies!$M$774</definedName>
    <definedName name="__APW_RESTORE_DATA2714__" hidden="1">[3]Jefferies!$M$775,[3]Jefferies!$M$776,[3]Jefferies!$M$777,[3]Jefferies!#REF!,[3]Jefferies!$M$778,[3]Jefferies!$M$779,[3]Jefferies!$M$780,[3]Jefferies!$M$781,[3]Jefferies!#REF!,[3]Jefferies!$M$782,[3]Jefferies!$M$783,[3]Jefferies!#REF!,[3]Jefferies!#REF!,[3]Jefferies!$M$784</definedName>
    <definedName name="__APW_RESTORE_DATA2715__" hidden="1">[3]Jefferies!$M$785,[3]Jefferies!$M$786,[3]Jefferies!#REF!,[3]Jefferies!#REF!,[3]Jefferies!#REF!,[3]Jefferies!#REF!,[3]Jefferies!$M$787,[3]Jefferies!#REF!,[3]Jefferies!$M$788,[3]Jefferies!#REF!,[3]Jefferies!#REF!,[3]Jefferies!#REF!,[3]Jefferies!#REF!,[3]Jefferies!#REF!</definedName>
    <definedName name="__APW_RESTORE_DATA2716__" hidden="1">[3]Jefferies!$M$789,[3]Jefferies!#REF!,[3]Jefferies!#REF!,[3]Jefferies!$M$790,[3]Jefferies!#REF!,[3]Jefferies!#REF!,[3]Jefferies!#REF!,[3]Jefferies!$M$791,[3]Jefferies!$M$792,[3]Jefferies!#REF!,[3]Jefferies!$M$793,[3]Jefferies!$M$794,[3]Jefferies!#REF!,[3]Jefferies!#REF!</definedName>
    <definedName name="__APW_RESTORE_DATA2717__" hidden="1">[3]Jefferies!#REF!,[3]Jefferies!#REF!,[3]Jefferies!$M$795,[3]Jefferies!$M$796,[3]Jefferies!$M$797,[3]Jefferies!#REF!,[3]Jefferies!#REF!,[3]Jefferies!#REF!,[3]Jefferies!#REF!,[3]Jefferies!#REF!,[3]Jefferies!$M$798,[3]Jefferies!$M$799,[3]Jefferies!#REF!,[3]Jefferies!#REF!</definedName>
    <definedName name="__APW_RESTORE_DATA2718__" hidden="1">[3]Jefferies!#REF!,[3]Jefferies!#REF!,[3]Jefferies!$M$800,[3]Jefferies!$M$801,[3]Jefferies!#REF!,[3]Jefferies!$M$802,[3]Jefferies!$M$803,[3]Jefferies!$M$804,[3]Jefferies!$M$805,[3]Jefferies!$M$806,[3]Jefferies!$M$807,[3]Jefferies!#REF!,[3]Jefferies!#REF!,[3]Jefferies!#REF!</definedName>
    <definedName name="__APW_RESTORE_DATA2719__" hidden="1">[3]Jefferies!$M$808,[3]Jefferies!$M$809,[3]Jefferies!$M$810,[3]Jefferies!$M$811,[3]Jefferies!#REF!,[3]Jefferies!#REF!,[3]Jefferies!#REF!,[3]Jefferies!#REF!,[3]Jefferies!#REF!,[3]Jefferies!$M$812,[3]Jefferies!#REF!,[3]Jefferies!$M$813,[3]Jefferies!#REF!,[3]Jefferies!$M$814</definedName>
    <definedName name="__APW_RESTORE_DATA272__" hidden="1">'[2]01. EQ universe'!$E$318,'[2]01. EQ universe'!$E$319,'[2]01. EQ universe'!$E$320,'[2]01. EQ universe'!$E$321,'[2]01. EQ universe'!$E$322,'[2]01. EQ universe'!$E$323,'[2]01. EQ universe'!$E$324,'[2]01. EQ universe'!$E$325,'[2]01. EQ universe'!$E$326,'[2]01. EQ universe'!$E$327,'[2]01. EQ universe'!$E$328,'[2]01. EQ universe'!$E$329,'[2]01. EQ universe'!$E$330,'[2]01. EQ universe'!$E$331,'[2]01. EQ universe'!$E$332</definedName>
    <definedName name="__APW_RESTORE_DATA2720__" hidden="1">[3]Jefferies!#REF!,[3]Jefferies!$M$815,[3]Jefferies!$M$816,[3]Jefferies!$M$817,[3]Jefferies!$M$818,[3]Jefferies!$M$819,[3]Jefferies!$M$820,[3]Jefferies!#REF!,[3]Jefferies!#REF!,[3]Jefferies!#REF!,[3]Jefferies!#REF!,[3]Jefferies!#REF!,[3]Jefferies!#REF!,[3]Jefferies!$M$821</definedName>
    <definedName name="__APW_RESTORE_DATA2721__" hidden="1">[3]Jefferies!#REF!,[3]Jefferies!$M$822,[3]Jefferies!#REF!,[3]Jefferies!#REF!,[3]Jefferies!$M$823,[3]Jefferies!#REF!,[3]Jefferies!#REF!,[3]Jefferies!#REF!,[3]Jefferies!$M$824,[3]Jefferies!#REF!,[3]Jefferies!#REF!,[3]Jefferies!$M$825,[3]Jefferies!#REF!,[3]Jefferies!#REF!</definedName>
    <definedName name="__APW_RESTORE_DATA2722__" hidden="1">[3]Jefferies!#REF!,[3]Jefferies!#REF!,[3]Jefferies!#REF!,[3]Jefferies!#REF!,[3]Jefferies!#REF!,[3]Jefferies!$M$826,[3]Jefferies!$M$827,[3]Jefferies!#REF!,[3]Jefferies!$M$828,[3]Jefferies!#REF!,[3]Jefferies!$M$829,[3]Jefferies!$M$830,[3]Jefferies!#REF!,[3]Jefferies!$M$831</definedName>
    <definedName name="__APW_RESTORE_DATA2723__" hidden="1">[3]Jefferies!$M$832,[3]Jefferies!#REF!,[3]Jefferies!$M$833,[3]Jefferies!$M$834,[3]Jefferies!#REF!,[3]Jefferies!$M$835,[3]Jefferies!$M$836,[3]Jefferies!$M$837,[3]Jefferies!$M$838,[3]Jefferies!$M$839,[3]Jefferies!#REF!,[3]Jefferies!#REF!,[3]Jefferies!#REF!,[3]Jefferies!#REF!</definedName>
    <definedName name="__APW_RESTORE_DATA2724__" hidden="1">[3]Jefferies!#REF!,[3]Jefferies!$M$840,[3]Jefferies!$M$841,[3]Jefferies!#REF!,[3]Jefferies!$M$842,[3]Jefferies!$M$843,[3]Jefferies!$M$844,[3]Jefferies!#REF!,[3]Jefferies!$M$845,[3]Jefferies!#REF!,[3]Jefferies!$M$846,[3]Jefferies!$M$847,[3]Jefferies!$M$848,[3]Jefferies!#REF!</definedName>
    <definedName name="__APW_RESTORE_DATA2725__" hidden="1">[3]Jefferies!#REF!,[3]Jefferies!#REF!,[3]Jefferies!#REF!,[3]Jefferies!$M$849,[3]Jefferies!$M$850,[3]Jefferies!#REF!,[3]Jefferies!$M$851,[3]Jefferies!#REF!,[3]Jefferies!#REF!,[3]Jefferies!$M$852,[3]Jefferies!$M$853,[3]Jefferies!#REF!,[3]Jefferies!$M$854,[3]Jefferies!#REF!</definedName>
    <definedName name="__APW_RESTORE_DATA2726__" hidden="1">[3]Jefferies!#REF!,[3]Jefferies!$M$855,[3]Jefferies!$M$856,[3]Jefferies!$M$857,[3]Jefferies!#REF!,[3]Jefferies!#REF!,[3]Jefferies!#REF!,[3]Jefferies!#REF!,[3]Jefferies!$M$858,[3]Jefferies!#REF!,[3]Jefferies!$M$859,[3]Jefferies!#REF!,[3]Jefferies!#REF!,[3]Jefferies!$M$860</definedName>
    <definedName name="__APW_RESTORE_DATA2727__" hidden="1">[3]Jefferies!$M$861,[3]Jefferies!$M$862,[3]Jefferies!#REF!,[3]Jefferies!#REF!,[3]Jefferies!$M$863,[3]Jefferies!$M$864,[3]Jefferies!$M$865,[3]Jefferies!$M$866,[3]Jefferies!$M$867,[3]Jefferies!$M$868,[3]Jefferies!#REF!,[3]Jefferies!#REF!,[3]Jefferies!$M$869,[3]Jefferies!$M$870</definedName>
    <definedName name="__APW_RESTORE_DATA2728__" hidden="1">[3]Jefferies!#REF!,[3]Jefferies!$M$871,[3]Jefferies!#REF!,[3]Jefferies!$M$872,[3]Jefferies!#REF!,[3]Jefferies!$M$873,[3]Jefferies!#REF!,[3]Jefferies!#REF!,[3]Jefferies!#REF!,[3]Jefferies!$M$874,[3]Jefferies!#REF!,[3]Jefferies!#REF!,[3]Jefferies!$M$875,[3]Jefferies!$M$876</definedName>
    <definedName name="__APW_RESTORE_DATA2729__" hidden="1">[3]Jefferies!$M$877,[3]Jefferies!$M$878,[3]Jefferies!#REF!,[3]Jefferies!#REF!,[3]Jefferies!$M$879,[3]Jefferies!$M$880,[3]Jefferies!$M$881,[3]Jefferies!$M$882,[3]Jefferies!$M$883,[3]Jefferies!#REF!,[3]Jefferies!$M$884,[3]Jefferies!$M$885,[3]Jefferies!#REF!,[3]Jefferies!#REF!</definedName>
    <definedName name="__APW_RESTORE_DATA273__" hidden="1">'[2]01. EQ universe'!$E$333,'[2]01. EQ universe'!$E$334,'[2]01. EQ universe'!$E$335,'[2]01. EQ universe'!$E$336,'[2]01. EQ universe'!$E$337,'[2]01. EQ universe'!#REF!,'[2]01. EQ universe'!#REF!,'[2]01. EQ universe'!$E$338,'[2]01. EQ universe'!#REF!,'[2]01. EQ universe'!#REF!,'[2]01. EQ universe'!$E$339,'[2]01. EQ universe'!#REF!,'[2]01. EQ universe'!$E$340,'[2]01. EQ universe'!#REF!,'[2]01. EQ universe'!$E$341</definedName>
    <definedName name="__APW_RESTORE_DATA2730__" hidden="1">[3]Jefferies!#REF!,[3]Jefferies!#REF!,[3]Jefferies!#REF!,[3]Jefferies!#REF!,[3]Jefferies!#REF!,[3]Jefferies!$M$886,[3]Jefferies!$M$887,[3]Jefferies!#REF!,[3]Jefferies!#REF!,[3]Jefferies!#REF!,[3]Jefferies!$M$888,[3]Jefferies!$M$889,[3]Jefferies!$M$890,[3]Jefferies!$M$891</definedName>
    <definedName name="__APW_RESTORE_DATA2731__" hidden="1">[3]Jefferies!#REF!,[3]Jefferies!#REF!,[3]Jefferies!#REF!,[3]Jefferies!$M$892,[3]Jefferies!$M$893,[3]Jefferies!$M$894,[3]Jefferies!$M$895,[3]Jefferies!$M$896,[3]Jefferies!#REF!,[3]Jefferies!$M$897,[3]Jefferies!$M$898,[3]Jefferies!$M$899,[3]Jefferies!$M$900,[3]Jefferies!$M$901</definedName>
    <definedName name="__APW_RESTORE_DATA2732__" hidden="1">[3]Jefferies!#REF!,[3]Jefferies!$M$902,[3]Jefferies!$M$903,[3]Jefferies!$M$904,[3]Jefferies!#REF!,[3]Jefferies!#REF!,[3]Jefferies!#REF!,[3]Jefferies!#REF!,[3]Jefferies!#REF!,[3]Jefferies!#REF!,[3]Jefferies!$M$905,[3]Jefferies!$M$906,[3]Jefferies!$M$907,[3]Jefferies!$M$908</definedName>
    <definedName name="__APW_RESTORE_DATA2733__" hidden="1">[3]Jefferies!#REF!,[3]Jefferies!$M$909,[3]Jefferies!$M$910,[3]Jefferies!$M$911,[3]Jefferies!#REF!,[3]Jefferies!#REF!,[3]Jefferies!$M$912,[3]Jefferies!$M$913,[3]Jefferies!#REF!,[3]Jefferies!#REF!,[3]Jefferies!$M$914,[3]Jefferies!$M$915,[3]Jefferies!#REF!,[3]Jefferies!#REF!</definedName>
    <definedName name="__APW_RESTORE_DATA2734__" hidden="1">[3]Jefferies!$M$916,[3]Jefferies!$M$917,[3]Jefferies!#REF!,[3]Jefferies!#REF!,[3]Jefferies!$M$918,[3]Jefferies!$M$919,[3]Jefferies!#REF!,[3]Jefferies!#REF!,[3]Jefferies!$M$920,[3]Jefferies!$M$921,[3]Jefferies!$M$922,[3]Jefferies!$M$923,[3]Jefferies!#REF!,[3]Jefferies!#REF!</definedName>
    <definedName name="__APW_RESTORE_DATA2735__" hidden="1">[3]Jefferies!#REF!,[3]Jefferies!$M$924,[3]Jefferies!#REF!,[3]Jefferies!#REF!,[3]Jefferies!#REF!,[3]Jefferies!#REF!,[3]Jefferies!#REF!,[3]Jefferies!#REF!,[3]Jefferies!$M$925,[3]Jefferies!#REF!,[3]Jefferies!#REF!,[3]Jefferies!#REF!,[3]Jefferies!$M$926,[3]Jefferies!$M$927</definedName>
    <definedName name="__APW_RESTORE_DATA2736__" hidden="1">[3]Jefferies!$M$928,[3]Jefferies!$M$929,[3]Jefferies!$M$930,[3]Jefferies!$M$931,[3]Jefferies!$M$932,[3]Jefferies!#REF!,[3]Jefferies!#REF!,[3]Jefferies!$M$933,[3]Jefferies!$M$934,[3]Jefferies!$M$935,[3]Jefferies!$M$936,[3]Jefferies!#REF!,[3]Jefferies!$M$937,[3]Jefferies!#REF!</definedName>
    <definedName name="__APW_RESTORE_DATA2737__" hidden="1">[3]Jefferies!$M$938,[3]Jefferies!$M$939,[3]Jefferies!#REF!,[3]Jefferies!#REF!,[3]Jefferies!$M$940,[3]Jefferies!$M$941,[3]Jefferies!#REF!,[3]Jefferies!#REF!,[3]Jefferies!#REF!,[3]Jefferies!#REF!,[3]Jefferies!#REF!,[3]Jefferies!$M$942,[3]Jefferies!#REF!,[3]Jefferies!#REF!</definedName>
    <definedName name="__APW_RESTORE_DATA2738__" hidden="1">[3]Jefferies!#REF!,[3]Jefferies!$M$943,[3]Jefferies!#REF!,[3]Jefferies!#REF!,[3]Jefferies!#REF!,[3]Jefferies!#REF!,[3]Jefferies!$M$944,[3]Jefferies!#REF!,[3]Jefferies!#REF!,[3]Jefferies!#REF!,[3]Jefferies!#REF!,[3]Jefferies!#REF!,[3]Jefferies!$M$945,[3]Jefferies!$M$946</definedName>
    <definedName name="__APW_RESTORE_DATA2739__" hidden="1">[3]Jefferies!$M$947,[3]Jefferies!#REF!,[3]Jefferies!$M$948,[3]Jefferies!$M$949,[3]Jefferies!#REF!,[3]Jefferies!#REF!,[3]Jefferies!$M$950,[3]Jefferies!#REF!,[3]Jefferies!#REF!,[3]Jefferies!$M$951,[3]Jefferies!#REF!,[3]Jefferies!#REF!,[3]Jefferies!#REF!,[3]Jefferies!$M$952</definedName>
    <definedName name="__APW_RESTORE_DATA274__" hidden="1">'[2]01. EQ universe'!$E$342,'[2]01. EQ universe'!$E$343,'[2]01. EQ universe'!$E$344,'[2]01. EQ universe'!$E$345,'[2]01. EQ universe'!$E$346,'[2]01. EQ universe'!$E$347,'[2]01. EQ universe'!#REF!,'[2]01. EQ universe'!$E$348,'[2]01. EQ universe'!#REF!,'[2]01. EQ universe'!#REF!,'[2]01. EQ universe'!$E$349,'[2]01. EQ universe'!#REF!,'[2]01. EQ universe'!$E$350,'[2]01. EQ universe'!$E$351,'[2]01. EQ universe'!$E$352</definedName>
    <definedName name="__APW_RESTORE_DATA2740__" hidden="1">[3]Jefferies!$M$953,[3]Jefferies!$M$954,[3]Jefferies!#REF!,[3]Jefferies!$M$955,[3]Jefferies!$M$956,[3]Jefferies!$M$957,[3]Jefferies!#REF!,[3]Jefferies!#REF!,[3]Jefferies!#REF!,[3]Jefferies!#REF!,[3]Jefferies!$M$958,[3]Jefferies!#REF!,[3]Jefferies!#REF!,[3]Jefferies!#REF!</definedName>
    <definedName name="__APW_RESTORE_DATA2741__" hidden="1">[3]Jefferies!#REF!,[3]Jefferies!#REF!,[3]Jefferies!#REF!,[3]Jefferies!#REF!,[3]Jefferies!$M$959,[3]Jefferies!#REF!,[3]Jefferies!#REF!,[3]Jefferies!#REF!,[3]Jefferies!#REF!,[3]Jefferies!#REF!,[3]Jefferies!#REF!,[3]Jefferies!#REF!,[3]Jefferies!#REF!,[3]Jefferies!#REF!</definedName>
    <definedName name="__APW_RESTORE_DATA2742__" hidden="1">[3]Jefferies!$M$960,[3]Jefferies!#REF!,[3]Jefferies!#REF!,[3]Jefferies!#REF!,[3]Jefferies!#REF!,[3]Jefferies!$M$961,[3]Jefferies!#REF!,[3]Jefferies!#REF!,[3]Jefferies!#REF!,[3]Jefferies!$M$962,[3]Jefferies!#REF!,[3]Jefferies!#REF!,[3]Jefferies!#REF!,[3]Jefferies!$M$963</definedName>
    <definedName name="__APW_RESTORE_DATA2743__" hidden="1">[3]Jefferies!#REF!,[3]Jefferies!#REF!,[3]Jefferies!$M$964,[3]Jefferies!$M$965,[3]Jefferies!#REF!,[3]Jefferies!#REF!,[3]Jefferies!#REF!,[3]Jefferies!#REF!,[3]Jefferies!#REF!,[3]Jefferies!$M$966,[3]Jefferies!#REF!,[3]Jefferies!#REF!,[3]Jefferies!#REF!,[3]Jefferies!$M$967</definedName>
    <definedName name="__APW_RESTORE_DATA2744__" hidden="1">[3]Jefferies!$M$968,[3]Jefferies!#REF!,[3]Jefferies!#REF!,[3]Jefferies!#REF!,[3]Jefferies!#REF!,[3]Jefferies!$M$969,[3]Jefferies!#REF!,[3]Jefferies!$M$970,[3]Jefferies!$M$971,[3]Jefferies!#REF!,[3]Jefferies!$M$972,[3]Jefferies!#REF!,[3]Jefferies!#REF!,[3]Jefferies!$M$973</definedName>
    <definedName name="__APW_RESTORE_DATA2745__" hidden="1">[3]Jefferies!#REF!,[3]Jefferies!$M$974,[3]Jefferies!$M$975,[3]Jefferies!#REF!,[3]Jefferies!$M$976,[3]Jefferies!$M$977,[3]Jefferies!$M$978,[3]Jefferies!$M$979,[3]Jefferies!$M$980,[3]Jefferies!#REF!,[3]Jefferies!$M$981,[3]Jefferies!#REF!,[3]Jefferies!$M$982,[3]Jefferies!$M$983</definedName>
    <definedName name="__APW_RESTORE_DATA2746__" hidden="1">[3]Jefferies!#REF!,[3]Jefferies!$M$984,[3]Jefferies!$M$985,[3]Jefferies!#REF!,[3]Jefferies!#REF!,[3]Jefferies!#REF!,[3]Jefferies!$M$986,[3]Jefferies!$M$987,[3]Jefferies!#REF!,[3]Jefferies!#REF!,[3]Jefferies!#REF!,[3]Jefferies!$M$988,[3]Jefferies!$M$989,[3]Jefferies!$M$990</definedName>
    <definedName name="__APW_RESTORE_DATA2747__" hidden="1">[3]Jefferies!#REF!,[3]Jefferies!$M$991,[3]Jefferies!#REF!,[3]Jefferies!$M$992,[3]Jefferies!#REF!,[3]Jefferies!#REF!,[3]Jefferies!$M$993,[3]Jefferies!#REF!,[3]Jefferies!#REF!,[3]Jefferies!$M$994,[3]Jefferies!#REF!,[3]Jefferies!$M$995,[3]Jefferies!#REF!,[3]Jefferies!$M$996</definedName>
    <definedName name="__APW_RESTORE_DATA2748__" hidden="1">[3]Jefferies!$M$997,[3]Jefferies!$M$998,[3]Jefferies!$M$999,[3]Jefferies!$M$1000,[3]Jefferies!#REF!,[3]Jefferies!$M$1001,[3]Jefferies!#REF!,[3]Jefferies!#REF!,[3]Jefferies!$M$1002,[3]Jefferies!#REF!,[3]Jefferies!#REF!,[3]Jefferies!#REF!,[3]Jefferies!#REF!,[3]Jefferies!#REF!</definedName>
    <definedName name="__APW_RESTORE_DATA2749__" hidden="1">[3]Jefferies!$M$1003,[3]Jefferies!#REF!,[3]Jefferies!$M$1004,[3]Jefferies!$M$1005,[3]Jefferies!#REF!,[3]Jefferies!#REF!,[3]Jefferies!$M$1006,[3]Jefferies!$M$1007,[3]Jefferies!#REF!,[3]Jefferies!#REF!,[3]Jefferies!$M$1008,[3]Jefferies!#REF!,[3]Jefferies!$M$1009,[3]Jefferies!#REF!</definedName>
    <definedName name="__APW_RESTORE_DATA275__" hidden="1">'[2]01. EQ universe'!$E$353,'[2]01. EQ universe'!$E$354,'[2]01. EQ universe'!$E$355,'[2]01. EQ universe'!#REF!,'[2]01. EQ universe'!#REF!,'[2]01. EQ universe'!$E$356,'[2]01. EQ universe'!$E$357,'[2]01. EQ universe'!$E$358,'[2]01. EQ universe'!#REF!,'[2]01. EQ universe'!#REF!,'[2]01. EQ universe'!$E$359,'[2]01. EQ universe'!$E$360,'[2]01. EQ universe'!$E$361,'[2]01. EQ universe'!$E$362,'[2]01. EQ universe'!#REF!</definedName>
    <definedName name="__APW_RESTORE_DATA2750__" hidden="1">[3]Jefferies!$M$1010,[3]Jefferies!#REF!,[3]Jefferies!#REF!,[3]Jefferies!#REF!,[3]Jefferies!#REF!,[3]Jefferies!$M$1011,[3]Jefferies!$M$1012,[3]Jefferies!#REF!,[3]Jefferies!$M$1013,[3]Jefferies!#REF!,[3]Jefferies!#REF!,[3]Jefferies!$M$1014,[3]Jefferies!$M$1015,[3]Jefferies!#REF!</definedName>
    <definedName name="__APW_RESTORE_DATA2751__" hidden="1">[3]Jefferies!#REF!,[3]Jefferies!#REF!,[3]Jefferies!#REF!,[3]Jefferies!#REF!,[3]Jefferies!#REF!</definedName>
    <definedName name="__APW_RESTORE_DATA2752__" hidden="1">[3]Jefferies!#REF!,[3]Jefferies!$N$2,[3]Jefferies!#REF!,[3]Jefferies!#REF!,[3]Jefferies!#REF!,[3]Jefferies!$N$3,[3]Jefferies!#REF!,[3]Jefferies!#REF!,[3]Jefferies!#REF!,[3]Jefferies!#REF!,[3]Jefferies!$N$4,[3]Jefferies!#REF!,[3]Jefferies!#REF!,[3]Jefferies!#REF!,[3]Jefferies!$N$5,[3]Jefferies!#REF!,[3]Jefferies!#REF!</definedName>
    <definedName name="__APW_RESTORE_DATA2753__" hidden="1">[3]Jefferies!#REF!,[3]Jefferies!#REF!,[3]Jefferies!#REF!,[3]Jefferies!#REF!,[3]Jefferies!#REF!,[3]Jefferies!#REF!,[3]Jefferies!#REF!,[3]Jefferies!#REF!,[3]Jefferies!$N$6,[3]Jefferies!#REF!,[3]Jefferies!#REF!,[3]Jefferies!#REF!,[3]Jefferies!#REF!,[3]Jefferies!$N$7,[3]Jefferies!#REF!,[3]Jefferies!#REF!</definedName>
    <definedName name="__APW_RESTORE_DATA2754__" hidden="1">[3]Jefferies!$N$8,[3]Jefferies!#REF!,[3]Jefferies!#REF!,[3]Jefferies!#REF!,[3]Jefferies!$N$9,[3]Jefferies!#REF!,[3]Jefferies!#REF!,[3]Jefferies!$N$10,[3]Jefferies!$N$11,[3]Jefferies!$N$12,[3]Jefferies!#REF!,[3]Jefferies!#REF!,[3]Jefferies!$N$13,[3]Jefferies!#REF!,[3]Jefferies!#REF!,[3]Jefferies!#REF!</definedName>
    <definedName name="__APW_RESTORE_DATA2755__" hidden="1">[3]Jefferies!#REF!,[3]Jefferies!#REF!,[3]Jefferies!#REF!,[3]Jefferies!$N$14,[3]Jefferies!#REF!,[3]Jefferies!#REF!,[3]Jefferies!$N$15,[3]Jefferies!$N$16,[3]Jefferies!#REF!,[3]Jefferies!$N$17,[3]Jefferies!#REF!,[3]Jefferies!$N$18,[3]Jefferies!$N$19,[3]Jefferies!#REF!,[3]Jefferies!$N$20,[3]Jefferies!#REF!</definedName>
    <definedName name="__APW_RESTORE_DATA2756__" hidden="1">[3]Jefferies!#REF!,[3]Jefferies!$N$21,[3]Jefferies!$N$22,[3]Jefferies!#REF!,[3]Jefferies!#REF!,[3]Jefferies!$N$23,[3]Jefferies!$N$24,[3]Jefferies!#REF!,[3]Jefferies!#REF!,[3]Jefferies!$N$25,[3]Jefferies!$N$26,[3]Jefferies!#REF!,[3]Jefferies!#REF!,[3]Jefferies!#REF!,[3]Jefferies!$N$27,[3]Jefferies!#REF!</definedName>
    <definedName name="__APW_RESTORE_DATA2757__" hidden="1">[3]Jefferies!#REF!,[3]Jefferies!#REF!,[3]Jefferies!$N$28,[3]Jefferies!#REF!,[3]Jefferies!#REF!,[3]Jefferies!$N$29,[3]Jefferies!#REF!,[3]Jefferies!$N$30,[3]Jefferies!$N$31,[3]Jefferies!$N$32,[3]Jefferies!#REF!,[3]Jefferies!$N$33,[3]Jefferies!$N$34,[3]Jefferies!#REF!,[3]Jefferies!$N$35,[3]Jefferies!#REF!</definedName>
    <definedName name="__APW_RESTORE_DATA2758__" hidden="1">[3]Jefferies!#REF!,[3]Jefferies!$N$36,[3]Jefferies!$N$37,[3]Jefferies!#REF!,[3]Jefferies!#REF!,[3]Jefferies!$N$38,[3]Jefferies!#REF!,[3]Jefferies!#REF!,[3]Jefferies!$N$39,[3]Jefferies!$N$40,[3]Jefferies!#REF!,[3]Jefferies!#REF!,[3]Jefferies!#REF!,[3]Jefferies!$N$41,[3]Jefferies!#REF!</definedName>
    <definedName name="__APW_RESTORE_DATA2759__" hidden="1">[3]Jefferies!$N$42,[3]Jefferies!$N$43,[3]Jefferies!$N$44,[3]Jefferies!$N$45,[3]Jefferies!#REF!,[3]Jefferies!#REF!,[3]Jefferies!$N$46,[3]Jefferies!$N$47,[3]Jefferies!#REF!,[3]Jefferies!$N$48,[3]Jefferies!#REF!,[3]Jefferies!$N$49,[3]Jefferies!#REF!,[3]Jefferies!#REF!,[3]Jefferies!$N$50</definedName>
    <definedName name="__APW_RESTORE_DATA276__" hidden="1">'[2]01. EQ universe'!#REF!,'[2]01. EQ universe'!$E$363,'[2]01. EQ universe'!$E$364,'[2]01. EQ universe'!#REF!,'[2]01. EQ universe'!#REF!,'[2]01. EQ universe'!$E$365,'[2]01. EQ universe'!#REF!,'[2]01. EQ universe'!$E$366,'[2]01. EQ universe'!$E$367,'[2]01. EQ universe'!$E$368,'[2]01. EQ universe'!$E$369,'[2]01. EQ universe'!$E$370,'[2]01. EQ universe'!#REF!,'[2]01. EQ universe'!#REF!,'[2]01. EQ universe'!#REF!</definedName>
    <definedName name="__APW_RESTORE_DATA2760__" hidden="1">[3]Jefferies!#REF!,[3]Jefferies!$N$51,[3]Jefferies!$N$52,[3]Jefferies!$N$53,[3]Jefferies!#REF!,[3]Jefferies!$N$54,[3]Jefferies!#REF!,[3]Jefferies!#REF!,[3]Jefferies!$N$55,[3]Jefferies!$N$56,[3]Jefferies!#REF!,[3]Jefferies!$N$57,[3]Jefferies!$N$58,[3]Jefferies!$N$59,[3]Jefferies!#REF!</definedName>
    <definedName name="__APW_RESTORE_DATA2761__" hidden="1">[3]Jefferies!$N$60,[3]Jefferies!$N$61,[3]Jefferies!$N$62,[3]Jefferies!$N$63,[3]Jefferies!$N$64,[3]Jefferies!#REF!,[3]Jefferies!$N$65,[3]Jefferies!$N$66,[3]Jefferies!$N$67,[3]Jefferies!$N$68,[3]Jefferies!#REF!,[3]Jefferies!$N$69,[3]Jefferies!$N$70,[3]Jefferies!#REF!,[3]Jefferies!#REF!</definedName>
    <definedName name="__APW_RESTORE_DATA2762__" hidden="1">[3]Jefferies!#REF!,[3]Jefferies!#REF!,[3]Jefferies!$N$71,[3]Jefferies!#REF!,[3]Jefferies!#REF!,[3]Jefferies!$N$72,[3]Jefferies!$N$73,[3]Jefferies!$N$74,[3]Jefferies!#REF!,[3]Jefferies!#REF!,[3]Jefferies!$N$75,[3]Jefferies!$N$76,[3]Jefferies!#REF!,[3]Jefferies!#REF!,[3]Jefferies!#REF!</definedName>
    <definedName name="__APW_RESTORE_DATA2763__" hidden="1">[3]Jefferies!#REF!,[3]Jefferies!#REF!,[3]Jefferies!#REF!,[3]Jefferies!$N$77,[3]Jefferies!#REF!,[3]Jefferies!#REF!,[3]Jefferies!$N$78,[3]Jefferies!#REF!,[3]Jefferies!$N$79,[3]Jefferies!#REF!,[3]Jefferies!#REF!,[3]Jefferies!#REF!,[3]Jefferies!$N$80,[3]Jefferies!$N$81,[3]Jefferies!#REF!</definedName>
    <definedName name="__APW_RESTORE_DATA2764__" hidden="1">[3]Jefferies!#REF!,[3]Jefferies!$N$82,[3]Jefferies!#REF!,[3]Jefferies!#REF!,[3]Jefferies!$N$83,[3]Jefferies!#REF!,[3]Jefferies!#REF!,[3]Jefferies!$N$84,[3]Jefferies!$N$85,[3]Jefferies!#REF!,[3]Jefferies!#REF!,[3]Jefferies!#REF!,[3]Jefferies!$N$86,[3]Jefferies!#REF!,[3]Jefferies!#REF!</definedName>
    <definedName name="__APW_RESTORE_DATA2765__" hidden="1">[3]Jefferies!#REF!,[3]Jefferies!#REF!,[3]Jefferies!$N$87,[3]Jefferies!$N$88,[3]Jefferies!$N$89,[3]Jefferies!$N$90,[3]Jefferies!#REF!,[3]Jefferies!#REF!,[3]Jefferies!#REF!,[3]Jefferies!#REF!,[3]Jefferies!#REF!,[3]Jefferies!#REF!,[3]Jefferies!#REF!,[3]Jefferies!#REF!,[3]Jefferies!$N$91</definedName>
    <definedName name="__APW_RESTORE_DATA2766__" hidden="1">[3]Jefferies!#REF!,[3]Jefferies!#REF!,[3]Jefferies!#REF!,[3]Jefferies!$N$92,[3]Jefferies!#REF!,[3]Jefferies!$N$93,[3]Jefferies!$N$94,[3]Jefferies!$N$95,[3]Jefferies!#REF!,[3]Jefferies!$N$96,[3]Jefferies!$N$97,[3]Jefferies!#REF!,[3]Jefferies!#REF!,[3]Jefferies!#REF!,[3]Jefferies!$N$98</definedName>
    <definedName name="__APW_RESTORE_DATA2767__" hidden="1">[3]Jefferies!$N$99,[3]Jefferies!#REF!,[3]Jefferies!#REF!,[3]Jefferies!$N$100,[3]Jefferies!#REF!,[3]Jefferies!#REF!,[3]Jefferies!#REF!,[3]Jefferies!#REF!,[3]Jefferies!$N$101,[3]Jefferies!#REF!,[3]Jefferies!#REF!,[3]Jefferies!#REF!,[3]Jefferies!#REF!,[3]Jefferies!$N$102,[3]Jefferies!#REF!</definedName>
    <definedName name="__APW_RESTORE_DATA2768__" hidden="1">[3]Jefferies!$N$103,[3]Jefferies!#REF!,[3]Jefferies!#REF!,[3]Jefferies!#REF!,[3]Jefferies!$N$104,[3]Jefferies!$N$105,[3]Jefferies!$N$106,[3]Jefferies!$N$107,[3]Jefferies!$N$108,[3]Jefferies!#REF!,[3]Jefferies!#REF!,[3]Jefferies!$N$109,[3]Jefferies!$N$110,[3]Jefferies!#REF!,[3]Jefferies!#REF!</definedName>
    <definedName name="__APW_RESTORE_DATA2769__" hidden="1">[3]Jefferies!#REF!,[3]Jefferies!$N$111,[3]Jefferies!#REF!,[3]Jefferies!#REF!,[3]Jefferies!#REF!,[3]Jefferies!#REF!,[3]Jefferies!$N$112,[3]Jefferies!$N$113,[3]Jefferies!#REF!,[3]Jefferies!$N$114,[3]Jefferies!$N$115,[3]Jefferies!$N$116,[3]Jefferies!#REF!,[3]Jefferies!#REF!,[3]Jefferies!$N$117</definedName>
    <definedName name="__APW_RESTORE_DATA277__" hidden="1">'[2]01. EQ universe'!#REF!,'[2]01. EQ universe'!$E$371,'[2]01. EQ universe'!$E$372,'[2]01. EQ universe'!$E$373,'[2]01. EQ universe'!#REF!,'[2]01. EQ universe'!$E$374,'[2]01. EQ universe'!#REF!,'[2]01. EQ universe'!#REF!,'[2]01. EQ universe'!$E$375,'[2]01. EQ universe'!$E$376,'[2]01. EQ universe'!$E$377,'[2]01. EQ universe'!$E$378,'[2]01. EQ universe'!$E$379,'[2]01. EQ universe'!$E$380,'[2]01. EQ universe'!$E$381</definedName>
    <definedName name="__APW_RESTORE_DATA2770__" hidden="1">[3]Jefferies!#REF!,[3]Jefferies!#REF!,[3]Jefferies!$N$118,[3]Jefferies!#REF!,[3]Jefferies!#REF!,[3]Jefferies!#REF!,[3]Jefferies!#REF!,[3]Jefferies!$N$119,[3]Jefferies!$N$120,[3]Jefferies!$N$121,[3]Jefferies!#REF!,[3]Jefferies!$N$122,[3]Jefferies!$N$123,[3]Jefferies!#REF!,[3]Jefferies!#REF!</definedName>
    <definedName name="__APW_RESTORE_DATA2771__" hidden="1">[3]Jefferies!#REF!,[3]Jefferies!#REF!,[3]Jefferies!#REF!,[3]Jefferies!#REF!,[3]Jefferies!#REF!,[3]Jefferies!#REF!,[3]Jefferies!#REF!,[3]Jefferies!$N$124,[3]Jefferies!#REF!,[3]Jefferies!$N$125,[3]Jefferies!$N$126,[3]Jefferies!#REF!,[3]Jefferies!#REF!,[3]Jefferies!$N$127,[3]Jefferies!$N$128</definedName>
    <definedName name="__APW_RESTORE_DATA2772__" hidden="1">[3]Jefferies!#REF!,[3]Jefferies!$N$129,[3]Jefferies!#REF!,[3]Jefferies!#REF!,[3]Jefferies!$N$130,[3]Jefferies!#REF!,[3]Jefferies!$N$131,[3]Jefferies!$N$132,[3]Jefferies!$N$133,[3]Jefferies!$N$134,[3]Jefferies!#REF!,[3]Jefferies!#REF!,[3]Jefferies!#REF!,[3]Jefferies!$N$135,[3]Jefferies!$N$136</definedName>
    <definedName name="__APW_RESTORE_DATA2773__" hidden="1">[3]Jefferies!#REF!,[3]Jefferies!#REF!,[3]Jefferies!#REF!,[3]Jefferies!$N$137,[3]Jefferies!$N$138,[3]Jefferies!#REF!,[3]Jefferies!$N$139,[3]Jefferies!$N$140,[3]Jefferies!#REF!,[3]Jefferies!$N$141,[3]Jefferies!#REF!,[3]Jefferies!#REF!,[3]Jefferies!$N$142,[3]Jefferies!$N$143,[3]Jefferies!#REF!</definedName>
    <definedName name="__APW_RESTORE_DATA2774__" hidden="1">[3]Jefferies!$N$144,[3]Jefferies!#REF!,[3]Jefferies!$N$145,[3]Jefferies!$N$146,[3]Jefferies!#REF!,[3]Jefferies!#REF!,[3]Jefferies!$N$147,[3]Jefferies!$N$148,[3]Jefferies!#REF!,[3]Jefferies!#REF!,[3]Jefferies!#REF!,[3]Jefferies!#REF!,[3]Jefferies!#REF!,[3]Jefferies!$N$149,[3]Jefferies!#REF!</definedName>
    <definedName name="__APW_RESTORE_DATA2775__" hidden="1">[3]Jefferies!#REF!,[3]Jefferies!#REF!,[3]Jefferies!$N$150,[3]Jefferies!$N$151,[3]Jefferies!$N$152,[3]Jefferies!$N$153,[3]Jefferies!#REF!,[3]Jefferies!$N$154,[3]Jefferies!#REF!,[3]Jefferies!$N$155,[3]Jefferies!$N$156,[3]Jefferies!$N$157,[3]Jefferies!#REF!,[3]Jefferies!#REF!,[3]Jefferies!#REF!</definedName>
    <definedName name="__APW_RESTORE_DATA2776__" hidden="1">[3]Jefferies!#REF!,[3]Jefferies!$N$158,[3]Jefferies!#REF!,[3]Jefferies!#REF!,[3]Jefferies!$N$159,[3]Jefferies!#REF!,[3]Jefferies!#REF!,[3]Jefferies!$N$160,[3]Jefferies!#REF!,[3]Jefferies!#REF!,[3]Jefferies!$N$161,[3]Jefferies!#REF!,[3]Jefferies!#REF!,[3]Jefferies!#REF!,[3]Jefferies!#REF!</definedName>
    <definedName name="__APW_RESTORE_DATA2777__" hidden="1">[3]Jefferies!#REF!,[3]Jefferies!#REF!,[3]Jefferies!$N$162,[3]Jefferies!#REF!,[3]Jefferies!#REF!,[3]Jefferies!$N$163,[3]Jefferies!#REF!,[3]Jefferies!$N$164,[3]Jefferies!$N$165,[3]Jefferies!$N$166,[3]Jefferies!#REF!,[3]Jefferies!$N$167,[3]Jefferies!$N$168,[3]Jefferies!#REF!,[3]Jefferies!$N$169</definedName>
    <definedName name="__APW_RESTORE_DATA2778__" hidden="1">[3]Jefferies!#REF!,[3]Jefferies!#REF!,[3]Jefferies!#REF!,[3]Jefferies!#REF!,[3]Jefferies!#REF!,[3]Jefferies!$N$170,[3]Jefferies!#REF!,[3]Jefferies!#REF!,[3]Jefferies!#REF!,[3]Jefferies!#REF!,[3]Jefferies!$N$171,[3]Jefferies!$N$172,[3]Jefferies!$N$173,[3]Jefferies!#REF!,[3]Jefferies!#REF!</definedName>
    <definedName name="__APW_RESTORE_DATA2779__" hidden="1">[3]Jefferies!#REF!,[3]Jefferies!$N$174,[3]Jefferies!$N$175,[3]Jefferies!$N$176,[3]Jefferies!$N$177,[3]Jefferies!$N$178,[3]Jefferies!$N$179,[3]Jefferies!$N$180,[3]Jefferies!#REF!,[3]Jefferies!$N$181,[3]Jefferies!#REF!,[3]Jefferies!#REF!,[3]Jefferies!$N$182,[3]Jefferies!$N$183,[3]Jefferies!$N$184</definedName>
    <definedName name="__APW_RESTORE_DATA278__" hidden="1">'[2]01. EQ universe'!$E$382,'[2]01. EQ universe'!$E$383,'[2]01. EQ universe'!#REF!,'[2]01. EQ universe'!#REF!,'[2]01. EQ universe'!#REF!,'[2]01. EQ universe'!$E$384,'[2]01. EQ universe'!$E$385,'[2]01. EQ universe'!#REF!,'[2]01. EQ universe'!$E$386,'[2]01. EQ universe'!$E$387,'[2]01. EQ universe'!#REF!,'[2]01. EQ universe'!$E$388,'[2]01. EQ universe'!$E$389,'[2]01. EQ universe'!#REF!,'[2]01. EQ universe'!#REF!</definedName>
    <definedName name="__APW_RESTORE_DATA2780__" hidden="1">[3]Jefferies!#REF!,[3]Jefferies!#REF!,[3]Jefferies!#REF!,[3]Jefferies!#REF!,[3]Jefferies!$N$185,[3]Jefferies!$N$186,[3]Jefferies!$N$187,[3]Jefferies!#REF!,[3]Jefferies!$N$188,[3]Jefferies!$N$189,[3]Jefferies!#REF!,[3]Jefferies!$N$190,[3]Jefferies!#REF!,[3]Jefferies!#REF!,[3]Jefferies!#REF!</definedName>
    <definedName name="__APW_RESTORE_DATA2781__" hidden="1">[3]Jefferies!$N$191,[3]Jefferies!#REF!,[3]Jefferies!#REF!,[3]Jefferies!$N$192,[3]Jefferies!#REF!,[3]Jefferies!#REF!,[3]Jefferies!$N$193,[3]Jefferies!$N$194,[3]Jefferies!$N$195,[3]Jefferies!$N$196,[3]Jefferies!#REF!,[3]Jefferies!#REF!,[3]Jefferies!#REF!,[3]Jefferies!#REF!,[3]Jefferies!$N$197</definedName>
    <definedName name="__APW_RESTORE_DATA2782__" hidden="1">[3]Jefferies!$N$198,[3]Jefferies!$N$199,[3]Jefferies!$N$200,[3]Jefferies!#REF!,[3]Jefferies!#REF!,[3]Jefferies!#REF!,[3]Jefferies!$N$201,[3]Jefferies!#REF!,[3]Jefferies!#REF!,[3]Jefferies!$N$202,[3]Jefferies!#REF!,[3]Jefferies!$N$203,[3]Jefferies!$N$204,[3]Jefferies!$N$205,[3]Jefferies!#REF!</definedName>
    <definedName name="__APW_RESTORE_DATA2783__" hidden="1">[3]Jefferies!#REF!,[3]Jefferies!#REF!,[3]Jefferies!$N$206,[3]Jefferies!$N$207,[3]Jefferies!$N$208,[3]Jefferies!$N$209,[3]Jefferies!$N$210,[3]Jefferies!#REF!,[3]Jefferies!$N$211,[3]Jefferies!$N$212,[3]Jefferies!$N$213,[3]Jefferies!#REF!,[3]Jefferies!#REF!,[3]Jefferies!#REF!,[3]Jefferies!#REF!</definedName>
    <definedName name="__APW_RESTORE_DATA2784__" hidden="1">[3]Jefferies!#REF!,[3]Jefferies!$N$214,[3]Jefferies!#REF!,[3]Jefferies!#REF!,[3]Jefferies!$N$215,[3]Jefferies!$N$216,[3]Jefferies!$N$217,[3]Jefferies!$N$218,[3]Jefferies!#REF!,[3]Jefferies!$N$219,[3]Jefferies!#REF!,[3]Jefferies!$N$220,[3]Jefferies!#REF!,[3]Jefferies!#REF!,[3]Jefferies!$N$221</definedName>
    <definedName name="__APW_RESTORE_DATA2785__" hidden="1">[3]Jefferies!$N$222,[3]Jefferies!$N$223,[3]Jefferies!$N$224,[3]Jefferies!#REF!,[3]Jefferies!$N$225,[3]Jefferies!#REF!,[3]Jefferies!$N$226,[3]Jefferies!$N$227,[3]Jefferies!#REF!,[3]Jefferies!#REF!,[3]Jefferies!#REF!,[3]Jefferies!#REF!,[3]Jefferies!#REF!,[3]Jefferies!#REF!,[3]Jefferies!$N$228</definedName>
    <definedName name="__APW_RESTORE_DATA2786__" hidden="1">[3]Jefferies!$N$229,[3]Jefferies!#REF!,[3]Jefferies!#REF!,[3]Jefferies!$N$230,[3]Jefferies!#REF!,[3]Jefferies!#REF!,[3]Jefferies!#REF!,[3]Jefferies!$N$231,[3]Jefferies!$N$232,[3]Jefferies!$N$233,[3]Jefferies!#REF!,[3]Jefferies!$N$234,[3]Jefferies!$N$235,[3]Jefferies!$N$236,[3]Jefferies!#REF!</definedName>
    <definedName name="__APW_RESTORE_DATA2787__" hidden="1">[3]Jefferies!$N$237,[3]Jefferies!$N$238,[3]Jefferies!$N$239,[3]Jefferies!$N$240,[3]Jefferies!$N$241,[3]Jefferies!$N$242,[3]Jefferies!#REF!,[3]Jefferies!$N$243,[3]Jefferies!$N$244,[3]Jefferies!#REF!,[3]Jefferies!$N$245,[3]Jefferies!$N$246,[3]Jefferies!$N$247,[3]Jefferies!$N$248,[3]Jefferies!#REF!</definedName>
    <definedName name="__APW_RESTORE_DATA2788__" hidden="1">[3]Jefferies!#REF!,[3]Jefferies!#REF!,[3]Jefferies!#REF!,[3]Jefferies!#REF!,[3]Jefferies!#REF!,[3]Jefferies!$N$249,[3]Jefferies!#REF!,[3]Jefferies!#REF!,[3]Jefferies!#REF!,[3]Jefferies!$N$250,[3]Jefferies!$N$251,[3]Jefferies!$N$252,[3]Jefferies!#REF!,[3]Jefferies!#REF!,[3]Jefferies!$N$253</definedName>
    <definedName name="__APW_RESTORE_DATA2789__" hidden="1">[3]Jefferies!$N$254,[3]Jefferies!$N$255,[3]Jefferies!$N$256,[3]Jefferies!$N$257,[3]Jefferies!#REF!,[3]Jefferies!#REF!,[3]Jefferies!#REF!,[3]Jefferies!#REF!,[3]Jefferies!$N$258,[3]Jefferies!$N$259,[3]Jefferies!#REF!,[3]Jefferies!#REF!,[3]Jefferies!#REF!,[3]Jefferies!#REF!,[3]Jefferies!$N$260</definedName>
    <definedName name="__APW_RESTORE_DATA279__" hidden="1">'[2]01. EQ universe'!$E$390,'[2]01. EQ universe'!$E$391,'[2]01. EQ universe'!$E$392,'[2]01. EQ universe'!#REF!,'[2]01. EQ universe'!#REF!,'[2]01. EQ universe'!$E$393,'[2]01. EQ universe'!#REF!,'[2]01. EQ universe'!#REF!,'[2]01. EQ universe'!$E$394,'[2]01. EQ universe'!$E$395,'[2]01. EQ universe'!$E$396,'[2]01. EQ universe'!$E$397,'[2]01. EQ universe'!$E$398,'[2]01. EQ universe'!$E$399,'[2]01. EQ universe'!#REF!</definedName>
    <definedName name="__APW_RESTORE_DATA2790__" hidden="1">[3]Jefferies!$N$261,[3]Jefferies!$N$262,[3]Jefferies!$N$263,[3]Jefferies!$N$264,[3]Jefferies!#REF!,[3]Jefferies!$N$265,[3]Jefferies!#REF!,[3]Jefferies!#REF!,[3]Jefferies!#REF!,[3]Jefferies!#REF!,[3]Jefferies!$N$266,[3]Jefferies!$N$267,[3]Jefferies!#REF!,[3]Jefferies!$N$268,[3]Jefferies!#REF!</definedName>
    <definedName name="__APW_RESTORE_DATA2791__" hidden="1">[3]Jefferies!#REF!,[3]Jefferies!$N$269,[3]Jefferies!#REF!,[3]Jefferies!$N$270,[3]Jefferies!#REF!,[3]Jefferies!#REF!,[3]Jefferies!$N$271,[3]Jefferies!#REF!,[3]Jefferies!$N$272,[3]Jefferies!$N$273,[3]Jefferies!$N$274,[3]Jefferies!#REF!,[3]Jefferies!#REF!,[3]Jefferies!$N$275,[3]Jefferies!$N$276</definedName>
    <definedName name="__APW_RESTORE_DATA2792__" hidden="1">[3]Jefferies!$N$277,[3]Jefferies!#REF!,[3]Jefferies!$N$278,[3]Jefferies!$N$279,[3]Jefferies!$N$280,[3]Jefferies!#REF!,[3]Jefferies!#REF!,[3]Jefferies!$N$281,[3]Jefferies!#REF!,[3]Jefferies!$N$282,[3]Jefferies!#REF!,[3]Jefferies!$N$283,[3]Jefferies!#REF!,[3]Jefferies!$N$284,[3]Jefferies!$N$285</definedName>
    <definedName name="__APW_RESTORE_DATA2793__" hidden="1">[3]Jefferies!$N$286,[3]Jefferies!$N$287,[3]Jefferies!$N$288,[3]Jefferies!$N$289,[3]Jefferies!$N$290,[3]Jefferies!$N$291,[3]Jefferies!$N$292,[3]Jefferies!$N$293,[3]Jefferies!$N$294,[3]Jefferies!#REF!,[3]Jefferies!#REF!,[3]Jefferies!#REF!,[3]Jefferies!#REF!,[3]Jefferies!#REF!,[3]Jefferies!$N$295</definedName>
    <definedName name="__APW_RESTORE_DATA2794__" hidden="1">[3]Jefferies!$N$296,[3]Jefferies!$N$297,[3]Jefferies!$N$298,[3]Jefferies!$N$299,[3]Jefferies!$N$300,[3]Jefferies!#REF!,[3]Jefferies!$N$301,[3]Jefferies!$N$302,[3]Jefferies!#REF!,[3]Jefferies!$N$303,[3]Jefferies!#REF!,[3]Jefferies!$N$304,[3]Jefferies!#REF!,[3]Jefferies!$N$305,[3]Jefferies!#REF!</definedName>
    <definedName name="__APW_RESTORE_DATA2795__" hidden="1">[3]Jefferies!$N$306,[3]Jefferies!$N$307,[3]Jefferies!$N$308,[3]Jefferies!#REF!,[3]Jefferies!$N$309,[3]Jefferies!$N$310,[3]Jefferies!#REF!,[3]Jefferies!$N$311,[3]Jefferies!$N$312,[3]Jefferies!#REF!,[3]Jefferies!#REF!,[3]Jefferies!$N$313,[3]Jefferies!$N$314,[3]Jefferies!$N$315,[3]Jefferies!#REF!</definedName>
    <definedName name="__APW_RESTORE_DATA2796__" hidden="1">[3]Jefferies!#REF!,[3]Jefferies!#REF!,[3]Jefferies!$N$316,[3]Jefferies!$N$317,[3]Jefferies!#REF!,[3]Jefferies!#REF!,[3]Jefferies!#REF!,[3]Jefferies!$N$318,[3]Jefferies!$N$319,[3]Jefferies!$N$320,[3]Jefferies!$N$321,[3]Jefferies!$N$322,[3]Jefferies!#REF!,[3]Jefferies!#REF!,[3]Jefferies!$N$323</definedName>
    <definedName name="__APW_RESTORE_DATA2797__" hidden="1">[3]Jefferies!#REF!,[3]Jefferies!#REF!,[3]Jefferies!#REF!,[3]Jefferies!#REF!,[3]Jefferies!$N$324,[3]Jefferies!#REF!,[3]Jefferies!$N$325,[3]Jefferies!#REF!,[3]Jefferies!$N$326,[3]Jefferies!$N$327,[3]Jefferies!#REF!,[3]Jefferies!$N$328,[3]Jefferies!$N$329,[3]Jefferies!$N$330,[3]Jefferies!#REF!</definedName>
    <definedName name="__APW_RESTORE_DATA2798__" hidden="1">[3]Jefferies!#REF!,[3]Jefferies!$N$331,[3]Jefferies!#REF!,[3]Jefferies!#REF!,[3]Jefferies!$N$332,[3]Jefferies!#REF!,[3]Jefferies!$N$333,[3]Jefferies!$N$334,[3]Jefferies!#REF!,[3]Jefferies!#REF!,[3]Jefferies!#REF!,[3]Jefferies!#REF!,[3]Jefferies!#REF!,[3]Jefferies!#REF!,[3]Jefferies!#REF!</definedName>
    <definedName name="__APW_RESTORE_DATA2799__" hidden="1">[3]Jefferies!$N$335,[3]Jefferies!$N$336,[3]Jefferies!#REF!,[3]Jefferies!$N$337,[3]Jefferies!$N$338,[3]Jefferies!$N$339,[3]Jefferies!$N$340,[3]Jefferies!$N$341,[3]Jefferies!$N$342,[3]Jefferies!#REF!,[3]Jefferies!#REF!,[3]Jefferies!#REF!,[3]Jefferies!$N$343,[3]Jefferies!$N$344,[3]Jefferies!$N$345</definedName>
    <definedName name="__APW_RESTORE_DATA28__" hidden="1">'[2]01. EQ universe'!#REF!,'[2]01. EQ universe'!$A$275,'[2]01. EQ universe'!$A$276,'[2]01. EQ universe'!#REF!,'[2]01. EQ universe'!#REF!,'[2]01. EQ universe'!$A$277,'[2]01. EQ universe'!$A$278,'[2]01. EQ universe'!#REF!,'[2]01. EQ universe'!$A$279,'[2]01. EQ universe'!$A$280,'[2]01. EQ universe'!$A$281,'[2]01. EQ universe'!$A$282,'[2]01. EQ universe'!$A$283,'[2]01. EQ universe'!$A$284,'[2]01. EQ universe'!$A$285</definedName>
    <definedName name="__APW_RESTORE_DATA280__" hidden="1">'[2]01. EQ universe'!$E$400,'[2]01. EQ universe'!#REF!,'[2]01. EQ universe'!#REF!,'[2]01. EQ universe'!$E$401,'[2]01. EQ universe'!$E$402,'[2]01. EQ universe'!#REF!,'[2]01. EQ universe'!#REF!,'[2]01. EQ universe'!$E$403,'[2]01. EQ universe'!$E$404,'[2]01. EQ universe'!#REF!,'[2]01. EQ universe'!#REF!,'[2]01. EQ universe'!$E$405,'[2]01. EQ universe'!$E$406,'[2]01. EQ universe'!#REF!,'[2]01. EQ universe'!$E$407</definedName>
    <definedName name="__APW_RESTORE_DATA2800__" hidden="1">[3]Jefferies!$N$346,[3]Jefferies!$N$347,[3]Jefferies!$N$348,[3]Jefferies!#REF!,[3]Jefferies!$N$349,[3]Jefferies!#REF!,[3]Jefferies!$N$350,[3]Jefferies!#REF!,[3]Jefferies!$N$351,[3]Jefferies!#REF!,[3]Jefferies!#REF!,[3]Jefferies!#REF!,[3]Jefferies!$N$352,[3]Jefferies!$N$353,[3]Jefferies!#REF!</definedName>
    <definedName name="__APW_RESTORE_DATA2801__" hidden="1">[3]Jefferies!#REF!,[3]Jefferies!#REF!,[3]Jefferies!$N$354,[3]Jefferies!$N$355,[3]Jefferies!$N$356,[3]Jefferies!#REF!,[3]Jefferies!#REF!,[3]Jefferies!$N$357,[3]Jefferies!$N$358,[3]Jefferies!$N$359,[3]Jefferies!$N$360,[3]Jefferies!#REF!,[3]Jefferies!#REF!,[3]Jefferies!$N$361,[3]Jefferies!$N$362</definedName>
    <definedName name="__APW_RESTORE_DATA2802__" hidden="1">[3]Jefferies!$N$363,[3]Jefferies!#REF!,[3]Jefferies!$N$364,[3]Jefferies!$N$365,[3]Jefferies!#REF!,[3]Jefferies!$N$366,[3]Jefferies!#REF!,[3]Jefferies!$N$367,[3]Jefferies!$N$368,[3]Jefferies!$N$369,[3]Jefferies!#REF!,[3]Jefferies!#REF!,[3]Jefferies!$N$370,[3]Jefferies!$N$371,[3]Jefferies!$N$372</definedName>
    <definedName name="__APW_RESTORE_DATA2803__" hidden="1">[3]Jefferies!#REF!,[3]Jefferies!#REF!,[3]Jefferies!#REF!,[3]Jefferies!#REF!,[3]Jefferies!$N$373,[3]Jefferies!#REF!,[3]Jefferies!$N$374,[3]Jefferies!$N$375,[3]Jefferies!$N$376,[3]Jefferies!$N$377,[3]Jefferies!$N$378,[3]Jefferies!#REF!,[3]Jefferies!#REF!,[3]Jefferies!#REF!,[3]Jefferies!#REF!</definedName>
    <definedName name="__APW_RESTORE_DATA2804__" hidden="1">[3]Jefferies!$N$379,[3]Jefferies!#REF!,[3]Jefferies!#REF!,[3]Jefferies!#REF!,[3]Jefferies!$N$380,[3]Jefferies!#REF!,[3]Jefferies!$N$381,[3]Jefferies!#REF!,[3]Jefferies!#REF!,[3]Jefferies!#REF!,[3]Jefferies!$N$382,[3]Jefferies!$N$383,[3]Jefferies!$N$384,[3]Jefferies!$N$385,[3]Jefferies!$N$386</definedName>
    <definedName name="__APW_RESTORE_DATA2805__" hidden="1">[3]Jefferies!#REF!,[3]Jefferies!#REF!,[3]Jefferies!$N$387,[3]Jefferies!#REF!,[3]Jefferies!$N$388,[3]Jefferies!#REF!,[3]Jefferies!$N$389,[3]Jefferies!$N$390,[3]Jefferies!#REF!,[3]Jefferies!#REF!,[3]Jefferies!#REF!,[3]Jefferies!#REF!,[3]Jefferies!#REF!,[3]Jefferies!$N$391,[3]Jefferies!#REF!</definedName>
    <definedName name="__APW_RESTORE_DATA2806__" hidden="1">[3]Jefferies!#REF!,[3]Jefferies!#REF!,[3]Jefferies!$N$392,[3]Jefferies!$N$393,[3]Jefferies!$N$394,[3]Jefferies!#REF!,[3]Jefferies!$N$395,[3]Jefferies!$N$396,[3]Jefferies!#REF!,[3]Jefferies!$N$397,[3]Jefferies!$N$398,[3]Jefferies!#REF!,[3]Jefferies!#REF!,[3]Jefferies!$N$399,[3]Jefferies!$N$400</definedName>
    <definedName name="__APW_RESTORE_DATA2807__" hidden="1">[3]Jefferies!#REF!,[3]Jefferies!$N$401,[3]Jefferies!#REF!,[3]Jefferies!#REF!,[3]Jefferies!$N$402,[3]Jefferies!$N$403,[3]Jefferies!$N$404,[3]Jefferies!$N$405,[3]Jefferies!#REF!,[3]Jefferies!#REF!,[3]Jefferies!#REF!,[3]Jefferies!#REF!,[3]Jefferies!#REF!,[3]Jefferies!#REF!,[3]Jefferies!#REF!</definedName>
    <definedName name="__APW_RESTORE_DATA2808__" hidden="1">[3]Jefferies!#REF!,[3]Jefferies!#REF!,[3]Jefferies!#REF!,[3]Jefferies!$N$406,[3]Jefferies!$N$407,[3]Jefferies!$N$408,[3]Jefferies!#REF!,[3]Jefferies!#REF!,[3]Jefferies!$N$409,[3]Jefferies!#REF!,[3]Jefferies!$N$410,[3]Jefferies!#REF!,[3]Jefferies!#REF!,[3]Jefferies!#REF!,[3]Jefferies!#REF!</definedName>
    <definedName name="__APW_RESTORE_DATA2809__" hidden="1">[3]Jefferies!#REF!,[3]Jefferies!$N$411,[3]Jefferies!#REF!,[3]Jefferies!$N$412,[3]Jefferies!$N$413,[3]Jefferies!$N$414,[3]Jefferies!#REF!,[3]Jefferies!$N$415,[3]Jefferies!#REF!,[3]Jefferies!$N$416,[3]Jefferies!#REF!,[3]Jefferies!$N$417,[3]Jefferies!#REF!,[3]Jefferies!#REF!,[3]Jefferies!$N$418</definedName>
    <definedName name="__APW_RESTORE_DATA281__" hidden="1">'[2]01. EQ universe'!$E$408,'[2]01. EQ universe'!$E$409,'[2]01. EQ universe'!$E$410,'[2]01. EQ universe'!$E$411,'[2]01. EQ universe'!$E$412,'[2]01. EQ universe'!$E$413,'[2]01. EQ universe'!$E$414,'[2]01. EQ universe'!$E$415,'[2]01. EQ universe'!#REF!,'[2]01. EQ universe'!#REF!,'[2]01. EQ universe'!$E$416,'[2]01. EQ universe'!$E$417,'[2]01. EQ universe'!$E$418,'[2]01. EQ universe'!$E$419,'[2]01. EQ universe'!#REF!</definedName>
    <definedName name="__APW_RESTORE_DATA2810__" hidden="1">[3]Jefferies!$N$419,[3]Jefferies!#REF!,[3]Jefferies!#REF!,[3]Jefferies!#REF!,[3]Jefferies!#REF!,[3]Jefferies!#REF!,[3]Jefferies!#REF!,[3]Jefferies!#REF!,[3]Jefferies!$N$420,[3]Jefferies!#REF!,[3]Jefferies!#REF!,[3]Jefferies!#REF!,[3]Jefferies!$N$421,[3]Jefferies!#REF!,[3]Jefferies!$N$422</definedName>
    <definedName name="__APW_RESTORE_DATA2811__" hidden="1">[3]Jefferies!$N$423,[3]Jefferies!#REF!,[3]Jefferies!#REF!,[3]Jefferies!$N$424,[3]Jefferies!$N$425,[3]Jefferies!#REF!,[3]Jefferies!$N$426,[3]Jefferies!#REF!,[3]Jefferies!#REF!,[3]Jefferies!$N$427,[3]Jefferies!$N$428,[3]Jefferies!$N$429,[3]Jefferies!$N$430,[3]Jefferies!#REF!,[3]Jefferies!$N$431</definedName>
    <definedName name="__APW_RESTORE_DATA2812__" hidden="1">[3]Jefferies!$N$432,[3]Jefferies!$N$433,[3]Jefferies!$N$434,[3]Jefferies!$N$435,[3]Jefferies!#REF!,[3]Jefferies!$N$436,[3]Jefferies!#REF!,[3]Jefferies!$N$437,[3]Jefferies!$N$438,[3]Jefferies!#REF!,[3]Jefferies!#REF!,[3]Jefferies!$N$439,[3]Jefferies!$N$440,[3]Jefferies!$N$441,[3]Jefferies!$N$442</definedName>
    <definedName name="__APW_RESTORE_DATA2813__" hidden="1">[3]Jefferies!$N$443,[3]Jefferies!$N$444,[3]Jefferies!#REF!,[3]Jefferies!$N$445,[3]Jefferies!$N$446,[3]Jefferies!#REF!,[3]Jefferies!#REF!,[3]Jefferies!#REF!,[3]Jefferies!$N$447,[3]Jefferies!#REF!,[3]Jefferies!#REF!,[3]Jefferies!$N$448,[3]Jefferies!#REF!,[3]Jefferies!#REF!,[3]Jefferies!$N$449</definedName>
    <definedName name="__APW_RESTORE_DATA2814__" hidden="1">[3]Jefferies!#REF!,[3]Jefferies!#REF!,[3]Jefferies!#REF!,[3]Jefferies!#REF!,[3]Jefferies!#REF!,[3]Jefferies!$N$450,[3]Jefferies!#REF!,[3]Jefferies!$N$451,[3]Jefferies!$N$452,[3]Jefferies!#REF!,[3]Jefferies!$N$453,[3]Jefferies!#REF!,[3]Jefferies!#REF!,[3]Jefferies!#REF!,[3]Jefferies!#REF!</definedName>
    <definedName name="__APW_RESTORE_DATA2815__" hidden="1">[3]Jefferies!#REF!,[3]Jefferies!#REF!,[3]Jefferies!#REF!,[3]Jefferies!#REF!,[3]Jefferies!#REF!,[3]Jefferies!#REF!,[3]Jefferies!#REF!,[3]Jefferies!$N$454,[3]Jefferies!#REF!,[3]Jefferies!#REF!,[3]Jefferies!#REF!,[3]Jefferies!#REF!,[3]Jefferies!$N$455,[3]Jefferies!#REF!,[3]Jefferies!$N$456</definedName>
    <definedName name="__APW_RESTORE_DATA2816__" hidden="1">[3]Jefferies!#REF!,[3]Jefferies!#REF!,[3]Jefferies!#REF!,[3]Jefferies!#REF!,[3]Jefferies!#REF!,[3]Jefferies!#REF!,[3]Jefferies!#REF!,[3]Jefferies!#REF!,[3]Jefferies!#REF!,[3]Jefferies!$N$457,[3]Jefferies!$N$458,[3]Jefferies!#REF!,[3]Jefferies!#REF!,[3]Jefferies!#REF!,[3]Jefferies!#REF!</definedName>
    <definedName name="__APW_RESTORE_DATA2817__" hidden="1">[3]Jefferies!$N$459,[3]Jefferies!#REF!,[3]Jefferies!#REF!,[3]Jefferies!$N$460,[3]Jefferies!#REF!,[3]Jefferies!$N$461,[3]Jefferies!#REF!,[3]Jefferies!#REF!,[3]Jefferies!#REF!,[3]Jefferies!$N$462,[3]Jefferies!#REF!,[3]Jefferies!$N$463,[3]Jefferies!$N$464,[3]Jefferies!#REF!,[3]Jefferies!$N$465</definedName>
    <definedName name="__APW_RESTORE_DATA2818__" hidden="1">[3]Jefferies!$N$466,[3]Jefferies!$N$467,[3]Jefferies!$N$468,[3]Jefferies!#REF!,[3]Jefferies!#REF!,[3]Jefferies!$N$469,[3]Jefferies!#REF!,[3]Jefferies!#REF!,[3]Jefferies!$N$470,[3]Jefferies!#REF!,[3]Jefferies!#REF!,[3]Jefferies!#REF!,[3]Jefferies!$N$471,[3]Jefferies!#REF!</definedName>
    <definedName name="__APW_RESTORE_DATA2819__" hidden="1">[3]Jefferies!$N$472,[3]Jefferies!$N$473,[3]Jefferies!$N$474,[3]Jefferies!$N$475,[3]Jefferies!#REF!,[3]Jefferies!#REF!,[3]Jefferies!$N$476,[3]Jefferies!#REF!,[3]Jefferies!#REF!,[3]Jefferies!#REF!,[3]Jefferies!#REF!,[3]Jefferies!$N$477,[3]Jefferies!$N$478,[3]Jefferies!$N$479</definedName>
    <definedName name="__APW_RESTORE_DATA282__" hidden="1">'[2]01. EQ universe'!$E$420,'[2]01. EQ universe'!#REF!,'[2]01. EQ universe'!#REF!,'[2]01. EQ universe'!$E$421,'[2]01. EQ universe'!#REF!,'[2]01. EQ universe'!$E$422,'[2]01. EQ universe'!$E$423,'[2]01. EQ universe'!$E$424,'[2]01. EQ universe'!$E$425,'[2]01. EQ universe'!$E$426,'[2]01. EQ universe'!$E$427,'[2]01. EQ universe'!$E$428,'[2]01. EQ universe'!$E$429,'[2]01. EQ universe'!$E$430,'[2]01. EQ universe'!$E$431</definedName>
    <definedName name="__APW_RESTORE_DATA2820__" hidden="1">[3]Jefferies!#REF!,[3]Jefferies!$N$480,[3]Jefferies!$N$481,[3]Jefferies!$N$482,[3]Jefferies!#REF!,[3]Jefferies!$N$483,[3]Jefferies!$N$484,[3]Jefferies!#REF!,[3]Jefferies!$N$485,[3]Jefferies!$N$486,[3]Jefferies!#REF!,[3]Jefferies!#REF!,[3]Jefferies!#REF!,[3]Jefferies!$N$487</definedName>
    <definedName name="__APW_RESTORE_DATA2821__" hidden="1">[3]Jefferies!#REF!,[3]Jefferies!$N$488,[3]Jefferies!#REF!,[3]Jefferies!$N$489,[3]Jefferies!#REF!,[3]Jefferies!#REF!,[3]Jefferies!#REF!,[3]Jefferies!$N$490,[3]Jefferies!#REF!,[3]Jefferies!$N$491,[3]Jefferies!#REF!,[3]Jefferies!$N$492,[3]Jefferies!$N$493,[3]Jefferies!#REF!</definedName>
    <definedName name="__APW_RESTORE_DATA2822__" hidden="1">[3]Jefferies!$N$494,[3]Jefferies!$N$495,[3]Jefferies!#REF!,[3]Jefferies!$N$496,[3]Jefferies!#REF!,[3]Jefferies!$N$497,[3]Jefferies!$N$498,[3]Jefferies!$N$499,[3]Jefferies!#REF!,[3]Jefferies!$N$500,[3]Jefferies!#REF!,[3]Jefferies!#REF!,[3]Jefferies!$N$501,[3]Jefferies!$N$502</definedName>
    <definedName name="__APW_RESTORE_DATA2823__" hidden="1">[3]Jefferies!$N$503,[3]Jefferies!$N$504,[3]Jefferies!#REF!,[3]Jefferies!#REF!,[3]Jefferies!$N$505,[3]Jefferies!#REF!,[3]Jefferies!#REF!,[3]Jefferies!#REF!,[3]Jefferies!$N$506,[3]Jefferies!$N$507,[3]Jefferies!$N$508,[3]Jefferies!#REF!,[3]Jefferies!$N$509,[3]Jefferies!$N$510</definedName>
    <definedName name="__APW_RESTORE_DATA2824__" hidden="1">[3]Jefferies!#REF!,[3]Jefferies!$N$511,[3]Jefferies!#REF!,[3]Jefferies!#REF!,[3]Jefferies!$N$512,[3]Jefferies!$N$513,[3]Jefferies!$N$514,[3]Jefferies!$N$515,[3]Jefferies!$N$516,[3]Jefferies!#REF!,[3]Jefferies!#REF!,[3]Jefferies!$N$517,[3]Jefferies!#REF!,[3]Jefferies!$N$518</definedName>
    <definedName name="__APW_RESTORE_DATA2825__" hidden="1">[3]Jefferies!#REF!,[3]Jefferies!$N$519,[3]Jefferies!#REF!,[3]Jefferies!#REF!,[3]Jefferies!$N$520,[3]Jefferies!$N$521,[3]Jefferies!#REF!,[3]Jefferies!#REF!,[3]Jefferies!$N$522,[3]Jefferies!#REF!,[3]Jefferies!$N$523,[3]Jefferies!$N$524,[3]Jefferies!$N$525,[3]Jefferies!$N$526</definedName>
    <definedName name="__APW_RESTORE_DATA2826__" hidden="1">[3]Jefferies!$N$527,[3]Jefferies!$N$528,[3]Jefferies!$N$529,[3]Jefferies!$N$530,[3]Jefferies!$N$531,[3]Jefferies!$N$532,[3]Jefferies!#REF!,[3]Jefferies!$N$533,[3]Jefferies!#REF!,[3]Jefferies!$N$534,[3]Jefferies!#REF!,[3]Jefferies!$N$535,[3]Jefferies!#REF!,[3]Jefferies!$N$536</definedName>
    <definedName name="__APW_RESTORE_DATA2827__" hidden="1">[3]Jefferies!#REF!,[3]Jefferies!#REF!,[3]Jefferies!#REF!,[3]Jefferies!$N$537,[3]Jefferies!#REF!,[3]Jefferies!$N$538,[3]Jefferies!#REF!,[3]Jefferies!#REF!,[3]Jefferies!#REF!,[3]Jefferies!#REF!,[3]Jefferies!#REF!,[3]Jefferies!$N$539,[3]Jefferies!#REF!,[3]Jefferies!$N$540</definedName>
    <definedName name="__APW_RESTORE_DATA2828__" hidden="1">[3]Jefferies!$N$541,[3]Jefferies!$N$542,[3]Jefferies!#REF!,[3]Jefferies!#REF!,[3]Jefferies!$N$543,[3]Jefferies!#REF!,[3]Jefferies!$N$544,[3]Jefferies!#REF!,[3]Jefferies!$N$545,[3]Jefferies!#REF!,[3]Jefferies!$N$546,[3]Jefferies!$N$547,[3]Jefferies!$N$548,[3]Jefferies!#REF!</definedName>
    <definedName name="__APW_RESTORE_DATA2829__" hidden="1">[3]Jefferies!#REF!,[3]Jefferies!$N$549,[3]Jefferies!$N$550,[3]Jefferies!#REF!,[3]Jefferies!$N$551,[3]Jefferies!$N$552,[3]Jefferies!$N$553,[3]Jefferies!$N$554,[3]Jefferies!#REF!,[3]Jefferies!#REF!,[3]Jefferies!#REF!,[3]Jefferies!$N$555,[3]Jefferies!#REF!,[3]Jefferies!#REF!</definedName>
    <definedName name="__APW_RESTORE_DATA283__" hidden="1">'[2]01. EQ universe'!$E$432,'[2]01. EQ universe'!#REF!,'[2]01. EQ universe'!$E$433,'[2]01. EQ universe'!#REF!,'[2]01. EQ universe'!$E$434,'[2]01. EQ universe'!$E$435,'[2]01. EQ universe'!$E$436,'[2]01. EQ universe'!$E$437,'[2]01. EQ universe'!$E$438,'[2]01. EQ universe'!$E$439,'[2]01. EQ universe'!$E$440,'[2]01. EQ universe'!$E$441,'[2]01. EQ universe'!$E$442,'[2]01. EQ universe'!$E$443,'[2]01. EQ universe'!$E$444</definedName>
    <definedName name="__APW_RESTORE_DATA2830__" hidden="1">[3]Jefferies!#REF!,[3]Jefferies!#REF!,[3]Jefferies!#REF!,[3]Jefferies!#REF!,[3]Jefferies!#REF!,[3]Jefferies!#REF!,[3]Jefferies!$N$556,[3]Jefferies!$N$557,[3]Jefferies!#REF!,[3]Jefferies!#REF!,[3]Jefferies!$N$558,[3]Jefferies!#REF!,[3]Jefferies!#REF!,[3]Jefferies!#REF!</definedName>
    <definedName name="__APW_RESTORE_DATA2831__" hidden="1">[3]Jefferies!$N$559,[3]Jefferies!$N$560,[3]Jefferies!#REF!,[3]Jefferies!#REF!,[3]Jefferies!#REF!,[3]Jefferies!#REF!,[3]Jefferies!#REF!,[3]Jefferies!$N$561,[3]Jefferies!$N$562,[3]Jefferies!#REF!,[3]Jefferies!#REF!,[3]Jefferies!$N$563,[3]Jefferies!#REF!,[3]Jefferies!$N$564</definedName>
    <definedName name="__APW_RESTORE_DATA2832__" hidden="1">[3]Jefferies!#REF!,[3]Jefferies!$N$565,[3]Jefferies!$N$566,[3]Jefferies!$N$567,[3]Jefferies!$N$568,[3]Jefferies!$N$569,[3]Jefferies!$N$570,[3]Jefferies!$N$571,[3]Jefferies!$N$572,[3]Jefferies!$N$573,[3]Jefferies!$N$574,[3]Jefferies!$N$575,[3]Jefferies!$N$576,[3]Jefferies!$N$577</definedName>
    <definedName name="__APW_RESTORE_DATA2833__" hidden="1">[3]Jefferies!$N$578,[3]Jefferies!#REF!,[3]Jefferies!$N$579,[3]Jefferies!$N$580,[3]Jefferies!#REF!,[3]Jefferies!#REF!,[3]Jefferies!#REF!,[3]Jefferies!#REF!,[3]Jefferies!#REF!,[3]Jefferies!$N$581,[3]Jefferies!$N$582,[3]Jefferies!$N$583,[3]Jefferies!#REF!,[3]Jefferies!$N$584</definedName>
    <definedName name="__APW_RESTORE_DATA2834__" hidden="1">[3]Jefferies!#REF!,[3]Jefferies!#REF!,[3]Jefferies!#REF!,[3]Jefferies!#REF!,[3]Jefferies!#REF!,[3]Jefferies!#REF!,[3]Jefferies!$N$585,[3]Jefferies!$N$586,[3]Jefferies!#REF!,[3]Jefferies!$N$587,[3]Jefferies!$N$588,[3]Jefferies!$N$589,[3]Jefferies!$N$590,[3]Jefferies!$N$591</definedName>
    <definedName name="__APW_RESTORE_DATA2835__" hidden="1">[3]Jefferies!#REF!,[3]Jefferies!$N$592,[3]Jefferies!$N$593,[3]Jefferies!#REF!,[3]Jefferies!$N$594,[3]Jefferies!$N$595,[3]Jefferies!$N$596,[3]Jefferies!#REF!,[3]Jefferies!$N$597,[3]Jefferies!#REF!,[3]Jefferies!#REF!,[3]Jefferies!$N$598,[3]Jefferies!$N$599,[3]Jefferies!$N$600</definedName>
    <definedName name="__APW_RESTORE_DATA2836__" hidden="1">[3]Jefferies!$N$601,[3]Jefferies!$N$602,[3]Jefferies!$N$603,[3]Jefferies!$N$604,[3]Jefferies!$N$605,[3]Jefferies!$N$606,[3]Jefferies!$N$607,[3]Jefferies!#REF!,[3]Jefferies!$N$608,[3]Jefferies!#REF!,[3]Jefferies!$N$609,[3]Jefferies!#REF!,[3]Jefferies!$N$610,[3]Jefferies!$N$611</definedName>
    <definedName name="__APW_RESTORE_DATA2837__" hidden="1">[3]Jefferies!$N$612,[3]Jefferies!#REF!,[3]Jefferies!#REF!,[3]Jefferies!#REF!,[3]Jefferies!#REF!,[3]Jefferies!$N$613,[3]Jefferies!$N$614,[3]Jefferies!$N$615,[3]Jefferies!$N$616,[3]Jefferies!#REF!,[3]Jefferies!$N$617,[3]Jefferies!#REF!,[3]Jefferies!#REF!,[3]Jefferies!$N$618</definedName>
    <definedName name="__APW_RESTORE_DATA2838__" hidden="1">[3]Jefferies!#REF!,[3]Jefferies!$N$619,[3]Jefferies!#REF!,[3]Jefferies!#REF!,[3]Jefferies!$N$620,[3]Jefferies!$N$621,[3]Jefferies!$N$622,[3]Jefferies!$N$623,[3]Jefferies!#REF!,[3]Jefferies!#REF!,[3]Jefferies!#REF!,[3]Jefferies!#REF!,[3]Jefferies!$N$624,[3]Jefferies!#REF!</definedName>
    <definedName name="__APW_RESTORE_DATA2839__" hidden="1">[3]Jefferies!$N$625,[3]Jefferies!$N$626,[3]Jefferies!#REF!,[3]Jefferies!$N$627,[3]Jefferies!#REF!,[3]Jefferies!#REF!,[3]Jefferies!$N$628,[3]Jefferies!#REF!,[3]Jefferies!#REF!,[3]Jefferies!#REF!,[3]Jefferies!#REF!,[3]Jefferies!#REF!,[3]Jefferies!#REF!,[3]Jefferies!#REF!</definedName>
    <definedName name="__APW_RESTORE_DATA284__" hidden="1">'[2]01. EQ universe'!$E$445,'[2]01. EQ universe'!$E$446,'[2]01. EQ universe'!$E$447,'[2]01. EQ universe'!$E$448,'[2]01. EQ universe'!$E$449,'[2]01. EQ universe'!$E$450,'[2]01. EQ universe'!$E$451,'[2]01. EQ universe'!$E$452,'[2]01. EQ universe'!$E$453,'[2]01. EQ universe'!$E$454,'[2]01. EQ universe'!#REF!,'[2]01. EQ universe'!$E$455,'[2]01. EQ universe'!$E$456,'[2]01. EQ universe'!$E$457,'[2]01. EQ universe'!$E$458</definedName>
    <definedName name="__APW_RESTORE_DATA2840__" hidden="1">[3]Jefferies!#REF!,[3]Jefferies!#REF!,[3]Jefferies!#REF!,[3]Jefferies!#REF!,[3]Jefferies!$N$629,[3]Jefferies!$N$630,[3]Jefferies!#REF!,[3]Jefferies!$N$631,[3]Jefferies!#REF!,[3]Jefferies!$N$632,[3]Jefferies!#REF!,[3]Jefferies!$N$633,[3]Jefferies!#REF!,[3]Jefferies!$N$634</definedName>
    <definedName name="__APW_RESTORE_DATA2841__" hidden="1">[3]Jefferies!$N$635,[3]Jefferies!#REF!,[3]Jefferies!$N$636,[3]Jefferies!#REF!,[3]Jefferies!$N$637,[3]Jefferies!$N$638,[3]Jefferies!$N$639,[3]Jefferies!$N$640,[3]Jefferies!$N$641,[3]Jefferies!#REF!,[3]Jefferies!$N$642,[3]Jefferies!#REF!,[3]Jefferies!$N$643,[3]Jefferies!$N$644</definedName>
    <definedName name="__APW_RESTORE_DATA2842__" hidden="1">[3]Jefferies!$N$645,[3]Jefferies!$N$646,[3]Jefferies!$N$647,[3]Jefferies!$N$648,[3]Jefferies!#REF!,[3]Jefferies!$N$649,[3]Jefferies!$N$650,[3]Jefferies!$N$651,[3]Jefferies!$N$652,[3]Jefferies!#REF!,[3]Jefferies!$N$653,[3]Jefferies!$N$654,[3]Jefferies!$N$655,[3]Jefferies!$N$656</definedName>
    <definedName name="__APW_RESTORE_DATA2843__" hidden="1">[3]Jefferies!$N$657,[3]Jefferies!$N$658,[3]Jefferies!$N$659,[3]Jefferies!#REF!,[3]Jefferies!$N$660,[3]Jefferies!#REF!,[3]Jefferies!$N$661,[3]Jefferies!#REF!,[3]Jefferies!$N$662,[3]Jefferies!#REF!,[3]Jefferies!#REF!,[3]Jefferies!$N$663,[3]Jefferies!#REF!,[3]Jefferies!#REF!</definedName>
    <definedName name="__APW_RESTORE_DATA2844__" hidden="1">[3]Jefferies!$N$664,[3]Jefferies!$N$665,[3]Jefferies!#REF!,[3]Jefferies!#REF!,[3]Jefferies!#REF!,[3]Jefferies!$N$666,[3]Jefferies!$N$667,[3]Jefferies!#REF!,[3]Jefferies!$N$668,[3]Jefferies!$N$669,[3]Jefferies!#REF!,[3]Jefferies!#REF!,[3]Jefferies!$N$670,[3]Jefferies!#REF!</definedName>
    <definedName name="__APW_RESTORE_DATA2845__" hidden="1">[3]Jefferies!#REF!,[3]Jefferies!$N$671,[3]Jefferies!#REF!,[3]Jefferies!$N$672,[3]Jefferies!#REF!,[3]Jefferies!#REF!,[3]Jefferies!$N$673,[3]Jefferies!#REF!,[3]Jefferies!$N$674,[3]Jefferies!#REF!,[3]Jefferies!#REF!,[3]Jefferies!#REF!,[3]Jefferies!$N$675,[3]Jefferies!#REF!</definedName>
    <definedName name="__APW_RESTORE_DATA2846__" hidden="1">[3]Jefferies!$N$676,[3]Jefferies!#REF!,[3]Jefferies!#REF!,[3]Jefferies!$N$677,[3]Jefferies!$N$678,[3]Jefferies!$N$679,[3]Jefferies!#REF!,[3]Jefferies!$N$680,[3]Jefferies!$N$681,[3]Jefferies!$N$682,[3]Jefferies!$N$683,[3]Jefferies!#REF!,[3]Jefferies!$N$684,[3]Jefferies!$N$685</definedName>
    <definedName name="__APW_RESTORE_DATA2847__" hidden="1">[3]Jefferies!#REF!,[3]Jefferies!$N$686,[3]Jefferies!#REF!,[3]Jefferies!#REF!,[3]Jefferies!#REF!,[3]Jefferies!#REF!,[3]Jefferies!#REF!,[3]Jefferies!#REF!,[3]Jefferies!#REF!,[3]Jefferies!#REF!,[3]Jefferies!$N$687,[3]Jefferies!#REF!,[3]Jefferies!$N$688,[3]Jefferies!#REF!</definedName>
    <definedName name="__APW_RESTORE_DATA2848__" hidden="1">[3]Jefferies!#REF!,[3]Jefferies!#REF!,[3]Jefferies!$N$689,[3]Jefferies!$N$690,[3]Jefferies!#REF!,[3]Jefferies!$N$691,[3]Jefferies!$N$692,[3]Jefferies!#REF!,[3]Jefferies!$N$693,[3]Jefferies!$N$694,[3]Jefferies!$N$695,[3]Jefferies!#REF!,[3]Jefferies!#REF!,[3]Jefferies!#REF!</definedName>
    <definedName name="__APW_RESTORE_DATA2849__" hidden="1">[3]Jefferies!$N$696,[3]Jefferies!$N$697,[3]Jefferies!$N$698,[3]Jefferies!#REF!,[3]Jefferies!#REF!,[3]Jefferies!$N$699,[3]Jefferies!$N$700,[3]Jefferies!$N$701,[3]Jefferies!#REF!,[3]Jefferies!$N$702,[3]Jefferies!$N$703,[3]Jefferies!$N$704,[3]Jefferies!#REF!,[3]Jefferies!#REF!</definedName>
    <definedName name="__APW_RESTORE_DATA285__" hidden="1">'[2]01. EQ universe'!$E$459,'[2]01. EQ universe'!$E$460,'[2]01. EQ universe'!#REF!,'[2]01. EQ universe'!$E$461,'[2]01. EQ universe'!$E$462,'[2]01. EQ universe'!#REF!,'[2]01. EQ universe'!$E$463,'[2]01. EQ universe'!$E$464,'[2]01. EQ universe'!$E$465,'[2]01. EQ universe'!$E$466,'[2]01. EQ universe'!$E$467,'[2]01. EQ universe'!$E$468,'[2]01. EQ universe'!$E$469,'[2]01. EQ universe'!$E$470,'[2]01. EQ universe'!$E$471</definedName>
    <definedName name="__APW_RESTORE_DATA2850__" hidden="1">[3]Jefferies!#REF!,[3]Jefferies!#REF!,[3]Jefferies!#REF!,[3]Jefferies!$N$705,[3]Jefferies!$N$706,[3]Jefferies!#REF!,[3]Jefferies!$N$707,[3]Jefferies!$N$708,[3]Jefferies!#REF!,[3]Jefferies!$N$709,[3]Jefferies!#REF!,[3]Jefferies!$N$710,[3]Jefferies!#REF!,[3]Jefferies!#REF!</definedName>
    <definedName name="__APW_RESTORE_DATA2851__" hidden="1">[3]Jefferies!#REF!,[3]Jefferies!#REF!,[3]Jefferies!#REF!,[3]Jefferies!#REF!,[3]Jefferies!$N$711,[3]Jefferies!$N$712,[3]Jefferies!$N$713,[3]Jefferies!#REF!,[3]Jefferies!#REF!,[3]Jefferies!$N$714,[3]Jefferies!#REF!,[3]Jefferies!$N$715,[3]Jefferies!#REF!,[3]Jefferies!$N$716</definedName>
    <definedName name="__APW_RESTORE_DATA2852__" hidden="1">[3]Jefferies!#REF!,[3]Jefferies!#REF!,[3]Jefferies!$N$717,[3]Jefferies!$N$718,[3]Jefferies!#REF!,[3]Jefferies!#REF!,[3]Jefferies!#REF!,[3]Jefferies!$N$719,[3]Jefferies!$N$720,[3]Jefferies!#REF!,[3]Jefferies!#REF!,[3]Jefferies!$N$721,[3]Jefferies!#REF!,[3]Jefferies!$N$722</definedName>
    <definedName name="__APW_RESTORE_DATA2853__" hidden="1">[3]Jefferies!#REF!,[3]Jefferies!#REF!,[3]Jefferies!$N$723,[3]Jefferies!#REF!,[3]Jefferies!$N$724,[3]Jefferies!#REF!,[3]Jefferies!#REF!,[3]Jefferies!$N$725,[3]Jefferies!$N$726,[3]Jefferies!#REF!,[3]Jefferies!$N$727,[3]Jefferies!#REF!,[3]Jefferies!#REF!,[3]Jefferies!$N$728</definedName>
    <definedName name="__APW_RESTORE_DATA2854__" hidden="1">[3]Jefferies!#REF!,[3]Jefferies!#REF!,[3]Jefferies!#REF!,[3]Jefferies!#REF!,[3]Jefferies!$N$729,[3]Jefferies!#REF!,[3]Jefferies!$N$730,[3]Jefferies!$N$731,[3]Jefferies!#REF!,[3]Jefferies!$N$732,[3]Jefferies!$N$733,[3]Jefferies!$N$734,[3]Jefferies!#REF!,[3]Jefferies!#REF!</definedName>
    <definedName name="__APW_RESTORE_DATA2855__" hidden="1">[3]Jefferies!#REF!,[3]Jefferies!$N$735,[3]Jefferies!#REF!,[3]Jefferies!#REF!,[3]Jefferies!$N$736,[3]Jefferies!$N$737,[3]Jefferies!#REF!,[3]Jefferies!#REF!,[3]Jefferies!$N$738,[3]Jefferies!#REF!,[3]Jefferies!#REF!,[3]Jefferies!$N$739,[3]Jefferies!#REF!,[3]Jefferies!#REF!</definedName>
    <definedName name="__APW_RESTORE_DATA2856__" hidden="1">[3]Jefferies!#REF!,[3]Jefferies!#REF!,[3]Jefferies!$N$740,[3]Jefferies!#REF!,[3]Jefferies!$N$741,[3]Jefferies!#REF!,[3]Jefferies!#REF!,[3]Jefferies!#REF!,[3]Jefferies!$N$742,[3]Jefferies!$N$743,[3]Jefferies!$N$744,[3]Jefferies!#REF!,[3]Jefferies!#REF!,[3]Jefferies!#REF!</definedName>
    <definedName name="__APW_RESTORE_DATA2857__" hidden="1">[3]Jefferies!$N$745,[3]Jefferies!$N$746,[3]Jefferies!$N$747,[3]Jefferies!#REF!,[3]Jefferies!#REF!,[3]Jefferies!$N$748,[3]Jefferies!$N$749,[3]Jefferies!#REF!,[3]Jefferies!$N$750,[3]Jefferies!$N$751,[3]Jefferies!$N$752,[3]Jefferies!$N$753,[3]Jefferies!#REF!,[3]Jefferies!$N$754</definedName>
    <definedName name="__APW_RESTORE_DATA2858__" hidden="1">[3]Jefferies!#REF!,[3]Jefferies!#REF!,[3]Jefferies!$N$755,[3]Jefferies!#REF!,[3]Jefferies!$N$756,[3]Jefferies!#REF!,[3]Jefferies!#REF!,[3]Jefferies!#REF!,[3]Jefferies!$N$757,[3]Jefferies!$N$758,[3]Jefferies!$N$759,[3]Jefferies!#REF!,[3]Jefferies!$N$760,[3]Jefferies!#REF!</definedName>
    <definedName name="__APW_RESTORE_DATA2859__" hidden="1">[3]Jefferies!$N$761,[3]Jefferies!#REF!,[3]Jefferies!$N$762,[3]Jefferies!#REF!,[3]Jefferies!#REF!,[3]Jefferies!#REF!,[3]Jefferies!#REF!,[3]Jefferies!#REF!,[3]Jefferies!$N$763,[3]Jefferies!$N$764,[3]Jefferies!#REF!,[3]Jefferies!#REF!,[3]Jefferies!$N$765,[3]Jefferies!$N$766</definedName>
    <definedName name="__APW_RESTORE_DATA286__" hidden="1">'[2]01. EQ universe'!$E$472,'[2]01. EQ universe'!$E$473,'[2]01. EQ universe'!$E$474,'[2]01. EQ universe'!$E$475,'[2]01. EQ universe'!$E$476,'[2]01. EQ universe'!$E$477,'[2]01. EQ universe'!$E$478,'[2]01. EQ universe'!$E$479,'[2]01. EQ universe'!$E$480,'[2]01. EQ universe'!$E$481,'[2]01. EQ universe'!#REF!,'[2]01. EQ universe'!#REF!,'[2]01. EQ universe'!$E$482,'[2]01. EQ universe'!$E$483,'[2]01. EQ universe'!$E$484</definedName>
    <definedName name="__APW_RESTORE_DATA2860__" hidden="1">[3]Jefferies!$N$767,[3]Jefferies!#REF!,[3]Jefferies!$N$768,[3]Jefferies!#REF!,[3]Jefferies!#REF!,[3]Jefferies!$N$769,[3]Jefferies!$N$770,[3]Jefferies!#REF!,[3]Jefferies!$N$771,[3]Jefferies!$N$772,[3]Jefferies!$N$773,[3]Jefferies!#REF!,[3]Jefferies!#REF!,[3]Jefferies!$N$774</definedName>
    <definedName name="__APW_RESTORE_DATA2861__" hidden="1">[3]Jefferies!$N$775,[3]Jefferies!$N$776,[3]Jefferies!$N$777,[3]Jefferies!#REF!,[3]Jefferies!$N$778,[3]Jefferies!$N$779,[3]Jefferies!$N$780,[3]Jefferies!$N$781,[3]Jefferies!#REF!,[3]Jefferies!$N$782,[3]Jefferies!$N$783,[3]Jefferies!#REF!,[3]Jefferies!#REF!,[3]Jefferies!$N$784</definedName>
    <definedName name="__APW_RESTORE_DATA2862__" hidden="1">[3]Jefferies!$N$785,[3]Jefferies!$N$786,[3]Jefferies!#REF!,[3]Jefferies!#REF!,[3]Jefferies!#REF!,[3]Jefferies!#REF!,[3]Jefferies!$N$787,[3]Jefferies!#REF!,[3]Jefferies!$N$788,[3]Jefferies!#REF!,[3]Jefferies!#REF!,[3]Jefferies!#REF!,[3]Jefferies!#REF!,[3]Jefferies!#REF!</definedName>
    <definedName name="__APW_RESTORE_DATA2863__" hidden="1">[3]Jefferies!$N$789,[3]Jefferies!#REF!,[3]Jefferies!#REF!,[3]Jefferies!$N$790,[3]Jefferies!#REF!,[3]Jefferies!#REF!,[3]Jefferies!#REF!,[3]Jefferies!$N$791,[3]Jefferies!$N$792,[3]Jefferies!#REF!,[3]Jefferies!$N$793,[3]Jefferies!$N$794,[3]Jefferies!#REF!,[3]Jefferies!#REF!</definedName>
    <definedName name="__APW_RESTORE_DATA2864__" hidden="1">[3]Jefferies!#REF!,[3]Jefferies!#REF!,[3]Jefferies!$N$795,[3]Jefferies!$N$796,[3]Jefferies!$N$797,[3]Jefferies!#REF!,[3]Jefferies!#REF!,[3]Jefferies!#REF!,[3]Jefferies!#REF!,[3]Jefferies!#REF!,[3]Jefferies!$N$798,[3]Jefferies!$N$799,[3]Jefferies!#REF!,[3]Jefferies!#REF!</definedName>
    <definedName name="__APW_RESTORE_DATA2865__" hidden="1">[3]Jefferies!#REF!,[3]Jefferies!#REF!,[3]Jefferies!$N$800,[3]Jefferies!$N$801,[3]Jefferies!#REF!,[3]Jefferies!$N$802,[3]Jefferies!$N$803,[3]Jefferies!$N$804,[3]Jefferies!$N$805,[3]Jefferies!$N$806,[3]Jefferies!$N$807,[3]Jefferies!#REF!,[3]Jefferies!#REF!,[3]Jefferies!#REF!</definedName>
    <definedName name="__APW_RESTORE_DATA2866__" hidden="1">[3]Jefferies!$N$808,[3]Jefferies!$N$809,[3]Jefferies!$N$810,[3]Jefferies!$N$811,[3]Jefferies!#REF!,[3]Jefferies!#REF!,[3]Jefferies!#REF!,[3]Jefferies!#REF!,[3]Jefferies!#REF!,[3]Jefferies!$N$812,[3]Jefferies!#REF!,[3]Jefferies!$N$813,[3]Jefferies!#REF!,[3]Jefferies!$N$814</definedName>
    <definedName name="__APW_RESTORE_DATA2867__" hidden="1">[3]Jefferies!#REF!,[3]Jefferies!$N$815,[3]Jefferies!$N$816,[3]Jefferies!$N$817,[3]Jefferies!$N$818,[3]Jefferies!$N$819,[3]Jefferies!$N$820,[3]Jefferies!#REF!,[3]Jefferies!#REF!,[3]Jefferies!#REF!,[3]Jefferies!#REF!,[3]Jefferies!#REF!,[3]Jefferies!#REF!,[3]Jefferies!$N$821</definedName>
    <definedName name="__APW_RESTORE_DATA2868__" hidden="1">[3]Jefferies!#REF!,[3]Jefferies!$N$822,[3]Jefferies!#REF!,[3]Jefferies!#REF!,[3]Jefferies!$N$823,[3]Jefferies!#REF!,[3]Jefferies!#REF!,[3]Jefferies!#REF!,[3]Jefferies!$N$824,[3]Jefferies!#REF!,[3]Jefferies!#REF!,[3]Jefferies!$N$825,[3]Jefferies!#REF!,[3]Jefferies!#REF!</definedName>
    <definedName name="__APW_RESTORE_DATA2869__" hidden="1">[3]Jefferies!#REF!,[3]Jefferies!#REF!,[3]Jefferies!#REF!,[3]Jefferies!#REF!,[3]Jefferies!#REF!,[3]Jefferies!$N$826,[3]Jefferies!$N$827,[3]Jefferies!#REF!,[3]Jefferies!$N$828,[3]Jefferies!#REF!,[3]Jefferies!$N$829,[3]Jefferies!$N$830,[3]Jefferies!#REF!,[3]Jefferies!$N$831</definedName>
    <definedName name="__APW_RESTORE_DATA287__" hidden="1">'[2]01. EQ universe'!#REF!,'[2]01. EQ universe'!$E$485,'[2]01. EQ universe'!$E$486,'[2]01. EQ universe'!#REF!,'[2]01. EQ universe'!#REF!,'[2]01. EQ universe'!$E$487,'[2]01. EQ universe'!$E$488,'[2]01. EQ universe'!$E$489,'[2]01. EQ universe'!$E$490,'[2]01. EQ universe'!$E$491,'[2]01. EQ universe'!$E$492,'[2]01. EQ universe'!$E$493,'[2]01. EQ universe'!$E$494,'[2]01. EQ universe'!$E$495,'[2]01. EQ universe'!$E$496</definedName>
    <definedName name="__APW_RESTORE_DATA2870__" hidden="1">[3]Jefferies!$N$832,[3]Jefferies!#REF!,[3]Jefferies!$N$833,[3]Jefferies!$N$834,[3]Jefferies!#REF!,[3]Jefferies!$N$835,[3]Jefferies!$N$836,[3]Jefferies!$N$837,[3]Jefferies!$N$838,[3]Jefferies!$N$839,[3]Jefferies!#REF!,[3]Jefferies!#REF!,[3]Jefferies!#REF!,[3]Jefferies!#REF!</definedName>
    <definedName name="__APW_RESTORE_DATA2871__" hidden="1">[3]Jefferies!#REF!,[3]Jefferies!$N$840,[3]Jefferies!$N$841,[3]Jefferies!#REF!,[3]Jefferies!$N$842,[3]Jefferies!$N$843,[3]Jefferies!$N$844,[3]Jefferies!#REF!,[3]Jefferies!$N$845,[3]Jefferies!#REF!,[3]Jefferies!$N$846,[3]Jefferies!$N$847,[3]Jefferies!$N$848,[3]Jefferies!#REF!</definedName>
    <definedName name="__APW_RESTORE_DATA2872__" hidden="1">[3]Jefferies!#REF!,[3]Jefferies!#REF!,[3]Jefferies!#REF!,[3]Jefferies!$N$849,[3]Jefferies!$N$850,[3]Jefferies!#REF!,[3]Jefferies!$N$851,[3]Jefferies!#REF!,[3]Jefferies!#REF!,[3]Jefferies!$N$852,[3]Jefferies!$N$853,[3]Jefferies!#REF!,[3]Jefferies!$N$854,[3]Jefferies!#REF!</definedName>
    <definedName name="__APW_RESTORE_DATA2873__" hidden="1">[3]Jefferies!#REF!,[3]Jefferies!$N$855,[3]Jefferies!$N$856,[3]Jefferies!$N$857,[3]Jefferies!#REF!,[3]Jefferies!#REF!,[3]Jefferies!#REF!,[3]Jefferies!#REF!,[3]Jefferies!$N$858,[3]Jefferies!#REF!,[3]Jefferies!$N$859,[3]Jefferies!#REF!,[3]Jefferies!#REF!,[3]Jefferies!$N$860</definedName>
    <definedName name="__APW_RESTORE_DATA2874__" hidden="1">[3]Jefferies!$N$861,[3]Jefferies!$N$862,[3]Jefferies!#REF!,[3]Jefferies!#REF!,[3]Jefferies!$N$863,[3]Jefferies!$N$864,[3]Jefferies!$N$865,[3]Jefferies!$N$866,[3]Jefferies!$N$867,[3]Jefferies!$N$868,[3]Jefferies!#REF!,[3]Jefferies!#REF!,[3]Jefferies!$N$869,[3]Jefferies!$N$870</definedName>
    <definedName name="__APW_RESTORE_DATA2875__" hidden="1">[3]Jefferies!#REF!,[3]Jefferies!$N$871,[3]Jefferies!#REF!,[3]Jefferies!$N$872,[3]Jefferies!#REF!,[3]Jefferies!$N$873,[3]Jefferies!#REF!,[3]Jefferies!#REF!,[3]Jefferies!#REF!,[3]Jefferies!$N$874,[3]Jefferies!#REF!,[3]Jefferies!#REF!,[3]Jefferies!$N$875,[3]Jefferies!$N$876</definedName>
    <definedName name="__APW_RESTORE_DATA2876__" hidden="1">[3]Jefferies!$N$877,[3]Jefferies!$N$878,[3]Jefferies!#REF!,[3]Jefferies!#REF!,[3]Jefferies!$N$879,[3]Jefferies!$N$880,[3]Jefferies!$N$881,[3]Jefferies!$N$882,[3]Jefferies!$N$883,[3]Jefferies!#REF!,[3]Jefferies!$N$884,[3]Jefferies!$N$885,[3]Jefferies!#REF!,[3]Jefferies!#REF!</definedName>
    <definedName name="__APW_RESTORE_DATA2877__" hidden="1">[3]Jefferies!#REF!,[3]Jefferies!#REF!,[3]Jefferies!#REF!,[3]Jefferies!#REF!,[3]Jefferies!#REF!,[3]Jefferies!$N$886,[3]Jefferies!$N$887,[3]Jefferies!#REF!,[3]Jefferies!#REF!,[3]Jefferies!#REF!,[3]Jefferies!$N$888,[3]Jefferies!$N$889,[3]Jefferies!$N$890,[3]Jefferies!$N$891</definedName>
    <definedName name="__APW_RESTORE_DATA2878__" hidden="1">[3]Jefferies!#REF!,[3]Jefferies!#REF!,[3]Jefferies!#REF!,[3]Jefferies!$N$892,[3]Jefferies!$N$893,[3]Jefferies!$N$894,[3]Jefferies!$N$895,[3]Jefferies!$N$896,[3]Jefferies!#REF!,[3]Jefferies!$N$897,[3]Jefferies!$N$898,[3]Jefferies!$N$899,[3]Jefferies!$N$900,[3]Jefferies!$N$901</definedName>
    <definedName name="__APW_RESTORE_DATA2879__" hidden="1">[3]Jefferies!#REF!,[3]Jefferies!$N$902,[3]Jefferies!$N$903,[3]Jefferies!$N$904,[3]Jefferies!#REF!,[3]Jefferies!#REF!,[3]Jefferies!#REF!,[3]Jefferies!#REF!,[3]Jefferies!#REF!,[3]Jefferies!#REF!,[3]Jefferies!$N$905,[3]Jefferies!$N$906,[3]Jefferies!$N$907,[3]Jefferies!$N$908</definedName>
    <definedName name="__APW_RESTORE_DATA288__" hidden="1">'[2]01. EQ universe'!$E$497,'[2]01. EQ universe'!#REF!,'[2]01. EQ universe'!#REF!,'[2]01. EQ universe'!$E$498,'[2]01. EQ universe'!$E$499,'[2]01. EQ universe'!$E$500,'[2]01. EQ universe'!$E$501,'[2]01. EQ universe'!$E$502,'[2]01. EQ universe'!#REF!,'[2]01. EQ universe'!#REF!,'[2]01. EQ universe'!$E$503,'[2]01. EQ universe'!#REF!,'[2]01. EQ universe'!#REF!,'[2]01. EQ universe'!$E$504,'[2]01. EQ universe'!$E$505</definedName>
    <definedName name="__APW_RESTORE_DATA2880__" hidden="1">[3]Jefferies!#REF!,[3]Jefferies!$N$909,[3]Jefferies!$N$910,[3]Jefferies!$N$911,[3]Jefferies!#REF!,[3]Jefferies!#REF!,[3]Jefferies!$N$912,[3]Jefferies!$N$913,[3]Jefferies!#REF!,[3]Jefferies!#REF!,[3]Jefferies!$N$914,[3]Jefferies!$N$915,[3]Jefferies!#REF!,[3]Jefferies!#REF!</definedName>
    <definedName name="__APW_RESTORE_DATA2881__" hidden="1">[3]Jefferies!$N$916,[3]Jefferies!$N$917,[3]Jefferies!#REF!,[3]Jefferies!#REF!,[3]Jefferies!$N$918,[3]Jefferies!$N$919,[3]Jefferies!#REF!,[3]Jefferies!#REF!,[3]Jefferies!$N$920,[3]Jefferies!$N$921,[3]Jefferies!$N$922,[3]Jefferies!$N$923,[3]Jefferies!#REF!,[3]Jefferies!#REF!</definedName>
    <definedName name="__APW_RESTORE_DATA2882__" hidden="1">[3]Jefferies!#REF!,[3]Jefferies!$N$924,[3]Jefferies!#REF!,[3]Jefferies!#REF!,[3]Jefferies!#REF!,[3]Jefferies!#REF!,[3]Jefferies!#REF!,[3]Jefferies!#REF!,[3]Jefferies!$N$925,[3]Jefferies!#REF!,[3]Jefferies!#REF!,[3]Jefferies!#REF!,[3]Jefferies!$N$926,[3]Jefferies!$N$927</definedName>
    <definedName name="__APW_RESTORE_DATA2883__" hidden="1">[3]Jefferies!$N$928,[3]Jefferies!$N$929,[3]Jefferies!$N$930,[3]Jefferies!$N$931,[3]Jefferies!$N$932,[3]Jefferies!#REF!,[3]Jefferies!#REF!,[3]Jefferies!$N$933,[3]Jefferies!$N$934,[3]Jefferies!$N$935,[3]Jefferies!$N$936,[3]Jefferies!#REF!,[3]Jefferies!$N$937,[3]Jefferies!#REF!</definedName>
    <definedName name="__APW_RESTORE_DATA2884__" hidden="1">[3]Jefferies!$N$938,[3]Jefferies!$N$939,[3]Jefferies!#REF!,[3]Jefferies!#REF!,[3]Jefferies!$N$940,[3]Jefferies!$N$941,[3]Jefferies!#REF!,[3]Jefferies!#REF!,[3]Jefferies!#REF!,[3]Jefferies!#REF!,[3]Jefferies!#REF!,[3]Jefferies!$N$942,[3]Jefferies!#REF!,[3]Jefferies!#REF!</definedName>
    <definedName name="__APW_RESTORE_DATA2885__" hidden="1">[3]Jefferies!#REF!,[3]Jefferies!$N$943,[3]Jefferies!#REF!,[3]Jefferies!#REF!,[3]Jefferies!#REF!,[3]Jefferies!#REF!,[3]Jefferies!$N$944,[3]Jefferies!#REF!,[3]Jefferies!#REF!,[3]Jefferies!#REF!,[3]Jefferies!#REF!,[3]Jefferies!#REF!,[3]Jefferies!$N$945,[3]Jefferies!$N$946</definedName>
    <definedName name="__APW_RESTORE_DATA2886__" hidden="1">[3]Jefferies!$N$947,[3]Jefferies!#REF!,[3]Jefferies!$N$948,[3]Jefferies!$N$949,[3]Jefferies!#REF!,[3]Jefferies!#REF!,[3]Jefferies!$N$950,[3]Jefferies!#REF!,[3]Jefferies!#REF!,[3]Jefferies!$N$951,[3]Jefferies!#REF!,[3]Jefferies!#REF!,[3]Jefferies!#REF!,[3]Jefferies!$N$952</definedName>
    <definedName name="__APW_RESTORE_DATA2887__" hidden="1">[3]Jefferies!$N$953,[3]Jefferies!$N$954,[3]Jefferies!#REF!,[3]Jefferies!$N$955,[3]Jefferies!$N$956,[3]Jefferies!$N$957,[3]Jefferies!#REF!,[3]Jefferies!#REF!,[3]Jefferies!#REF!,[3]Jefferies!#REF!,[3]Jefferies!$N$958,[3]Jefferies!#REF!,[3]Jefferies!#REF!,[3]Jefferies!#REF!</definedName>
    <definedName name="__APW_RESTORE_DATA2888__" hidden="1">[3]Jefferies!#REF!,[3]Jefferies!#REF!,[3]Jefferies!#REF!,[3]Jefferies!#REF!,[3]Jefferies!$N$959,[3]Jefferies!#REF!,[3]Jefferies!#REF!,[3]Jefferies!#REF!,[3]Jefferies!#REF!,[3]Jefferies!#REF!,[3]Jefferies!#REF!,[3]Jefferies!#REF!,[3]Jefferies!#REF!,[3]Jefferies!#REF!</definedName>
    <definedName name="__APW_RESTORE_DATA2889__" hidden="1">[3]Jefferies!$N$960,[3]Jefferies!#REF!,[3]Jefferies!#REF!,[3]Jefferies!#REF!,[3]Jefferies!#REF!,[3]Jefferies!$N$961,[3]Jefferies!#REF!,[3]Jefferies!#REF!,[3]Jefferies!#REF!,[3]Jefferies!$N$962,[3]Jefferies!#REF!,[3]Jefferies!#REF!,[3]Jefferies!#REF!,[3]Jefferies!$N$963</definedName>
    <definedName name="__APW_RESTORE_DATA289__" hidden="1">'[2]01. EQ universe'!#REF!,'[2]01. EQ universe'!$E$506,'[2]01. EQ universe'!$E$507,'[2]01. EQ universe'!$E$508,'[2]01. EQ universe'!$E$509,'[2]01. EQ universe'!$E$510,'[2]01. EQ universe'!$E$511,'[2]01. EQ universe'!$E$512,'[2]01. EQ universe'!#REF!,'[2]01. EQ universe'!#REF!,'[2]01. EQ universe'!$E$513,'[2]01. EQ universe'!#REF!,'[2]01. EQ universe'!#REF!,'[2]01. EQ universe'!$E$514,'[2]01. EQ universe'!$E$515</definedName>
    <definedName name="__APW_RESTORE_DATA2890__" hidden="1">[3]Jefferies!#REF!,[3]Jefferies!#REF!,[3]Jefferies!$N$964,[3]Jefferies!$N$965,[3]Jefferies!#REF!,[3]Jefferies!#REF!,[3]Jefferies!#REF!,[3]Jefferies!#REF!,[3]Jefferies!#REF!,[3]Jefferies!$N$966,[3]Jefferies!#REF!,[3]Jefferies!#REF!,[3]Jefferies!#REF!,[3]Jefferies!$N$967</definedName>
    <definedName name="__APW_RESTORE_DATA2891__" hidden="1">[3]Jefferies!$N$968,[3]Jefferies!#REF!,[3]Jefferies!#REF!,[3]Jefferies!#REF!,[3]Jefferies!#REF!,[3]Jefferies!$N$969,[3]Jefferies!#REF!,[3]Jefferies!$N$970,[3]Jefferies!$N$971,[3]Jefferies!#REF!,[3]Jefferies!$N$972,[3]Jefferies!#REF!,[3]Jefferies!#REF!,[3]Jefferies!$N$973</definedName>
    <definedName name="__APW_RESTORE_DATA2892__" hidden="1">[3]Jefferies!#REF!,[3]Jefferies!$N$974,[3]Jefferies!$N$975,[3]Jefferies!#REF!,[3]Jefferies!$N$976,[3]Jefferies!$N$977,[3]Jefferies!$N$978,[3]Jefferies!$N$979,[3]Jefferies!$N$980,[3]Jefferies!#REF!,[3]Jefferies!$N$981,[3]Jefferies!#REF!,[3]Jefferies!$N$982,[3]Jefferies!$N$983</definedName>
    <definedName name="__APW_RESTORE_DATA2893__" hidden="1">[3]Jefferies!#REF!,[3]Jefferies!$N$984,[3]Jefferies!$N$985,[3]Jefferies!#REF!,[3]Jefferies!#REF!,[3]Jefferies!#REF!,[3]Jefferies!$N$986,[3]Jefferies!$N$987,[3]Jefferies!#REF!,[3]Jefferies!#REF!,[3]Jefferies!#REF!,[3]Jefferies!$N$988,[3]Jefferies!$N$989,[3]Jefferies!$N$990</definedName>
    <definedName name="__APW_RESTORE_DATA2894__" hidden="1">[3]Jefferies!#REF!,[3]Jefferies!$N$991,[3]Jefferies!#REF!,[3]Jefferies!$N$992,[3]Jefferies!#REF!,[3]Jefferies!#REF!,[3]Jefferies!$N$993,[3]Jefferies!#REF!,[3]Jefferies!#REF!,[3]Jefferies!$N$994,[3]Jefferies!#REF!,[3]Jefferies!$N$995,[3]Jefferies!#REF!,[3]Jefferies!$N$996</definedName>
    <definedName name="__APW_RESTORE_DATA2895__" hidden="1">[3]Jefferies!$N$997,[3]Jefferies!$N$998,[3]Jefferies!$N$999,[3]Jefferies!$N$1000,[3]Jefferies!#REF!,[3]Jefferies!$N$1001,[3]Jefferies!#REF!,[3]Jefferies!#REF!,[3]Jefferies!$N$1002,[3]Jefferies!#REF!,[3]Jefferies!#REF!,[3]Jefferies!#REF!,[3]Jefferies!#REF!,[3]Jefferies!#REF!</definedName>
    <definedName name="__APW_RESTORE_DATA2896__" hidden="1">[3]Jefferies!$N$1003,[3]Jefferies!#REF!,[3]Jefferies!$N$1004,[3]Jefferies!$N$1005,[3]Jefferies!#REF!,[3]Jefferies!#REF!,[3]Jefferies!$N$1006,[3]Jefferies!$N$1007,[3]Jefferies!#REF!,[3]Jefferies!#REF!,[3]Jefferies!$N$1008,[3]Jefferies!#REF!,[3]Jefferies!$N$1009,[3]Jefferies!#REF!</definedName>
    <definedName name="__APW_RESTORE_DATA2897__" hidden="1">[3]Jefferies!$N$1010,[3]Jefferies!#REF!,[3]Jefferies!#REF!,[3]Jefferies!#REF!,[3]Jefferies!#REF!,[3]Jefferies!$N$1011,[3]Jefferies!$N$1012,[3]Jefferies!#REF!,[3]Jefferies!$N$1013,[3]Jefferies!#REF!,[3]Jefferies!#REF!,[3]Jefferies!$N$1014,[3]Jefferies!$N$1015,[3]Jefferies!#REF!</definedName>
    <definedName name="__APW_RESTORE_DATA2898__" hidden="1">[3]Jefferies!#REF!,[3]Jefferies!#REF!,[3]Jefferies!#REF!,[3]Jefferies!#REF!,[3]Jefferies!#REF!</definedName>
    <definedName name="__APW_RESTORE_DATA2899__" hidden="1">'[3]Societe Generale'!#REF!,'[3]Societe Generale'!$A$2,'[3]Societe Generale'!$A$3,'[3]Societe Generale'!$A$4,'[3]Societe Generale'!#REF!,'[3]Societe Generale'!$A$5,'[3]Societe Generale'!$A$6,'[3]Societe Generale'!$A$7,'[3]Societe Generale'!#REF!,'[3]Societe Generale'!$A$8,'[3]Societe Generale'!$A$9,'[3]Societe Generale'!$A$10,'[3]Societe Generale'!$A$11,'[3]Societe Generale'!$A$12,'[3]Societe Generale'!$A$13,'[3]Societe Generale'!$A$14,'[3]Societe Generale'!#REF!</definedName>
    <definedName name="__APW_RESTORE_DATA29__" hidden="1">'[2]01. EQ universe'!$A$286,'[2]01. EQ universe'!#REF!,'[2]01. EQ universe'!#REF!,'[2]01. EQ universe'!$A$287,'[2]01. EQ universe'!$A$288,'[2]01. EQ universe'!$A$289,'[2]01. EQ universe'!$A$290,'[2]01. EQ universe'!#REF!,'[2]01. EQ universe'!#REF!,'[2]01. EQ universe'!$A$291,'[2]01. EQ universe'!$A$292,'[2]01. EQ universe'!#REF!,'[2]01. EQ universe'!$A$293,'[2]01. EQ universe'!$A$294,'[2]01. EQ universe'!#REF!</definedName>
    <definedName name="__APW_RESTORE_DATA290__" hidden="1">'[2]01. EQ universe'!$E$516,'[2]01. EQ universe'!#REF!,'[2]01. EQ universe'!$E$517,'[2]01. EQ universe'!#REF!,'[2]01. EQ universe'!$E$518,'[2]01. EQ universe'!#REF!,'[2]01. EQ universe'!$E$519,'[2]01. EQ universe'!$E$520,'[2]01. EQ universe'!$E$521,'[2]01. EQ universe'!$E$522,'[2]01. EQ universe'!$E$523,'[2]01. EQ universe'!$E$524,'[2]01. EQ universe'!#REF!,'[2]01. EQ universe'!#REF!,'[2]01. EQ universe'!#REF!</definedName>
    <definedName name="__APW_RESTORE_DATA2900__" hidden="1">'[3]Societe Generale'!#REF!,'[3]Societe Generale'!$A$15,'[3]Societe Generale'!$A$16,'[3]Societe Generale'!$A$17,'[3]Societe Generale'!$A$18,'[3]Societe Generale'!$A$19,'[3]Societe Generale'!#REF!,'[3]Societe Generale'!#REF!,'[3]Societe Generale'!#REF!,'[3]Societe Generale'!$A$20,'[3]Societe Generale'!$A$21,'[3]Societe Generale'!#REF!,'[3]Societe Generale'!$A$22,'[3]Societe Generale'!$A$23,'[3]Societe Generale'!$A$24,'[3]Societe Generale'!$A$25</definedName>
    <definedName name="__APW_RESTORE_DATA2901__" hidden="1">'[3]Societe Generale'!$A$26,'[3]Societe Generale'!$A$27,'[3]Societe Generale'!#REF!,'[3]Societe Generale'!#REF!,'[3]Societe Generale'!$A$28,'[3]Societe Generale'!$A$29,'[3]Societe Generale'!#REF!,'[3]Societe Generale'!$A$30,'[3]Societe Generale'!$A$31,'[3]Societe Generale'!#REF!,'[3]Societe Generale'!#REF!,'[3]Societe Generale'!#REF!,'[3]Societe Generale'!$A$32,'[3]Societe Generale'!$A$33,'[3]Societe Generale'!$A$34,'[3]Societe Generale'!#REF!</definedName>
    <definedName name="__APW_RESTORE_DATA2902__" hidden="1">'[3]Societe Generale'!#REF!,'[3]Societe Generale'!#REF!,'[3]Societe Generale'!#REF!,'[3]Societe Generale'!#REF!,'[3]Societe Generale'!$A$35,'[3]Societe Generale'!$A$36,'[3]Societe Generale'!$A$37,'[3]Societe Generale'!#REF!,'[3]Societe Generale'!#REF!,'[3]Societe Generale'!$A$38,'[3]Societe Generale'!#REF!,'[3]Societe Generale'!$A$39,'[3]Societe Generale'!$A$40,'[3]Societe Generale'!$A$41,'[3]Societe Generale'!#REF!,'[3]Societe Generale'!#REF!</definedName>
    <definedName name="__APW_RESTORE_DATA2903__" hidden="1">'[3]Societe Generale'!$A$42,'[3]Societe Generale'!$A$43,'[3]Societe Generale'!$A$44,'[3]Societe Generale'!$A$45,'[3]Societe Generale'!$A$46,'[3]Societe Generale'!$A$47,'[3]Societe Generale'!$A$48,'[3]Societe Generale'!$A$49,'[3]Societe Generale'!$A$50,'[3]Societe Generale'!$A$51,'[3]Societe Generale'!$A$52,'[3]Societe Generale'!#REF!,'[3]Societe Generale'!#REF!,'[3]Societe Generale'!#REF!,'[3]Societe Generale'!$A$53,'[3]Societe Generale'!$A$54</definedName>
    <definedName name="__APW_RESTORE_DATA2904__" hidden="1">'[3]Societe Generale'!$A$55,'[3]Societe Generale'!#REF!,'[3]Societe Generale'!#REF!,'[3]Societe Generale'!$A$56,'[3]Societe Generale'!$A$57,'[3]Societe Generale'!$A$58,'[3]Societe Generale'!#REF!,'[3]Societe Generale'!#REF!,'[3]Societe Generale'!$A$59,'[3]Societe Generale'!$A$60,'[3]Societe Generale'!#REF!,'[3]Societe Generale'!#REF!,'[3]Societe Generale'!$A$61,'[3]Societe Generale'!$A$62,'[3]Societe Generale'!$A$63,'[3]Societe Generale'!$A$64</definedName>
    <definedName name="__APW_RESTORE_DATA2905__" hidden="1">'[3]Societe Generale'!#REF!,'[3]Societe Generale'!$A$65,'[3]Societe Generale'!$A$66,'[3]Societe Generale'!#REF!,'[3]Societe Generale'!#REF!,'[3]Societe Generale'!#REF!,'[3]Societe Generale'!#REF!,'[3]Societe Generale'!$A$67,'[3]Societe Generale'!$A$68,'[3]Societe Generale'!#REF!,'[3]Societe Generale'!$A$69,'[3]Societe Generale'!#REF!,'[3]Societe Generale'!#REF!,'[3]Societe Generale'!#REF!,'[3]Societe Generale'!$A$70</definedName>
    <definedName name="__APW_RESTORE_DATA2906__" hidden="1">'[3]Societe Generale'!$A$71,'[3]Societe Generale'!$A$72,'[3]Societe Generale'!$A$73,'[3]Societe Generale'!#REF!,'[3]Societe Generale'!$A$74,'[3]Societe Generale'!$A$75,'[3]Societe Generale'!$A$76,'[3]Societe Generale'!$A$77,'[3]Societe Generale'!$A$78,'[3]Societe Generale'!#REF!,'[3]Societe Generale'!$A$79,'[3]Societe Generale'!$A$80,'[3]Societe Generale'!#REF!,'[3]Societe Generale'!#REF!,'[3]Societe Generale'!$A$81</definedName>
    <definedName name="__APW_RESTORE_DATA2907__" hidden="1">'[3]Societe Generale'!$A$82,'[3]Societe Generale'!$A$83,'[3]Societe Generale'!$A$84,'[3]Societe Generale'!$A$85,'[3]Societe Generale'!#REF!,'[3]Societe Generale'!$A$86,'[3]Societe Generale'!$A$87,'[3]Societe Generale'!$A$88,'[3]Societe Generale'!#REF!,'[3]Societe Generale'!#REF!,'[3]Societe Generale'!$A$89,'[3]Societe Generale'!$A$90,'[3]Societe Generale'!$A$91,'[3]Societe Generale'!$A$92,'[3]Societe Generale'!$A$93</definedName>
    <definedName name="__APW_RESTORE_DATA2908__" hidden="1">'[3]Societe Generale'!$A$94,'[3]Societe Generale'!$A$95,'[3]Societe Generale'!$A$96,'[3]Societe Generale'!#REF!,'[3]Societe Generale'!#REF!,'[3]Societe Generale'!$A$97,'[3]Societe Generale'!$A$98,'[3]Societe Generale'!$A$99,'[3]Societe Generale'!$A$100,'[3]Societe Generale'!$A$101,'[3]Societe Generale'!$A$102,'[3]Societe Generale'!$A$103,'[3]Societe Generale'!#REF!,'[3]Societe Generale'!$A$104,'[3]Societe Generale'!#REF!</definedName>
    <definedName name="__APW_RESTORE_DATA2909__" hidden="1">'[3]Societe Generale'!#REF!,'[3]Societe Generale'!#REF!,'[3]Societe Generale'!#REF!,'[3]Societe Generale'!$A$105,'[3]Societe Generale'!#REF!,'[3]Societe Generale'!$A$106,'[3]Societe Generale'!#REF!,'[3]Societe Generale'!#REF!,'[3]Societe Generale'!#REF!,'[3]Societe Generale'!#REF!,'[3]Societe Generale'!#REF!,'[3]Societe Generale'!#REF!,'[3]Societe Generale'!#REF!,'[3]Societe Generale'!#REF!,'[3]Societe Generale'!#REF!</definedName>
    <definedName name="__APW_RESTORE_DATA291__" hidden="1">'[2]01. EQ universe'!#REF!,'[2]01. EQ universe'!$E$525,'[2]01. EQ universe'!$E$526,'[2]01. EQ universe'!$E$527,'[2]01. EQ universe'!#REF!,'[2]01. EQ universe'!#REF!,'[2]01. EQ universe'!$E$528,'[2]01. EQ universe'!$E$529,'[2]01. EQ universe'!$E$530,'[2]01. EQ universe'!#REF!,'[2]01. EQ universe'!$E$531,'[2]01. EQ universe'!$E$532,'[2]01. EQ universe'!#REF!,'[2]01. EQ universe'!$E$533,'[2]01. EQ universe'!$E$534</definedName>
    <definedName name="__APW_RESTORE_DATA2910__" hidden="1">'[3]Societe Generale'!#REF!,'[3]Societe Generale'!$A$107,'[3]Societe Generale'!#REF!,'[3]Societe Generale'!#REF!,'[3]Societe Generale'!$A$108,'[3]Societe Generale'!#REF!,'[3]Societe Generale'!$A$109,'[3]Societe Generale'!$A$110,'[3]Societe Generale'!#REF!,'[3]Societe Generale'!$A$111,'[3]Societe Generale'!#REF!,'[3]Societe Generale'!#REF!,'[3]Societe Generale'!$A$112,'[3]Societe Generale'!$A$113,'[3]Societe Generale'!#REF!</definedName>
    <definedName name="__APW_RESTORE_DATA2911__" hidden="1">'[3]Societe Generale'!#REF!,'[3]Societe Generale'!#REF!,'[3]Societe Generale'!$A$114,'[3]Societe Generale'!#REF!,'[3]Societe Generale'!$A$115,'[3]Societe Generale'!#REF!,'[3]Societe Generale'!#REF!,'[3]Societe Generale'!#REF!,'[3]Societe Generale'!$A$116,'[3]Societe Generale'!$A$117,'[3]Societe Generale'!#REF!,'[3]Societe Generale'!#REF!,'[3]Societe Generale'!$A$118,'[3]Societe Generale'!$A$119,'[3]Societe Generale'!$A$120</definedName>
    <definedName name="__APW_RESTORE_DATA2912__" hidden="1">'[3]Societe Generale'!$A$121,'[3]Societe Generale'!#REF!,'[3]Societe Generale'!$A$122,'[3]Societe Generale'!$A$123,'[3]Societe Generale'!$A$124,'[3]Societe Generale'!#REF!,'[3]Societe Generale'!#REF!,'[3]Societe Generale'!#REF!,'[3]Societe Generale'!$A$125,'[3]Societe Generale'!#REF!,'[3]Societe Generale'!$A$126,'[3]Societe Generale'!#REF!,'[3]Societe Generale'!$A$127,'[3]Societe Generale'!$A$128,'[3]Societe Generale'!#REF!</definedName>
    <definedName name="__APW_RESTORE_DATA2913__" hidden="1">'[3]Societe Generale'!$A$129,'[3]Societe Generale'!$A$130,'[3]Societe Generale'!#REF!,'[3]Societe Generale'!$A$131,'[3]Societe Generale'!#REF!,'[3]Societe Generale'!$A$132,'[3]Societe Generale'!$A$133,'[3]Societe Generale'!$A$134,'[3]Societe Generale'!$A$135,'[3]Societe Generale'!$A$136,'[3]Societe Generale'!$A$137,'[3]Societe Generale'!$A$138,'[3]Societe Generale'!$A$139,'[3]Societe Generale'!#REF!,'[3]Societe Generale'!$A$140</definedName>
    <definedName name="__APW_RESTORE_DATA2914__" hidden="1">'[3]Societe Generale'!$A$141,'[3]Societe Generale'!#REF!,'[3]Societe Generale'!$A$142,'[3]Societe Generale'!$A$143,'[3]Societe Generale'!#REF!,'[3]Societe Generale'!$A$144,'[3]Societe Generale'!$A$145,'[3]Societe Generale'!#REF!,'[3]Societe Generale'!#REF!,'[3]Societe Generale'!$A$146,'[3]Societe Generale'!#REF!,'[3]Societe Generale'!#REF!,'[3]Societe Generale'!#REF!,'[3]Societe Generale'!#REF!,'[3]Societe Generale'!#REF!</definedName>
    <definedName name="__APW_RESTORE_DATA2915__" hidden="1">'[3]Societe Generale'!$A$147,'[3]Societe Generale'!$A$148,'[3]Societe Generale'!#REF!,'[3]Societe Generale'!#REF!,'[3]Societe Generale'!$A$149,'[3]Societe Generale'!$A$150,'[3]Societe Generale'!$A$151,'[3]Societe Generale'!$A$152,'[3]Societe Generale'!#REF!,'[3]Societe Generale'!#REF!,'[3]Societe Generale'!#REF!,'[3]Societe Generale'!$A$153,'[3]Societe Generale'!$A$154,'[3]Societe Generale'!$A$155,'[3]Societe Generale'!#REF!</definedName>
    <definedName name="__APW_RESTORE_DATA2916__" hidden="1">'[3]Societe Generale'!#REF!,'[3]Societe Generale'!#REF!,'[3]Societe Generale'!$A$156,'[3]Societe Generale'!$A$157,'[3]Societe Generale'!#REF!,'[3]Societe Generale'!#REF!,'[3]Societe Generale'!#REF!,'[3]Societe Generale'!#REF!,'[3]Societe Generale'!$A$158,'[3]Societe Generale'!#REF!,'[3]Societe Generale'!#REF!,'[3]Societe Generale'!$A$159,'[3]Societe Generale'!#REF!,'[3]Societe Generale'!$A$160,'[3]Societe Generale'!$A$161</definedName>
    <definedName name="__APW_RESTORE_DATA2917__" hidden="1">'[3]Societe Generale'!$A$162,'[3]Societe Generale'!#REF!,'[3]Societe Generale'!#REF!,'[3]Societe Generale'!#REF!,'[3]Societe Generale'!#REF!,'[3]Societe Generale'!#REF!,'[3]Societe Generale'!$A$163,'[3]Societe Generale'!$A$164,'[3]Societe Generale'!#REF!,'[3]Societe Generale'!#REF!,'[3]Societe Generale'!#REF!,'[3]Societe Generale'!#REF!,'[3]Societe Generale'!#REF!,'[3]Societe Generale'!#REF!,'[3]Societe Generale'!#REF!</definedName>
    <definedName name="__APW_RESTORE_DATA2918__" hidden="1">'[3]Societe Generale'!$A$165,'[3]Societe Generale'!#REF!,'[3]Societe Generale'!$A$166,'[3]Societe Generale'!$A$167,'[3]Societe Generale'!$A$168,'[3]Societe Generale'!$A$169,'[3]Societe Generale'!$A$170,'[3]Societe Generale'!#REF!,'[3]Societe Generale'!$A$171,'[3]Societe Generale'!#REF!,'[3]Societe Generale'!#REF!,'[3]Societe Generale'!$A$172,'[3]Societe Generale'!#REF!,'[3]Societe Generale'!#REF!,'[3]Societe Generale'!$A$173</definedName>
    <definedName name="__APW_RESTORE_DATA2919__" hidden="1">'[3]Societe Generale'!#REF!,'[3]Societe Generale'!#REF!,'[3]Societe Generale'!#REF!,'[3]Societe Generale'!#REF!,'[3]Societe Generale'!#REF!,'[3]Societe Generale'!#REF!,'[3]Societe Generale'!#REF!,'[3]Societe Generale'!$A$174,'[3]Societe Generale'!#REF!,'[3]Societe Generale'!#REF!,'[3]Societe Generale'!#REF!,'[3]Societe Generale'!#REF!,'[3]Societe Generale'!$A$175,'[3]Societe Generale'!#REF!,'[3]Societe Generale'!#REF!</definedName>
    <definedName name="__APW_RESTORE_DATA292__" hidden="1">'[2]01. EQ universe'!$E$535,'[2]01. EQ universe'!#REF!,'[2]01. EQ universe'!#REF!,'[2]01. EQ universe'!$E$536,'[2]01. EQ universe'!$E$537,'[2]01. EQ universe'!#REF!,'[2]01. EQ universe'!$E$538,'[2]01. EQ universe'!$E$539,'[2]01. EQ universe'!$E$540,'[2]01. EQ universe'!$E$541,'[2]01. EQ universe'!$E$542,'[2]01. EQ universe'!$E$543,'[2]01. EQ universe'!$E$544,'[2]01. EQ universe'!#REF!,'[2]01. EQ universe'!$E$545</definedName>
    <definedName name="__APW_RESTORE_DATA2920__" hidden="1">'[3]Societe Generale'!#REF!,'[3]Societe Generale'!#REF!,'[3]Societe Generale'!#REF!,'[3]Societe Generale'!#REF!,'[3]Societe Generale'!#REF!,'[3]Societe Generale'!$A$176,'[3]Societe Generale'!$A$177,'[3]Societe Generale'!#REF!,'[3]Societe Generale'!$A$178,'[3]Societe Generale'!#REF!,'[3]Societe Generale'!#REF!,'[3]Societe Generale'!#REF!,'[3]Societe Generale'!#REF!,'[3]Societe Generale'!#REF!,'[3]Societe Generale'!#REF!</definedName>
    <definedName name="__APW_RESTORE_DATA2921__" hidden="1">'[3]Societe Generale'!$A$179,'[3]Societe Generale'!#REF!,'[3]Societe Generale'!#REF!,'[3]Societe Generale'!$A$180,'[3]Societe Generale'!$A$181,'[3]Societe Generale'!#REF!,'[3]Societe Generale'!#REF!,'[3]Societe Generale'!$A$182,'[3]Societe Generale'!$A$183,'[3]Societe Generale'!$A$184,'[3]Societe Generale'!$A$185,'[3]Societe Generale'!#REF!,'[3]Societe Generale'!$A$186,'[3]Societe Generale'!$A$187,'[3]Societe Generale'!$A$188</definedName>
    <definedName name="__APW_RESTORE_DATA2922__" hidden="1">'[3]Societe Generale'!$A$189,'[3]Societe Generale'!$A$190,'[3]Societe Generale'!$A$191,'[3]Societe Generale'!$A$192,'[3]Societe Generale'!#REF!,'[3]Societe Generale'!#REF!,'[3]Societe Generale'!$A$193,'[3]Societe Generale'!#REF!,'[3]Societe Generale'!$A$194,'[3]Societe Generale'!$A$195,'[3]Societe Generale'!#REF!,'[3]Societe Generale'!#REF!,'[3]Societe Generale'!#REF!,'[3]Societe Generale'!#REF!,'[3]Societe Generale'!$A$196</definedName>
    <definedName name="__APW_RESTORE_DATA2923__" hidden="1">'[3]Societe Generale'!$A$197,'[3]Societe Generale'!#REF!,'[3]Societe Generale'!#REF!,'[3]Societe Generale'!#REF!,'[3]Societe Generale'!#REF!,'[3]Societe Generale'!$A$198,'[3]Societe Generale'!$A$199,'[3]Societe Generale'!#REF!,'[3]Societe Generale'!$A$200,'[3]Societe Generale'!$A$201,'[3]Societe Generale'!$A$202,'[3]Societe Generale'!#REF!,'[3]Societe Generale'!$A$203,'[3]Societe Generale'!$A$204,'[3]Societe Generale'!$A$205</definedName>
    <definedName name="__APW_RESTORE_DATA2924__" hidden="1">'[3]Societe Generale'!$A$206,'[3]Societe Generale'!$A$207,'[3]Societe Generale'!#REF!,'[3]Societe Generale'!$A$208,'[3]Societe Generale'!$A$209,'[3]Societe Generale'!#REF!,'[3]Societe Generale'!#REF!,'[3]Societe Generale'!$A$210,'[3]Societe Generale'!$A$211,'[3]Societe Generale'!#REF!,'[3]Societe Generale'!$A$212,'[3]Societe Generale'!$A$213,'[3]Societe Generale'!$A$214,'[3]Societe Generale'!$A$215,'[3]Societe Generale'!#REF!</definedName>
    <definedName name="__APW_RESTORE_DATA2925__" hidden="1">'[3]Societe Generale'!$A$216,'[3]Societe Generale'!$A$217,'[3]Societe Generale'!#REF!,'[3]Societe Generale'!#REF!,'[3]Societe Generale'!#REF!,'[3]Societe Generale'!#REF!,'[3]Societe Generale'!#REF!,'[3]Societe Generale'!$A$218,'[3]Societe Generale'!$A$219,'[3]Societe Generale'!#REF!,'[3]Societe Generale'!$A$220,'[3]Societe Generale'!#REF!,'[3]Societe Generale'!$A$221,'[3]Societe Generale'!#REF!,'[3]Societe Generale'!$A$222</definedName>
    <definedName name="__APW_RESTORE_DATA2926__" hidden="1">'[3]Societe Generale'!$A$223,'[3]Societe Generale'!$A$224,'[3]Societe Generale'!#REF!,'[3]Societe Generale'!$A$225,'[3]Societe Generale'!$A$226,'[3]Societe Generale'!$A$227,'[3]Societe Generale'!$A$228,'[3]Societe Generale'!$A$229,'[3]Societe Generale'!#REF!,'[3]Societe Generale'!#REF!,'[3]Societe Generale'!#REF!,'[3]Societe Generale'!#REF!,'[3]Societe Generale'!$A$230,'[3]Societe Generale'!$A$231,'[3]Societe Generale'!#REF!</definedName>
    <definedName name="__APW_RESTORE_DATA2927__" hidden="1">'[3]Societe Generale'!$A$232,'[3]Societe Generale'!$A$233,'[3]Societe Generale'!$A$234,'[3]Societe Generale'!#REF!,'[3]Societe Generale'!#REF!,'[3]Societe Generale'!#REF!,'[3]Societe Generale'!#REF!,'[3]Societe Generale'!#REF!,'[3]Societe Generale'!#REF!,'[3]Societe Generale'!$A$235,'[3]Societe Generale'!$A$236,'[3]Societe Generale'!#REF!,'[3]Societe Generale'!#REF!,'[3]Societe Generale'!#REF!,'[3]Societe Generale'!#REF!</definedName>
    <definedName name="__APW_RESTORE_DATA2928__" hidden="1">'[3]Societe Generale'!#REF!,'[3]Societe Generale'!$A$237,'[3]Societe Generale'!#REF!,'[3]Societe Generale'!#REF!,'[3]Societe Generale'!$A$238,'[3]Societe Generale'!$A$239,'[3]Societe Generale'!$A$240,'[3]Societe Generale'!#REF!,'[3]Societe Generale'!#REF!,'[3]Societe Generale'!#REF!,'[3]Societe Generale'!#REF!,'[3]Societe Generale'!#REF!,'[3]Societe Generale'!#REF!,'[3]Societe Generale'!#REF!,'[3]Societe Generale'!#REF!</definedName>
    <definedName name="__APW_RESTORE_DATA2929__" hidden="1">'[3]Societe Generale'!#REF!,'[3]Societe Generale'!#REF!,'[3]Societe Generale'!$A$241,'[3]Societe Generale'!$A$242,'[3]Societe Generale'!#REF!,'[3]Societe Generale'!#REF!,'[3]Societe Generale'!#REF!,'[3]Societe Generale'!$A$243,'[3]Societe Generale'!#REF!,'[3]Societe Generale'!$A$244,'[3]Societe Generale'!$A$245,'[3]Societe Generale'!$A$246,'[3]Societe Generale'!#REF!,'[3]Societe Generale'!$A$247,'[3]Societe Generale'!#REF!</definedName>
    <definedName name="__APW_RESTORE_DATA293__" hidden="1">'[2]01. EQ universe'!#REF!,'[2]01. EQ universe'!$E$546,'[2]01. EQ universe'!$E$547,'[2]01. EQ universe'!$E$548,'[2]01. EQ universe'!#REF!,'[2]01. EQ universe'!#REF!,'[2]01. EQ universe'!$E$549,'[2]01. EQ universe'!$E$550,'[2]01. EQ universe'!$E$551,'[2]01. EQ universe'!$E$552,'[2]01. EQ universe'!$E$553,'[2]01. EQ universe'!$E$554,'[2]01. EQ universe'!$E$555,'[2]01. EQ universe'!#REF!,'[2]01. EQ universe'!#REF!</definedName>
    <definedName name="__APW_RESTORE_DATA2930__" hidden="1">'[3]Societe Generale'!#REF!,'[3]Societe Generale'!#REF!,'[3]Societe Generale'!#REF!,'[3]Societe Generale'!#REF!,'[3]Societe Generale'!#REF!,'[3]Societe Generale'!#REF!,'[3]Societe Generale'!$A$248,'[3]Societe Generale'!#REF!,'[3]Societe Generale'!$A$249,'[3]Societe Generale'!$A$250,'[3]Societe Generale'!$A$251,'[3]Societe Generale'!#REF!,'[3]Societe Generale'!$A$252,'[3]Societe Generale'!$A$253,'[3]Societe Generale'!$A$254</definedName>
    <definedName name="__APW_RESTORE_DATA2931__" hidden="1">'[3]Societe Generale'!#REF!,'[3]Societe Generale'!$A$255,'[3]Societe Generale'!#REF!,'[3]Societe Generale'!$A$256,'[3]Societe Generale'!$A$257,'[3]Societe Generale'!$A$258,'[3]Societe Generale'!#REF!,'[3]Societe Generale'!#REF!,'[3]Societe Generale'!$A$259,'[3]Societe Generale'!$A$260</definedName>
    <definedName name="__APW_RESTORE_DATA2932__" hidden="1">'[3]Societe Generale'!#REF!,'[3]Societe Generale'!$B$2,'[3]Societe Generale'!$B$3,'[3]Societe Generale'!$B$4,'[3]Societe Generale'!#REF!,'[3]Societe Generale'!$B$5,'[3]Societe Generale'!$B$6,'[3]Societe Generale'!$B$7,'[3]Societe Generale'!#REF!,'[3]Societe Generale'!$B$8,'[3]Societe Generale'!$B$9,'[3]Societe Generale'!$B$10,'[3]Societe Generale'!$B$11,'[3]Societe Generale'!$B$12,'[3]Societe Generale'!$B$13,'[3]Societe Generale'!$B$14,'[3]Societe Generale'!#REF!</definedName>
    <definedName name="__APW_RESTORE_DATA2933__" hidden="1">'[3]Societe Generale'!#REF!,'[3]Societe Generale'!$B$15,'[3]Societe Generale'!$B$16,'[3]Societe Generale'!$B$17,'[3]Societe Generale'!$B$18,'[3]Societe Generale'!$B$19,'[3]Societe Generale'!#REF!,'[3]Societe Generale'!#REF!,'[3]Societe Generale'!#REF!,'[3]Societe Generale'!$B$20,'[3]Societe Generale'!$B$21,'[3]Societe Generale'!#REF!,'[3]Societe Generale'!$B$22,'[3]Societe Generale'!$B$23,'[3]Societe Generale'!$B$24,'[3]Societe Generale'!$B$25</definedName>
    <definedName name="__APW_RESTORE_DATA2934__" hidden="1">'[3]Societe Generale'!$B$26,'[3]Societe Generale'!$B$27,'[3]Societe Generale'!#REF!,'[3]Societe Generale'!#REF!,'[3]Societe Generale'!$B$28,'[3]Societe Generale'!$B$29,'[3]Societe Generale'!#REF!,'[3]Societe Generale'!$B$30,'[3]Societe Generale'!$B$31,'[3]Societe Generale'!#REF!,'[3]Societe Generale'!#REF!,'[3]Societe Generale'!#REF!,'[3]Societe Generale'!$B$32,'[3]Societe Generale'!$B$33,'[3]Societe Generale'!$B$34,'[3]Societe Generale'!#REF!</definedName>
    <definedName name="__APW_RESTORE_DATA2935__" hidden="1">'[3]Societe Generale'!#REF!,'[3]Societe Generale'!#REF!,'[3]Societe Generale'!#REF!,'[3]Societe Generale'!#REF!,'[3]Societe Generale'!$B$35,'[3]Societe Generale'!$B$36,'[3]Societe Generale'!$B$37,'[3]Societe Generale'!#REF!,'[3]Societe Generale'!#REF!,'[3]Societe Generale'!$B$38,'[3]Societe Generale'!#REF!,'[3]Societe Generale'!$B$39,'[3]Societe Generale'!$B$40,'[3]Societe Generale'!$B$41,'[3]Societe Generale'!#REF!,'[3]Societe Generale'!#REF!</definedName>
    <definedName name="__APW_RESTORE_DATA2936__" hidden="1">'[3]Societe Generale'!$B$42,'[3]Societe Generale'!$B$43,'[3]Societe Generale'!$B$44,'[3]Societe Generale'!$B$45,'[3]Societe Generale'!$B$46,'[3]Societe Generale'!$B$47,'[3]Societe Generale'!$B$48,'[3]Societe Generale'!$B$49,'[3]Societe Generale'!$B$50,'[3]Societe Generale'!$B$51,'[3]Societe Generale'!$B$52,'[3]Societe Generale'!#REF!,'[3]Societe Generale'!#REF!,'[3]Societe Generale'!#REF!,'[3]Societe Generale'!$B$53,'[3]Societe Generale'!$B$54</definedName>
    <definedName name="__APW_RESTORE_DATA2937__" hidden="1">'[3]Societe Generale'!$B$55,'[3]Societe Generale'!#REF!,'[3]Societe Generale'!#REF!,'[3]Societe Generale'!$B$56,'[3]Societe Generale'!$B$57,'[3]Societe Generale'!$B$58,'[3]Societe Generale'!#REF!,'[3]Societe Generale'!#REF!,'[3]Societe Generale'!$B$59,'[3]Societe Generale'!$B$60,'[3]Societe Generale'!#REF!,'[3]Societe Generale'!#REF!,'[3]Societe Generale'!$B$61,'[3]Societe Generale'!$B$62,'[3]Societe Generale'!$B$63,'[3]Societe Generale'!$B$64</definedName>
    <definedName name="__APW_RESTORE_DATA2938__" hidden="1">'[3]Societe Generale'!#REF!,'[3]Societe Generale'!$B$65,'[3]Societe Generale'!$B$66,'[3]Societe Generale'!#REF!,'[3]Societe Generale'!#REF!,'[3]Societe Generale'!#REF!,'[3]Societe Generale'!#REF!,'[3]Societe Generale'!$B$67,'[3]Societe Generale'!$B$68,'[3]Societe Generale'!#REF!,'[3]Societe Generale'!$B$69,'[3]Societe Generale'!#REF!,'[3]Societe Generale'!#REF!,'[3]Societe Generale'!#REF!,'[3]Societe Generale'!$B$70</definedName>
    <definedName name="__APW_RESTORE_DATA2939__" hidden="1">'[3]Societe Generale'!$B$71,'[3]Societe Generale'!$B$72,'[3]Societe Generale'!$B$73,'[3]Societe Generale'!#REF!,'[3]Societe Generale'!$B$74,'[3]Societe Generale'!$B$75,'[3]Societe Generale'!$B$76,'[3]Societe Generale'!$B$77,'[3]Societe Generale'!$B$78,'[3]Societe Generale'!#REF!,'[3]Societe Generale'!$B$79,'[3]Societe Generale'!$B$80,'[3]Societe Generale'!#REF!,'[3]Societe Generale'!#REF!,'[3]Societe Generale'!$B$81</definedName>
    <definedName name="__APW_RESTORE_DATA294__" hidden="1">'[2]01. EQ universe'!$E$556,'[2]01. EQ universe'!$E$557,'[2]01. EQ universe'!#REF!,'[2]01. EQ universe'!#REF!,'[2]01. EQ universe'!$E$558,'[2]01. EQ universe'!$E$559,'[2]01. EQ universe'!$E$560,'[2]01. EQ universe'!$E$561,'[2]01. EQ universe'!$E$562,'[2]01. EQ universe'!$E$563,'[2]01. EQ universe'!#REF!,'[2]01. EQ universe'!#REF!,'[2]01. EQ universe'!$E$564,'[2]01. EQ universe'!$E$565,'[2]01. EQ universe'!$E$566</definedName>
    <definedName name="__APW_RESTORE_DATA2940__" hidden="1">'[3]Societe Generale'!$B$82,'[3]Societe Generale'!$B$83,'[3]Societe Generale'!$B$84,'[3]Societe Generale'!$B$85,'[3]Societe Generale'!#REF!,'[3]Societe Generale'!$B$86,'[3]Societe Generale'!$B$87,'[3]Societe Generale'!$B$88,'[3]Societe Generale'!#REF!,'[3]Societe Generale'!#REF!,'[3]Societe Generale'!$B$89,'[3]Societe Generale'!$B$90,'[3]Societe Generale'!$B$91,'[3]Societe Generale'!$B$92,'[3]Societe Generale'!$B$93</definedName>
    <definedName name="__APW_RESTORE_DATA2941__" hidden="1">'[3]Societe Generale'!$B$94,'[3]Societe Generale'!$B$95,'[3]Societe Generale'!$B$96,'[3]Societe Generale'!#REF!,'[3]Societe Generale'!#REF!,'[3]Societe Generale'!$B$97,'[3]Societe Generale'!$B$98,'[3]Societe Generale'!$B$99,'[3]Societe Generale'!$B$100,'[3]Societe Generale'!$B$101,'[3]Societe Generale'!$B$102,'[3]Societe Generale'!$B$103,'[3]Societe Generale'!#REF!,'[3]Societe Generale'!$B$104,'[3]Societe Generale'!#REF!</definedName>
    <definedName name="__APW_RESTORE_DATA2942__" hidden="1">'[3]Societe Generale'!#REF!,'[3]Societe Generale'!#REF!,'[3]Societe Generale'!#REF!,'[3]Societe Generale'!$B$105,'[3]Societe Generale'!#REF!,'[3]Societe Generale'!$B$106,'[3]Societe Generale'!#REF!,'[3]Societe Generale'!#REF!,'[3]Societe Generale'!#REF!,'[3]Societe Generale'!#REF!,'[3]Societe Generale'!#REF!,'[3]Societe Generale'!#REF!,'[3]Societe Generale'!#REF!,'[3]Societe Generale'!#REF!,'[3]Societe Generale'!#REF!</definedName>
    <definedName name="__APW_RESTORE_DATA2943__" hidden="1">'[3]Societe Generale'!#REF!,'[3]Societe Generale'!$B$107,'[3]Societe Generale'!#REF!,'[3]Societe Generale'!#REF!,'[3]Societe Generale'!$B$108,'[3]Societe Generale'!#REF!,'[3]Societe Generale'!$B$109,'[3]Societe Generale'!$B$110,'[3]Societe Generale'!#REF!,'[3]Societe Generale'!$B$111,'[3]Societe Generale'!#REF!,'[3]Societe Generale'!#REF!,'[3]Societe Generale'!$B$112,'[3]Societe Generale'!$B$113,'[3]Societe Generale'!#REF!</definedName>
    <definedName name="__APW_RESTORE_DATA2944__" hidden="1">'[3]Societe Generale'!#REF!,'[3]Societe Generale'!#REF!,'[3]Societe Generale'!$B$114,'[3]Societe Generale'!#REF!,'[3]Societe Generale'!$B$115,'[3]Societe Generale'!#REF!,'[3]Societe Generale'!#REF!,'[3]Societe Generale'!#REF!,'[3]Societe Generale'!$B$116,'[3]Societe Generale'!$B$117,'[3]Societe Generale'!#REF!,'[3]Societe Generale'!#REF!,'[3]Societe Generale'!$B$118,'[3]Societe Generale'!$B$119,'[3]Societe Generale'!$B$120</definedName>
    <definedName name="__APW_RESTORE_DATA2945__" hidden="1">'[3]Societe Generale'!$B$121,'[3]Societe Generale'!#REF!,'[3]Societe Generale'!$B$122,'[3]Societe Generale'!$B$123,'[3]Societe Generale'!$B$124,'[3]Societe Generale'!#REF!,'[3]Societe Generale'!#REF!,'[3]Societe Generale'!#REF!,'[3]Societe Generale'!$B$125,'[3]Societe Generale'!#REF!,'[3]Societe Generale'!$B$126,'[3]Societe Generale'!#REF!,'[3]Societe Generale'!$B$127,'[3]Societe Generale'!$B$128,'[3]Societe Generale'!#REF!</definedName>
    <definedName name="__APW_RESTORE_DATA2946__" hidden="1">'[3]Societe Generale'!$B$129,'[3]Societe Generale'!$B$130,'[3]Societe Generale'!#REF!,'[3]Societe Generale'!$B$131,'[3]Societe Generale'!#REF!,'[3]Societe Generale'!$B$132,'[3]Societe Generale'!$B$133,'[3]Societe Generale'!$B$134,'[3]Societe Generale'!$B$135,'[3]Societe Generale'!$B$136,'[3]Societe Generale'!$B$137,'[3]Societe Generale'!$B$138,'[3]Societe Generale'!$B$139,'[3]Societe Generale'!#REF!,'[3]Societe Generale'!$B$140</definedName>
    <definedName name="__APW_RESTORE_DATA2947__" hidden="1">'[3]Societe Generale'!$B$141,'[3]Societe Generale'!#REF!,'[3]Societe Generale'!$B$142,'[3]Societe Generale'!$B$143,'[3]Societe Generale'!#REF!,'[3]Societe Generale'!$B$144,'[3]Societe Generale'!$B$145,'[3]Societe Generale'!#REF!,'[3]Societe Generale'!#REF!,'[3]Societe Generale'!$B$146,'[3]Societe Generale'!#REF!,'[3]Societe Generale'!#REF!,'[3]Societe Generale'!#REF!,'[3]Societe Generale'!#REF!,'[3]Societe Generale'!#REF!</definedName>
    <definedName name="__APW_RESTORE_DATA2948__" hidden="1">'[3]Societe Generale'!$B$147,'[3]Societe Generale'!$B$148,'[3]Societe Generale'!#REF!,'[3]Societe Generale'!#REF!,'[3]Societe Generale'!$B$149,'[3]Societe Generale'!$B$150,'[3]Societe Generale'!$B$151,'[3]Societe Generale'!$B$152,'[3]Societe Generale'!#REF!,'[3]Societe Generale'!#REF!,'[3]Societe Generale'!#REF!,'[3]Societe Generale'!$B$153,'[3]Societe Generale'!$B$154,'[3]Societe Generale'!$B$155,'[3]Societe Generale'!#REF!</definedName>
    <definedName name="__APW_RESTORE_DATA2949__" hidden="1">'[3]Societe Generale'!#REF!,'[3]Societe Generale'!#REF!,'[3]Societe Generale'!$B$156,'[3]Societe Generale'!$B$157,'[3]Societe Generale'!#REF!,'[3]Societe Generale'!#REF!,'[3]Societe Generale'!#REF!,'[3]Societe Generale'!#REF!,'[3]Societe Generale'!$B$158,'[3]Societe Generale'!#REF!,'[3]Societe Generale'!#REF!,'[3]Societe Generale'!$B$159,'[3]Societe Generale'!#REF!,'[3]Societe Generale'!$B$160,'[3]Societe Generale'!$B$161</definedName>
    <definedName name="__APW_RESTORE_DATA295__" hidden="1">'[2]01. EQ universe'!$E$567,'[2]01. EQ universe'!$E$568,'[2]01. EQ universe'!$E$569,'[2]01. EQ universe'!$E$570,'[2]01. EQ universe'!$E$571,'[2]01. EQ universe'!$E$572,'[2]01. EQ universe'!$E$573,'[2]01. EQ universe'!#REF!,'[2]01. EQ universe'!$E$574,'[2]01. EQ universe'!#REF!,'[2]01. EQ universe'!#REF!,'[2]01. EQ universe'!$E$575,'[2]01. EQ universe'!$E$576,'[2]01. EQ universe'!#REF!,'[2]01. EQ universe'!#REF!</definedName>
    <definedName name="__APW_RESTORE_DATA2950__" hidden="1">'[3]Societe Generale'!$B$162,'[3]Societe Generale'!#REF!,'[3]Societe Generale'!#REF!,'[3]Societe Generale'!#REF!,'[3]Societe Generale'!#REF!,'[3]Societe Generale'!#REF!,'[3]Societe Generale'!$B$163,'[3]Societe Generale'!$B$164,'[3]Societe Generale'!#REF!,'[3]Societe Generale'!#REF!,'[3]Societe Generale'!#REF!,'[3]Societe Generale'!#REF!,'[3]Societe Generale'!#REF!,'[3]Societe Generale'!#REF!,'[3]Societe Generale'!#REF!</definedName>
    <definedName name="__APW_RESTORE_DATA2951__" hidden="1">'[3]Societe Generale'!$B$165,'[3]Societe Generale'!#REF!,'[3]Societe Generale'!$B$166,'[3]Societe Generale'!$B$167,'[3]Societe Generale'!$B$168,'[3]Societe Generale'!$B$169,'[3]Societe Generale'!$B$170,'[3]Societe Generale'!#REF!,'[3]Societe Generale'!$B$171,'[3]Societe Generale'!#REF!,'[3]Societe Generale'!#REF!,'[3]Societe Generale'!$B$172,'[3]Societe Generale'!#REF!,'[3]Societe Generale'!#REF!,'[3]Societe Generale'!$B$173</definedName>
    <definedName name="__APW_RESTORE_DATA2952__" hidden="1">'[3]Societe Generale'!#REF!,'[3]Societe Generale'!#REF!,'[3]Societe Generale'!#REF!,'[3]Societe Generale'!#REF!,'[3]Societe Generale'!#REF!,'[3]Societe Generale'!#REF!,'[3]Societe Generale'!#REF!,'[3]Societe Generale'!$B$174,'[3]Societe Generale'!#REF!,'[3]Societe Generale'!#REF!,'[3]Societe Generale'!#REF!,'[3]Societe Generale'!#REF!,'[3]Societe Generale'!$B$175,'[3]Societe Generale'!#REF!,'[3]Societe Generale'!#REF!</definedName>
    <definedName name="__APW_RESTORE_DATA2953__" hidden="1">'[3]Societe Generale'!#REF!,'[3]Societe Generale'!#REF!,'[3]Societe Generale'!#REF!,'[3]Societe Generale'!#REF!,'[3]Societe Generale'!#REF!,'[3]Societe Generale'!$B$176,'[3]Societe Generale'!$B$177,'[3]Societe Generale'!#REF!,'[3]Societe Generale'!$B$178,'[3]Societe Generale'!#REF!,'[3]Societe Generale'!#REF!,'[3]Societe Generale'!#REF!,'[3]Societe Generale'!#REF!,'[3]Societe Generale'!#REF!,'[3]Societe Generale'!#REF!</definedName>
    <definedName name="__APW_RESTORE_DATA2954__" hidden="1">'[3]Societe Generale'!$B$179,'[3]Societe Generale'!#REF!,'[3]Societe Generale'!#REF!,'[3]Societe Generale'!$B$180,'[3]Societe Generale'!$B$181,'[3]Societe Generale'!#REF!,'[3]Societe Generale'!#REF!,'[3]Societe Generale'!$B$182,'[3]Societe Generale'!$B$183,'[3]Societe Generale'!$B$184,'[3]Societe Generale'!$B$185,'[3]Societe Generale'!#REF!,'[3]Societe Generale'!$B$186,'[3]Societe Generale'!$B$187,'[3]Societe Generale'!$B$188</definedName>
    <definedName name="__APW_RESTORE_DATA2955__" hidden="1">'[3]Societe Generale'!$B$189,'[3]Societe Generale'!$B$190,'[3]Societe Generale'!$B$191,'[3]Societe Generale'!$B$192,'[3]Societe Generale'!#REF!,'[3]Societe Generale'!#REF!,'[3]Societe Generale'!$B$193,'[3]Societe Generale'!#REF!,'[3]Societe Generale'!$B$194,'[3]Societe Generale'!$B$195,'[3]Societe Generale'!#REF!,'[3]Societe Generale'!#REF!,'[3]Societe Generale'!#REF!,'[3]Societe Generale'!#REF!,'[3]Societe Generale'!$B$196</definedName>
    <definedName name="__APW_RESTORE_DATA2956__" hidden="1">'[3]Societe Generale'!$B$197,'[3]Societe Generale'!#REF!,'[3]Societe Generale'!#REF!,'[3]Societe Generale'!#REF!,'[3]Societe Generale'!#REF!,'[3]Societe Generale'!$B$198,'[3]Societe Generale'!$B$199,'[3]Societe Generale'!#REF!,'[3]Societe Generale'!$B$200,'[3]Societe Generale'!$B$201,'[3]Societe Generale'!$B$202,'[3]Societe Generale'!#REF!,'[3]Societe Generale'!$B$203,'[3]Societe Generale'!$B$204,'[3]Societe Generale'!$B$205</definedName>
    <definedName name="__APW_RESTORE_DATA2957__" hidden="1">'[3]Societe Generale'!$B$206,'[3]Societe Generale'!$B$207,'[3]Societe Generale'!#REF!,'[3]Societe Generale'!$B$208,'[3]Societe Generale'!$B$209,'[3]Societe Generale'!#REF!,'[3]Societe Generale'!#REF!,'[3]Societe Generale'!$B$210,'[3]Societe Generale'!$B$211,'[3]Societe Generale'!#REF!,'[3]Societe Generale'!$B$212,'[3]Societe Generale'!$B$213,'[3]Societe Generale'!$B$214,'[3]Societe Generale'!$B$215,'[3]Societe Generale'!#REF!</definedName>
    <definedName name="__APW_RESTORE_DATA2958__" hidden="1">'[3]Societe Generale'!$B$216,'[3]Societe Generale'!$B$217,'[3]Societe Generale'!#REF!,'[3]Societe Generale'!#REF!,'[3]Societe Generale'!#REF!,'[3]Societe Generale'!#REF!,'[3]Societe Generale'!#REF!,'[3]Societe Generale'!$B$218,'[3]Societe Generale'!$B$219,'[3]Societe Generale'!#REF!,'[3]Societe Generale'!$B$220,'[3]Societe Generale'!#REF!,'[3]Societe Generale'!$B$221,'[3]Societe Generale'!#REF!,'[3]Societe Generale'!$B$222</definedName>
    <definedName name="__APW_RESTORE_DATA2959__" hidden="1">'[3]Societe Generale'!$B$223,'[3]Societe Generale'!$B$224,'[3]Societe Generale'!#REF!,'[3]Societe Generale'!$B$225,'[3]Societe Generale'!$B$226,'[3]Societe Generale'!$B$227,'[3]Societe Generale'!$B$228,'[3]Societe Generale'!$B$229,'[3]Societe Generale'!#REF!,'[3]Societe Generale'!#REF!,'[3]Societe Generale'!#REF!,'[3]Societe Generale'!#REF!,'[3]Societe Generale'!$B$230,'[3]Societe Generale'!$B$231,'[3]Societe Generale'!#REF!</definedName>
    <definedName name="__APW_RESTORE_DATA296__" hidden="1">'[2]01. EQ universe'!$E$577,'[2]01. EQ universe'!$E$578,'[2]01. EQ universe'!#REF!,'[2]01. EQ universe'!$E$579,'[2]01. EQ universe'!$E$580,'[2]01. EQ universe'!#REF!,'[2]01. EQ universe'!#REF!,'[2]01. EQ universe'!$E$581,'[2]01. EQ universe'!$E$582,'[2]01. EQ universe'!$E$583,'[2]01. EQ universe'!#REF!,'[2]01. EQ universe'!#REF!,'[2]01. EQ universe'!$E$584,'[2]01. EQ universe'!#REF!,'[2]01. EQ universe'!#REF!</definedName>
    <definedName name="__APW_RESTORE_DATA2960__" hidden="1">'[3]Societe Generale'!$B$232,'[3]Societe Generale'!$B$233,'[3]Societe Generale'!$B$234,'[3]Societe Generale'!#REF!,'[3]Societe Generale'!#REF!,'[3]Societe Generale'!#REF!,'[3]Societe Generale'!#REF!,'[3]Societe Generale'!#REF!,'[3]Societe Generale'!#REF!,'[3]Societe Generale'!$B$235,'[3]Societe Generale'!$B$236,'[3]Societe Generale'!#REF!,'[3]Societe Generale'!#REF!,'[3]Societe Generale'!#REF!,'[3]Societe Generale'!#REF!</definedName>
    <definedName name="__APW_RESTORE_DATA2961__" hidden="1">'[3]Societe Generale'!#REF!,'[3]Societe Generale'!$B$237,'[3]Societe Generale'!#REF!,'[3]Societe Generale'!#REF!,'[3]Societe Generale'!$B$238,'[3]Societe Generale'!$B$239,'[3]Societe Generale'!$B$240,'[3]Societe Generale'!#REF!,'[3]Societe Generale'!#REF!,'[3]Societe Generale'!#REF!,'[3]Societe Generale'!#REF!,'[3]Societe Generale'!#REF!,'[3]Societe Generale'!#REF!,'[3]Societe Generale'!#REF!,'[3]Societe Generale'!#REF!</definedName>
    <definedName name="__APW_RESTORE_DATA2962__" hidden="1">'[3]Societe Generale'!#REF!,'[3]Societe Generale'!#REF!,'[3]Societe Generale'!$B$241,'[3]Societe Generale'!$B$242,'[3]Societe Generale'!#REF!,'[3]Societe Generale'!#REF!,'[3]Societe Generale'!#REF!,'[3]Societe Generale'!$B$243,'[3]Societe Generale'!#REF!,'[3]Societe Generale'!$B$244,'[3]Societe Generale'!$B$245,'[3]Societe Generale'!$B$246,'[3]Societe Generale'!#REF!,'[3]Societe Generale'!$B$247,'[3]Societe Generale'!#REF!</definedName>
    <definedName name="__APW_RESTORE_DATA2963__" hidden="1">'[3]Societe Generale'!#REF!,'[3]Societe Generale'!#REF!,'[3]Societe Generale'!#REF!,'[3]Societe Generale'!#REF!,'[3]Societe Generale'!#REF!,'[3]Societe Generale'!#REF!,'[3]Societe Generale'!$B$248,'[3]Societe Generale'!#REF!,'[3]Societe Generale'!$B$249,'[3]Societe Generale'!$B$250,'[3]Societe Generale'!$B$251,'[3]Societe Generale'!#REF!,'[3]Societe Generale'!$B$252,'[3]Societe Generale'!$B$253,'[3]Societe Generale'!$B$254</definedName>
    <definedName name="__APW_RESTORE_DATA2964__" hidden="1">'[3]Societe Generale'!#REF!,'[3]Societe Generale'!$B$255,'[3]Societe Generale'!#REF!,'[3]Societe Generale'!$B$256,'[3]Societe Generale'!$B$257,'[3]Societe Generale'!$B$258,'[3]Societe Generale'!#REF!,'[3]Societe Generale'!#REF!,'[3]Societe Generale'!$B$259,'[3]Societe Generale'!$B$260</definedName>
    <definedName name="__APW_RESTORE_DATA2965__" hidden="1">'[3]Societe Generale'!#REF!,'[3]Societe Generale'!$C$2,'[3]Societe Generale'!$C$3,'[3]Societe Generale'!$C$4,'[3]Societe Generale'!#REF!,'[3]Societe Generale'!$C$5,'[3]Societe Generale'!$C$6,'[3]Societe Generale'!$C$7,'[3]Societe Generale'!#REF!,'[3]Societe Generale'!$C$8,'[3]Societe Generale'!$C$9,'[3]Societe Generale'!$C$10,'[3]Societe Generale'!$C$11,'[3]Societe Generale'!$C$12,'[3]Societe Generale'!$C$13,'[3]Societe Generale'!$C$14,'[3]Societe Generale'!#REF!</definedName>
    <definedName name="__APW_RESTORE_DATA2966__" hidden="1">'[3]Societe Generale'!#REF!,'[3]Societe Generale'!$C$15,'[3]Societe Generale'!$C$16,'[3]Societe Generale'!$C$17,'[3]Societe Generale'!$C$18,'[3]Societe Generale'!$C$19,'[3]Societe Generale'!#REF!,'[3]Societe Generale'!#REF!,'[3]Societe Generale'!#REF!,'[3]Societe Generale'!$C$20,'[3]Societe Generale'!$C$21,'[3]Societe Generale'!#REF!,'[3]Societe Generale'!$C$22,'[3]Societe Generale'!$C$23,'[3]Societe Generale'!$C$24,'[3]Societe Generale'!$C$25</definedName>
    <definedName name="__APW_RESTORE_DATA2967__" hidden="1">'[3]Societe Generale'!$C$26,'[3]Societe Generale'!$C$27,'[3]Societe Generale'!#REF!,'[3]Societe Generale'!#REF!,'[3]Societe Generale'!$C$28,'[3]Societe Generale'!$C$29,'[3]Societe Generale'!#REF!,'[3]Societe Generale'!$C$30,'[3]Societe Generale'!$C$31,'[3]Societe Generale'!#REF!,'[3]Societe Generale'!#REF!,'[3]Societe Generale'!#REF!,'[3]Societe Generale'!$C$32,'[3]Societe Generale'!$C$33,'[3]Societe Generale'!$C$34,'[3]Societe Generale'!#REF!</definedName>
    <definedName name="__APW_RESTORE_DATA2968__" hidden="1">'[3]Societe Generale'!#REF!,'[3]Societe Generale'!#REF!,'[3]Societe Generale'!#REF!,'[3]Societe Generale'!#REF!,'[3]Societe Generale'!$C$35,'[3]Societe Generale'!$C$36,'[3]Societe Generale'!$C$37,'[3]Societe Generale'!#REF!,'[3]Societe Generale'!#REF!,'[3]Societe Generale'!$C$38,'[3]Societe Generale'!#REF!,'[3]Societe Generale'!$C$39,'[3]Societe Generale'!$C$40,'[3]Societe Generale'!$C$41,'[3]Societe Generale'!#REF!,'[3]Societe Generale'!#REF!</definedName>
    <definedName name="__APW_RESTORE_DATA2969__" hidden="1">'[3]Societe Generale'!$C$42,'[3]Societe Generale'!$C$43,'[3]Societe Generale'!$C$44,'[3]Societe Generale'!$C$45,'[3]Societe Generale'!$C$46,'[3]Societe Generale'!$C$47,'[3]Societe Generale'!$C$48,'[3]Societe Generale'!$C$49,'[3]Societe Generale'!$C$50,'[3]Societe Generale'!$C$51,'[3]Societe Generale'!$C$52,'[3]Societe Generale'!#REF!,'[3]Societe Generale'!#REF!,'[3]Societe Generale'!#REF!,'[3]Societe Generale'!$C$53,'[3]Societe Generale'!$C$54</definedName>
    <definedName name="__APW_RESTORE_DATA297__" hidden="1">'[2]01. EQ universe'!$E$585,'[2]01. EQ universe'!$E$586,'[2]01. EQ universe'!$E$587,'[2]01. EQ universe'!#REF!,'[2]01. EQ universe'!$E$588,'[2]01. EQ universe'!#REF!,'[2]01. EQ universe'!$E$589,'[2]01. EQ universe'!#REF!,'[2]01. EQ universe'!#REF!,'[2]01. EQ universe'!$E$590,'[2]01. EQ universe'!#REF!,'[2]01. EQ universe'!$E$591,'[2]01. EQ universe'!$E$592,'[2]01. EQ universe'!$E$593,'[2]01. EQ universe'!$E$594</definedName>
    <definedName name="__APW_RESTORE_DATA2970__" hidden="1">'[3]Societe Generale'!$C$55,'[3]Societe Generale'!#REF!,'[3]Societe Generale'!#REF!,'[3]Societe Generale'!$C$56,'[3]Societe Generale'!$C$57,'[3]Societe Generale'!$C$58,'[3]Societe Generale'!#REF!,'[3]Societe Generale'!#REF!,'[3]Societe Generale'!$C$59,'[3]Societe Generale'!$C$60,'[3]Societe Generale'!#REF!,'[3]Societe Generale'!#REF!,'[3]Societe Generale'!$C$61,'[3]Societe Generale'!$C$62,'[3]Societe Generale'!$C$63,'[3]Societe Generale'!$C$64</definedName>
    <definedName name="__APW_RESTORE_DATA2971__" hidden="1">'[3]Societe Generale'!#REF!,'[3]Societe Generale'!$C$65,'[3]Societe Generale'!$C$66,'[3]Societe Generale'!#REF!,'[3]Societe Generale'!#REF!,'[3]Societe Generale'!#REF!,'[3]Societe Generale'!#REF!,'[3]Societe Generale'!$C$67,'[3]Societe Generale'!$C$68,'[3]Societe Generale'!#REF!,'[3]Societe Generale'!$C$69,'[3]Societe Generale'!#REF!,'[3]Societe Generale'!#REF!,'[3]Societe Generale'!#REF!,'[3]Societe Generale'!$C$70</definedName>
    <definedName name="__APW_RESTORE_DATA2972__" hidden="1">'[3]Societe Generale'!$C$71,'[3]Societe Generale'!$C$72,'[3]Societe Generale'!$C$73,'[3]Societe Generale'!#REF!,'[3]Societe Generale'!$C$74,'[3]Societe Generale'!$C$75,'[3]Societe Generale'!$C$76,'[3]Societe Generale'!$C$77,'[3]Societe Generale'!$C$78,'[3]Societe Generale'!#REF!,'[3]Societe Generale'!$C$79,'[3]Societe Generale'!$C$80,'[3]Societe Generale'!#REF!,'[3]Societe Generale'!#REF!,'[3]Societe Generale'!$C$81</definedName>
    <definedName name="__APW_RESTORE_DATA2973__" hidden="1">'[3]Societe Generale'!$C$82,'[3]Societe Generale'!$C$83,'[3]Societe Generale'!$C$84,'[3]Societe Generale'!$C$85,'[3]Societe Generale'!#REF!,'[3]Societe Generale'!$C$86,'[3]Societe Generale'!$C$87,'[3]Societe Generale'!$C$88,'[3]Societe Generale'!#REF!,'[3]Societe Generale'!#REF!,'[3]Societe Generale'!$C$89,'[3]Societe Generale'!$C$90,'[3]Societe Generale'!$C$91,'[3]Societe Generale'!$C$92,'[3]Societe Generale'!$C$93</definedName>
    <definedName name="__APW_RESTORE_DATA2974__" hidden="1">'[3]Societe Generale'!$C$94,'[3]Societe Generale'!$C$95,'[3]Societe Generale'!$C$96,'[3]Societe Generale'!#REF!,'[3]Societe Generale'!#REF!,'[3]Societe Generale'!$C$97,'[3]Societe Generale'!$C$98,'[3]Societe Generale'!$C$99,'[3]Societe Generale'!$C$100,'[3]Societe Generale'!$C$101,'[3]Societe Generale'!$C$102,'[3]Societe Generale'!$C$103,'[3]Societe Generale'!#REF!,'[3]Societe Generale'!$C$104,'[3]Societe Generale'!#REF!</definedName>
    <definedName name="__APW_RESTORE_DATA2975__" hidden="1">'[3]Societe Generale'!#REF!,'[3]Societe Generale'!#REF!,'[3]Societe Generale'!#REF!,'[3]Societe Generale'!$C$105,'[3]Societe Generale'!#REF!,'[3]Societe Generale'!$C$106,'[3]Societe Generale'!#REF!,'[3]Societe Generale'!#REF!,'[3]Societe Generale'!#REF!,'[3]Societe Generale'!#REF!,'[3]Societe Generale'!#REF!,'[3]Societe Generale'!#REF!,'[3]Societe Generale'!#REF!,'[3]Societe Generale'!#REF!,'[3]Societe Generale'!#REF!</definedName>
    <definedName name="__APW_RESTORE_DATA2976__" hidden="1">'[3]Societe Generale'!#REF!,'[3]Societe Generale'!$C$107,'[3]Societe Generale'!#REF!,'[3]Societe Generale'!#REF!,'[3]Societe Generale'!$C$108,'[3]Societe Generale'!#REF!,'[3]Societe Generale'!$C$109,'[3]Societe Generale'!$C$110,'[3]Societe Generale'!#REF!,'[3]Societe Generale'!$C$111,'[3]Societe Generale'!#REF!,'[3]Societe Generale'!#REF!,'[3]Societe Generale'!$C$112,'[3]Societe Generale'!$C$113,'[3]Societe Generale'!#REF!</definedName>
    <definedName name="__APW_RESTORE_DATA2977__" hidden="1">'[3]Societe Generale'!#REF!,'[3]Societe Generale'!#REF!,'[3]Societe Generale'!$C$114,'[3]Societe Generale'!#REF!,'[3]Societe Generale'!$C$115,'[3]Societe Generale'!#REF!,'[3]Societe Generale'!#REF!,'[3]Societe Generale'!#REF!,'[3]Societe Generale'!$C$116,'[3]Societe Generale'!$C$117,'[3]Societe Generale'!#REF!,'[3]Societe Generale'!#REF!,'[3]Societe Generale'!$C$118,'[3]Societe Generale'!$C$119,'[3]Societe Generale'!$C$120</definedName>
    <definedName name="__APW_RESTORE_DATA2978__" hidden="1">'[3]Societe Generale'!$C$121,'[3]Societe Generale'!#REF!,'[3]Societe Generale'!$C$122,'[3]Societe Generale'!$C$123,'[3]Societe Generale'!$C$124,'[3]Societe Generale'!#REF!,'[3]Societe Generale'!#REF!,'[3]Societe Generale'!#REF!,'[3]Societe Generale'!$C$125,'[3]Societe Generale'!#REF!,'[3]Societe Generale'!$C$126,'[3]Societe Generale'!#REF!,'[3]Societe Generale'!$C$127,'[3]Societe Generale'!$C$128,'[3]Societe Generale'!#REF!</definedName>
    <definedName name="__APW_RESTORE_DATA2979__" hidden="1">'[3]Societe Generale'!$C$129,'[3]Societe Generale'!$C$130,'[3]Societe Generale'!#REF!,'[3]Societe Generale'!$C$131,'[3]Societe Generale'!#REF!,'[3]Societe Generale'!$C$132,'[3]Societe Generale'!$C$133,'[3]Societe Generale'!$C$134,'[3]Societe Generale'!$C$135,'[3]Societe Generale'!$C$136,'[3]Societe Generale'!$C$137,'[3]Societe Generale'!$C$138,'[3]Societe Generale'!$C$139,'[3]Societe Generale'!#REF!,'[3]Societe Generale'!$C$140</definedName>
    <definedName name="__APW_RESTORE_DATA298__" hidden="1">'[2]01. EQ universe'!$E$595,'[2]01. EQ universe'!$E$596,'[2]01. EQ universe'!#REF!,'[2]01. EQ universe'!#REF!,'[2]01. EQ universe'!#REF!,'[2]01. EQ universe'!$E$597,'[2]01. EQ universe'!$E$598,'[2]01. EQ universe'!$E$599,'[2]01. EQ universe'!$E$600,'[2]01. EQ universe'!$E$601,'[2]01. EQ universe'!#REF!,'[2]01. EQ universe'!$E$602,'[2]01. EQ universe'!#REF!,'[2]01. EQ universe'!$E$603,'[2]01. EQ universe'!#REF!</definedName>
    <definedName name="__APW_RESTORE_DATA2980__" hidden="1">'[3]Societe Generale'!$C$141,'[3]Societe Generale'!#REF!,'[3]Societe Generale'!$C$142,'[3]Societe Generale'!$C$143,'[3]Societe Generale'!#REF!,'[3]Societe Generale'!$C$144,'[3]Societe Generale'!$C$145,'[3]Societe Generale'!#REF!,'[3]Societe Generale'!#REF!,'[3]Societe Generale'!$C$146,'[3]Societe Generale'!#REF!,'[3]Societe Generale'!#REF!,'[3]Societe Generale'!#REF!,'[3]Societe Generale'!#REF!,'[3]Societe Generale'!#REF!</definedName>
    <definedName name="__APW_RESTORE_DATA2981__" hidden="1">'[3]Societe Generale'!$C$147,'[3]Societe Generale'!$C$148,'[3]Societe Generale'!#REF!,'[3]Societe Generale'!#REF!,'[3]Societe Generale'!$C$149,'[3]Societe Generale'!$C$150,'[3]Societe Generale'!$C$151,'[3]Societe Generale'!$C$152,'[3]Societe Generale'!#REF!,'[3]Societe Generale'!#REF!,'[3]Societe Generale'!#REF!,'[3]Societe Generale'!$C$153,'[3]Societe Generale'!$C$154,'[3]Societe Generale'!$C$155,'[3]Societe Generale'!#REF!</definedName>
    <definedName name="__APW_RESTORE_DATA2982__" hidden="1">'[3]Societe Generale'!#REF!,'[3]Societe Generale'!#REF!,'[3]Societe Generale'!$C$156,'[3]Societe Generale'!$C$157,'[3]Societe Generale'!#REF!,'[3]Societe Generale'!#REF!,'[3]Societe Generale'!#REF!,'[3]Societe Generale'!#REF!,'[3]Societe Generale'!$C$158,'[3]Societe Generale'!#REF!,'[3]Societe Generale'!#REF!,'[3]Societe Generale'!$C$159,'[3]Societe Generale'!#REF!,'[3]Societe Generale'!$C$160,'[3]Societe Generale'!$C$161</definedName>
    <definedName name="__APW_RESTORE_DATA2983__" hidden="1">'[3]Societe Generale'!$C$162,'[3]Societe Generale'!#REF!,'[3]Societe Generale'!#REF!,'[3]Societe Generale'!#REF!,'[3]Societe Generale'!#REF!,'[3]Societe Generale'!#REF!,'[3]Societe Generale'!$C$163,'[3]Societe Generale'!$C$164,'[3]Societe Generale'!#REF!,'[3]Societe Generale'!#REF!,'[3]Societe Generale'!#REF!,'[3]Societe Generale'!#REF!,'[3]Societe Generale'!#REF!,'[3]Societe Generale'!#REF!,'[3]Societe Generale'!#REF!</definedName>
    <definedName name="__APW_RESTORE_DATA2984__" hidden="1">'[3]Societe Generale'!$C$165,'[3]Societe Generale'!#REF!,'[3]Societe Generale'!$C$166,'[3]Societe Generale'!$C$167,'[3]Societe Generale'!$C$168,'[3]Societe Generale'!$C$169,'[3]Societe Generale'!$C$170,'[3]Societe Generale'!#REF!,'[3]Societe Generale'!$C$171,'[3]Societe Generale'!#REF!,'[3]Societe Generale'!#REF!,'[3]Societe Generale'!$C$172,'[3]Societe Generale'!#REF!,'[3]Societe Generale'!#REF!,'[3]Societe Generale'!$C$173</definedName>
    <definedName name="__APW_RESTORE_DATA2985__" hidden="1">'[3]Societe Generale'!#REF!,'[3]Societe Generale'!#REF!,'[3]Societe Generale'!#REF!,'[3]Societe Generale'!#REF!,'[3]Societe Generale'!#REF!,'[3]Societe Generale'!#REF!,'[3]Societe Generale'!#REF!,'[3]Societe Generale'!$C$174,'[3]Societe Generale'!#REF!,'[3]Societe Generale'!#REF!,'[3]Societe Generale'!#REF!,'[3]Societe Generale'!#REF!,'[3]Societe Generale'!$C$175,'[3]Societe Generale'!#REF!,'[3]Societe Generale'!#REF!</definedName>
    <definedName name="__APW_RESTORE_DATA2986__" hidden="1">'[3]Societe Generale'!#REF!,'[3]Societe Generale'!#REF!,'[3]Societe Generale'!#REF!,'[3]Societe Generale'!#REF!,'[3]Societe Generale'!#REF!,'[3]Societe Generale'!$C$176,'[3]Societe Generale'!$C$177,'[3]Societe Generale'!#REF!,'[3]Societe Generale'!$C$178,'[3]Societe Generale'!#REF!,'[3]Societe Generale'!#REF!,'[3]Societe Generale'!#REF!,'[3]Societe Generale'!#REF!,'[3]Societe Generale'!#REF!,'[3]Societe Generale'!#REF!</definedName>
    <definedName name="__APW_RESTORE_DATA2987__" hidden="1">'[3]Societe Generale'!$C$179,'[3]Societe Generale'!#REF!,'[3]Societe Generale'!#REF!,'[3]Societe Generale'!$C$180,'[3]Societe Generale'!$C$181,'[3]Societe Generale'!#REF!,'[3]Societe Generale'!#REF!,'[3]Societe Generale'!$C$182,'[3]Societe Generale'!$C$183,'[3]Societe Generale'!$C$184,'[3]Societe Generale'!$C$185,'[3]Societe Generale'!#REF!,'[3]Societe Generale'!$C$186,'[3]Societe Generale'!$C$187,'[3]Societe Generale'!$C$188</definedName>
    <definedName name="__APW_RESTORE_DATA2988__" hidden="1">'[3]Societe Generale'!$C$189,'[3]Societe Generale'!$C$190,'[3]Societe Generale'!$C$191,'[3]Societe Generale'!$C$192,'[3]Societe Generale'!#REF!,'[3]Societe Generale'!#REF!,'[3]Societe Generale'!$C$193,'[3]Societe Generale'!#REF!,'[3]Societe Generale'!$C$194,'[3]Societe Generale'!$C$195,'[3]Societe Generale'!#REF!,'[3]Societe Generale'!#REF!,'[3]Societe Generale'!#REF!,'[3]Societe Generale'!#REF!,'[3]Societe Generale'!$C$196</definedName>
    <definedName name="__APW_RESTORE_DATA2989__" hidden="1">'[3]Societe Generale'!$C$197,'[3]Societe Generale'!#REF!,'[3]Societe Generale'!#REF!,'[3]Societe Generale'!#REF!,'[3]Societe Generale'!#REF!,'[3]Societe Generale'!$C$198,'[3]Societe Generale'!$C$199,'[3]Societe Generale'!#REF!,'[3]Societe Generale'!$C$200,'[3]Societe Generale'!$C$201,'[3]Societe Generale'!$C$202,'[3]Societe Generale'!#REF!,'[3]Societe Generale'!$C$203,'[3]Societe Generale'!$C$204,'[3]Societe Generale'!$C$205</definedName>
    <definedName name="__APW_RESTORE_DATA299__" hidden="1">'[2]01. EQ universe'!#REF!,'[2]01. EQ universe'!$E$604,'[2]01. EQ universe'!$E$605,'[2]01. EQ universe'!#REF!,'[2]01. EQ universe'!#REF!,'[2]01. EQ universe'!$E$606,'[2]01. EQ universe'!$E$607,'[2]01. EQ universe'!#REF!,'[2]01. EQ universe'!$E$608,'[2]01. EQ universe'!#REF!,'[2]01. EQ universe'!$E$609,'[2]01. EQ universe'!#REF!,'[2]01. EQ universe'!#REF!,'[2]01. EQ universe'!$E$610,'[2]01. EQ universe'!#REF!</definedName>
    <definedName name="__APW_RESTORE_DATA2990__" hidden="1">'[3]Societe Generale'!$C$206,'[3]Societe Generale'!$C$207,'[3]Societe Generale'!#REF!,'[3]Societe Generale'!$C$208,'[3]Societe Generale'!$C$209,'[3]Societe Generale'!#REF!,'[3]Societe Generale'!#REF!,'[3]Societe Generale'!$C$210,'[3]Societe Generale'!$C$211,'[3]Societe Generale'!#REF!,'[3]Societe Generale'!$C$212,'[3]Societe Generale'!$C$213,'[3]Societe Generale'!$C$214,'[3]Societe Generale'!$C$215,'[3]Societe Generale'!#REF!</definedName>
    <definedName name="__APW_RESTORE_DATA2991__" hidden="1">'[3]Societe Generale'!$C$216,'[3]Societe Generale'!$C$217,'[3]Societe Generale'!#REF!,'[3]Societe Generale'!#REF!,'[3]Societe Generale'!#REF!,'[3]Societe Generale'!#REF!,'[3]Societe Generale'!#REF!,'[3]Societe Generale'!$C$218,'[3]Societe Generale'!$C$219,'[3]Societe Generale'!#REF!,'[3]Societe Generale'!$C$220,'[3]Societe Generale'!#REF!,'[3]Societe Generale'!$C$221,'[3]Societe Generale'!#REF!,'[3]Societe Generale'!$C$222</definedName>
    <definedName name="__APW_RESTORE_DATA2992__" hidden="1">'[3]Societe Generale'!$C$223,'[3]Societe Generale'!$C$224,'[3]Societe Generale'!#REF!,'[3]Societe Generale'!$C$225,'[3]Societe Generale'!$C$226,'[3]Societe Generale'!$C$227,'[3]Societe Generale'!$C$228,'[3]Societe Generale'!$C$229,'[3]Societe Generale'!#REF!,'[3]Societe Generale'!#REF!,'[3]Societe Generale'!#REF!,'[3]Societe Generale'!#REF!,'[3]Societe Generale'!$C$230,'[3]Societe Generale'!$C$231,'[3]Societe Generale'!#REF!</definedName>
    <definedName name="__APW_RESTORE_DATA2993__" hidden="1">'[3]Societe Generale'!$C$232,'[3]Societe Generale'!$C$233,'[3]Societe Generale'!$C$234,'[3]Societe Generale'!#REF!,'[3]Societe Generale'!#REF!,'[3]Societe Generale'!#REF!,'[3]Societe Generale'!#REF!,'[3]Societe Generale'!#REF!,'[3]Societe Generale'!#REF!,'[3]Societe Generale'!$C$235,'[3]Societe Generale'!$C$236,'[3]Societe Generale'!#REF!,'[3]Societe Generale'!#REF!,'[3]Societe Generale'!#REF!,'[3]Societe Generale'!#REF!</definedName>
    <definedName name="__APW_RESTORE_DATA2994__" hidden="1">'[3]Societe Generale'!#REF!,'[3]Societe Generale'!$C$237,'[3]Societe Generale'!#REF!,'[3]Societe Generale'!#REF!,'[3]Societe Generale'!$C$238,'[3]Societe Generale'!$C$239,'[3]Societe Generale'!$C$240,'[3]Societe Generale'!#REF!,'[3]Societe Generale'!#REF!,'[3]Societe Generale'!#REF!,'[3]Societe Generale'!#REF!,'[3]Societe Generale'!#REF!,'[3]Societe Generale'!#REF!,'[3]Societe Generale'!#REF!,'[3]Societe Generale'!#REF!</definedName>
    <definedName name="__APW_RESTORE_DATA2995__" hidden="1">'[3]Societe Generale'!#REF!,'[3]Societe Generale'!#REF!,'[3]Societe Generale'!$C$241,'[3]Societe Generale'!$C$242,'[3]Societe Generale'!#REF!,'[3]Societe Generale'!#REF!,'[3]Societe Generale'!#REF!,'[3]Societe Generale'!$C$243,'[3]Societe Generale'!#REF!,'[3]Societe Generale'!$C$244,'[3]Societe Generale'!$C$245,'[3]Societe Generale'!$C$246,'[3]Societe Generale'!#REF!,'[3]Societe Generale'!$C$247,'[3]Societe Generale'!#REF!</definedName>
    <definedName name="__APW_RESTORE_DATA2996__" hidden="1">'[3]Societe Generale'!#REF!,'[3]Societe Generale'!#REF!,'[3]Societe Generale'!#REF!,'[3]Societe Generale'!#REF!,'[3]Societe Generale'!#REF!,'[3]Societe Generale'!#REF!,'[3]Societe Generale'!$C$248,'[3]Societe Generale'!#REF!,'[3]Societe Generale'!$C$249,'[3]Societe Generale'!$C$250,'[3]Societe Generale'!$C$251,'[3]Societe Generale'!#REF!,'[3]Societe Generale'!$C$252,'[3]Societe Generale'!$C$253,'[3]Societe Generale'!$C$254</definedName>
    <definedName name="__APW_RESTORE_DATA2997__" hidden="1">'[3]Societe Generale'!#REF!,'[3]Societe Generale'!$C$255,'[3]Societe Generale'!#REF!,'[3]Societe Generale'!$C$256,'[3]Societe Generale'!$C$257,'[3]Societe Generale'!$C$258,'[3]Societe Generale'!#REF!,'[3]Societe Generale'!#REF!,'[3]Societe Generale'!$C$259,'[3]Societe Generale'!$C$260</definedName>
    <definedName name="__APW_RESTORE_DATA2998__" hidden="1">'[3]Societe Generale'!#REF!,'[3]Societe Generale'!$D$2,'[3]Societe Generale'!$D$3,'[3]Societe Generale'!$D$4,'[3]Societe Generale'!#REF!,'[3]Societe Generale'!$D$5,'[3]Societe Generale'!$D$6,'[3]Societe Generale'!$D$7,'[3]Societe Generale'!#REF!,'[3]Societe Generale'!$D$8,'[3]Societe Generale'!$D$9,'[3]Societe Generale'!$D$10,'[3]Societe Generale'!$D$11,'[3]Societe Generale'!$D$12,'[3]Societe Generale'!$D$13,'[3]Societe Generale'!$D$14,'[3]Societe Generale'!#REF!</definedName>
    <definedName name="__APW_RESTORE_DATA2999__" hidden="1">'[3]Societe Generale'!#REF!,'[3]Societe Generale'!$D$15,'[3]Societe Generale'!$D$16,'[3]Societe Generale'!$D$17,'[3]Societe Generale'!$D$18,'[3]Societe Generale'!$D$19,'[3]Societe Generale'!#REF!,'[3]Societe Generale'!#REF!,'[3]Societe Generale'!#REF!,'[3]Societe Generale'!$D$20,'[3]Societe Generale'!$D$21,'[3]Societe Generale'!#REF!,'[3]Societe Generale'!$D$22,'[3]Societe Generale'!$D$23,'[3]Societe Generale'!$D$24,'[3]Societe Generale'!$D$25</definedName>
    <definedName name="__APW_RESTORE_DATA3__" hidden="1">'[2]01. EQ universe'!#REF!,'[2]01. EQ universe'!#REF!,'[2]01. EQ universe'!$A$28,'[2]01. EQ universe'!$A$29,'[2]01. EQ universe'!$A$30,'[2]01. EQ universe'!$A$31,'[2]01. EQ universe'!$A$32,'[2]01. EQ universe'!$A$33,'[2]01. EQ universe'!$A$34,'[2]01. EQ universe'!$A$35,'[2]01. EQ universe'!$A$36,'[2]01. EQ universe'!#REF!,'[2]01. EQ universe'!#REF!,'[2]01. EQ universe'!$A$37,'[2]01. EQ universe'!$A$38,'[2]01. EQ universe'!#REF!</definedName>
    <definedName name="__APW_RESTORE_DATA30__" hidden="1">'[2]01. EQ universe'!#REF!,'[2]01. EQ universe'!$A$295,'[2]01. EQ universe'!$A$296,'[2]01. EQ universe'!$A$297,'[2]01. EQ universe'!$A$298,'[2]01. EQ universe'!#REF!,'[2]01. EQ universe'!#REF!,'[2]01. EQ universe'!$A$299,'[2]01. EQ universe'!#REF!,'[2]01. EQ universe'!#REF!,'[2]01. EQ universe'!$A$300,'[2]01. EQ universe'!$A$301,'[2]01. EQ universe'!$A$302,'[2]01. EQ universe'!#REF!,'[2]01. EQ universe'!$A$303</definedName>
    <definedName name="__APW_RESTORE_DATA300__" hidden="1">'[2]01. EQ universe'!#REF!,'[2]01. EQ universe'!#REF!,'[2]01. EQ universe'!#REF!,'[2]01. EQ universe'!#REF!,'[2]01. EQ universe'!#REF!,'[2]01. EQ universe'!#REF!,'[2]01. EQ universe'!$E$611,'[2]01. EQ universe'!$E$612,'[2]01. EQ universe'!$E$613,'[2]01. EQ universe'!$E$614,'[2]01. EQ universe'!#REF!</definedName>
    <definedName name="__APW_RESTORE_DATA3000__" hidden="1">'[3]Societe Generale'!$D$26,'[3]Societe Generale'!$D$27,'[3]Societe Generale'!#REF!,'[3]Societe Generale'!#REF!,'[3]Societe Generale'!$D$28,'[3]Societe Generale'!$D$29,'[3]Societe Generale'!#REF!,'[3]Societe Generale'!$D$30,'[3]Societe Generale'!$D$31,'[3]Societe Generale'!#REF!,'[3]Societe Generale'!#REF!,'[3]Societe Generale'!#REF!,'[3]Societe Generale'!$D$32,'[3]Societe Generale'!$D$33,'[3]Societe Generale'!$D$34,'[3]Societe Generale'!#REF!</definedName>
    <definedName name="__APW_RESTORE_DATA3001__" hidden="1">'[3]Societe Generale'!#REF!,'[3]Societe Generale'!#REF!,'[3]Societe Generale'!#REF!,'[3]Societe Generale'!#REF!,'[3]Societe Generale'!$D$35,'[3]Societe Generale'!$D$36,'[3]Societe Generale'!$D$37,'[3]Societe Generale'!#REF!,'[3]Societe Generale'!#REF!,'[3]Societe Generale'!$D$38,'[3]Societe Generale'!#REF!,'[3]Societe Generale'!$D$39,'[3]Societe Generale'!$D$40,'[3]Societe Generale'!$D$41,'[3]Societe Generale'!#REF!,'[3]Societe Generale'!#REF!</definedName>
    <definedName name="__APW_RESTORE_DATA3002__" hidden="1">'[3]Societe Generale'!$D$42,'[3]Societe Generale'!$D$43,'[3]Societe Generale'!$D$44,'[3]Societe Generale'!$D$45,'[3]Societe Generale'!$D$46,'[3]Societe Generale'!$D$47,'[3]Societe Generale'!$D$48,'[3]Societe Generale'!$D$49,'[3]Societe Generale'!$D$50,'[3]Societe Generale'!$D$51,'[3]Societe Generale'!$D$52,'[3]Societe Generale'!#REF!,'[3]Societe Generale'!#REF!,'[3]Societe Generale'!#REF!,'[3]Societe Generale'!$D$53,'[3]Societe Generale'!$D$54</definedName>
    <definedName name="__APW_RESTORE_DATA3003__" hidden="1">'[3]Societe Generale'!$D$55,'[3]Societe Generale'!#REF!,'[3]Societe Generale'!#REF!,'[3]Societe Generale'!$D$56,'[3]Societe Generale'!$D$57,'[3]Societe Generale'!$D$58,'[3]Societe Generale'!#REF!,'[3]Societe Generale'!#REF!,'[3]Societe Generale'!$D$59,'[3]Societe Generale'!$D$60,'[3]Societe Generale'!#REF!,'[3]Societe Generale'!#REF!,'[3]Societe Generale'!$D$61,'[3]Societe Generale'!$D$62,'[3]Societe Generale'!$D$63,'[3]Societe Generale'!$D$64</definedName>
    <definedName name="__APW_RESTORE_DATA3004__" hidden="1">'[3]Societe Generale'!#REF!,'[3]Societe Generale'!$D$65,'[3]Societe Generale'!$D$66,'[3]Societe Generale'!#REF!,'[3]Societe Generale'!#REF!,'[3]Societe Generale'!#REF!,'[3]Societe Generale'!#REF!,'[3]Societe Generale'!$D$67,'[3]Societe Generale'!$D$68,'[3]Societe Generale'!#REF!,'[3]Societe Generale'!$D$69,'[3]Societe Generale'!#REF!,'[3]Societe Generale'!#REF!,'[3]Societe Generale'!#REF!,'[3]Societe Generale'!$D$70</definedName>
    <definedName name="__APW_RESTORE_DATA3005__" hidden="1">'[3]Societe Generale'!$D$71,'[3]Societe Generale'!$D$72,'[3]Societe Generale'!$D$73,'[3]Societe Generale'!#REF!,'[3]Societe Generale'!$D$74,'[3]Societe Generale'!$D$75,'[3]Societe Generale'!$D$76,'[3]Societe Generale'!$D$77,'[3]Societe Generale'!$D$78,'[3]Societe Generale'!#REF!,'[3]Societe Generale'!$D$79,'[3]Societe Generale'!$D$80,'[3]Societe Generale'!#REF!,'[3]Societe Generale'!#REF!,'[3]Societe Generale'!$D$81</definedName>
    <definedName name="__APW_RESTORE_DATA3006__" hidden="1">'[3]Societe Generale'!$D$82,'[3]Societe Generale'!$D$83,'[3]Societe Generale'!$D$84,'[3]Societe Generale'!$D$85,'[3]Societe Generale'!#REF!,'[3]Societe Generale'!$D$86,'[3]Societe Generale'!$D$87,'[3]Societe Generale'!$D$88,'[3]Societe Generale'!#REF!,'[3]Societe Generale'!#REF!,'[3]Societe Generale'!$D$89,'[3]Societe Generale'!$D$90,'[3]Societe Generale'!$D$91,'[3]Societe Generale'!$D$92,'[3]Societe Generale'!$D$93</definedName>
    <definedName name="__APW_RESTORE_DATA3007__" hidden="1">'[3]Societe Generale'!$D$94,'[3]Societe Generale'!$D$95,'[3]Societe Generale'!$D$96,'[3]Societe Generale'!#REF!,'[3]Societe Generale'!#REF!,'[3]Societe Generale'!$D$97,'[3]Societe Generale'!$D$98,'[3]Societe Generale'!$D$99,'[3]Societe Generale'!$D$100,'[3]Societe Generale'!$D$101,'[3]Societe Generale'!$D$102,'[3]Societe Generale'!$D$103,'[3]Societe Generale'!#REF!,'[3]Societe Generale'!$D$104,'[3]Societe Generale'!#REF!</definedName>
    <definedName name="__APW_RESTORE_DATA3008__" hidden="1">'[3]Societe Generale'!#REF!,'[3]Societe Generale'!#REF!,'[3]Societe Generale'!#REF!,'[3]Societe Generale'!$D$105,'[3]Societe Generale'!#REF!,'[3]Societe Generale'!$D$106,'[3]Societe Generale'!#REF!,'[3]Societe Generale'!#REF!,'[3]Societe Generale'!#REF!,'[3]Societe Generale'!#REF!,'[3]Societe Generale'!#REF!,'[3]Societe Generale'!#REF!,'[3]Societe Generale'!#REF!,'[3]Societe Generale'!#REF!,'[3]Societe Generale'!#REF!</definedName>
    <definedName name="__APW_RESTORE_DATA3009__" hidden="1">'[3]Societe Generale'!#REF!,'[3]Societe Generale'!$D$107,'[3]Societe Generale'!#REF!,'[3]Societe Generale'!#REF!,'[3]Societe Generale'!$D$108,'[3]Societe Generale'!#REF!,'[3]Societe Generale'!$D$109,'[3]Societe Generale'!$D$110,'[3]Societe Generale'!#REF!,'[3]Societe Generale'!$D$111,'[3]Societe Generale'!#REF!,'[3]Societe Generale'!#REF!,'[3]Societe Generale'!$D$112,'[3]Societe Generale'!$D$113,'[3]Societe Generale'!#REF!</definedName>
    <definedName name="__APW_RESTORE_DATA301__" hidden="1">'[2]01. EQ universe'!$F$2,'[2]01. EQ universe'!#REF!,'[2]01. EQ universe'!$F$3,'[2]01. EQ universe'!$F$4,'[2]01. EQ universe'!#REF!,'[2]01. EQ universe'!#REF!,'[2]01. EQ universe'!$F$5,'[2]01. EQ universe'!$F$6,'[2]01. EQ universe'!$F$7,'[2]01. EQ universe'!$F$8,'[2]01. EQ universe'!$F$9,'[2]01. EQ universe'!$F$10,'[2]01. EQ universe'!$F$11,'[2]01. EQ universe'!$F$12,'[2]01. EQ universe'!$F$13,'[2]01. EQ universe'!$F$14,'[2]01. EQ universe'!$F$15</definedName>
    <definedName name="__APW_RESTORE_DATA3010__" hidden="1">'[3]Societe Generale'!#REF!,'[3]Societe Generale'!#REF!,'[3]Societe Generale'!$D$114,'[3]Societe Generale'!#REF!,'[3]Societe Generale'!$D$115,'[3]Societe Generale'!#REF!,'[3]Societe Generale'!#REF!,'[3]Societe Generale'!#REF!,'[3]Societe Generale'!$D$116,'[3]Societe Generale'!$D$117,'[3]Societe Generale'!#REF!,'[3]Societe Generale'!#REF!,'[3]Societe Generale'!$D$118,'[3]Societe Generale'!$D$119,'[3]Societe Generale'!$D$120</definedName>
    <definedName name="__APW_RESTORE_DATA3011__" hidden="1">'[3]Societe Generale'!$D$121,'[3]Societe Generale'!#REF!,'[3]Societe Generale'!$D$122,'[3]Societe Generale'!$D$123,'[3]Societe Generale'!$D$124,'[3]Societe Generale'!#REF!,'[3]Societe Generale'!#REF!,'[3]Societe Generale'!#REF!,'[3]Societe Generale'!$D$125,'[3]Societe Generale'!#REF!,'[3]Societe Generale'!$D$126,'[3]Societe Generale'!#REF!,'[3]Societe Generale'!$D$127,'[3]Societe Generale'!$D$128,'[3]Societe Generale'!#REF!</definedName>
    <definedName name="__APW_RESTORE_DATA3012__" hidden="1">'[3]Societe Generale'!$D$129,'[3]Societe Generale'!$D$130,'[3]Societe Generale'!#REF!,'[3]Societe Generale'!$D$131,'[3]Societe Generale'!#REF!,'[3]Societe Generale'!$D$132,'[3]Societe Generale'!$D$133,'[3]Societe Generale'!$D$134,'[3]Societe Generale'!$D$135,'[3]Societe Generale'!$D$136,'[3]Societe Generale'!$D$137,'[3]Societe Generale'!$D$138,'[3]Societe Generale'!$D$139,'[3]Societe Generale'!#REF!,'[3]Societe Generale'!$D$140</definedName>
    <definedName name="__APW_RESTORE_DATA3013__" hidden="1">'[3]Societe Generale'!$D$141,'[3]Societe Generale'!#REF!,'[3]Societe Generale'!$D$142,'[3]Societe Generale'!$D$143,'[3]Societe Generale'!#REF!,'[3]Societe Generale'!$D$144,'[3]Societe Generale'!$D$145,'[3]Societe Generale'!#REF!,'[3]Societe Generale'!#REF!,'[3]Societe Generale'!$D$146,'[3]Societe Generale'!#REF!,'[3]Societe Generale'!#REF!,'[3]Societe Generale'!#REF!,'[3]Societe Generale'!#REF!,'[3]Societe Generale'!#REF!</definedName>
    <definedName name="__APW_RESTORE_DATA3014__" hidden="1">'[3]Societe Generale'!$D$147,'[3]Societe Generale'!$D$148,'[3]Societe Generale'!#REF!,'[3]Societe Generale'!#REF!,'[3]Societe Generale'!$D$149,'[3]Societe Generale'!$D$150,'[3]Societe Generale'!$D$151,'[3]Societe Generale'!$D$152,'[3]Societe Generale'!#REF!,'[3]Societe Generale'!#REF!,'[3]Societe Generale'!#REF!,'[3]Societe Generale'!$D$153,'[3]Societe Generale'!$D$154,'[3]Societe Generale'!$D$155,'[3]Societe Generale'!#REF!</definedName>
    <definedName name="__APW_RESTORE_DATA3015__" hidden="1">'[3]Societe Generale'!#REF!,'[3]Societe Generale'!#REF!,'[3]Societe Generale'!$D$156,'[3]Societe Generale'!$D$157,'[3]Societe Generale'!#REF!,'[3]Societe Generale'!#REF!,'[3]Societe Generale'!#REF!,'[3]Societe Generale'!#REF!,'[3]Societe Generale'!$D$158,'[3]Societe Generale'!#REF!,'[3]Societe Generale'!#REF!,'[3]Societe Generale'!$D$159,'[3]Societe Generale'!#REF!,'[3]Societe Generale'!$D$160,'[3]Societe Generale'!$D$161</definedName>
    <definedName name="__APW_RESTORE_DATA3016__" hidden="1">'[3]Societe Generale'!$D$162,'[3]Societe Generale'!#REF!,'[3]Societe Generale'!#REF!,'[3]Societe Generale'!#REF!,'[3]Societe Generale'!#REF!,'[3]Societe Generale'!#REF!,'[3]Societe Generale'!$D$163,'[3]Societe Generale'!$D$164,'[3]Societe Generale'!#REF!,'[3]Societe Generale'!#REF!,'[3]Societe Generale'!#REF!,'[3]Societe Generale'!#REF!,'[3]Societe Generale'!#REF!,'[3]Societe Generale'!#REF!,'[3]Societe Generale'!#REF!</definedName>
    <definedName name="__APW_RESTORE_DATA3017__" hidden="1">'[3]Societe Generale'!$D$165,'[3]Societe Generale'!#REF!,'[3]Societe Generale'!$D$166,'[3]Societe Generale'!$D$167,'[3]Societe Generale'!$D$168,'[3]Societe Generale'!$D$169,'[3]Societe Generale'!$D$170,'[3]Societe Generale'!#REF!,'[3]Societe Generale'!$D$171,'[3]Societe Generale'!#REF!,'[3]Societe Generale'!#REF!,'[3]Societe Generale'!$D$172,'[3]Societe Generale'!#REF!,'[3]Societe Generale'!#REF!,'[3]Societe Generale'!$D$173</definedName>
    <definedName name="__APW_RESTORE_DATA3018__" hidden="1">'[3]Societe Generale'!#REF!,'[3]Societe Generale'!#REF!,'[3]Societe Generale'!#REF!,'[3]Societe Generale'!#REF!,'[3]Societe Generale'!#REF!,'[3]Societe Generale'!#REF!,'[3]Societe Generale'!#REF!,'[3]Societe Generale'!$D$174,'[3]Societe Generale'!#REF!,'[3]Societe Generale'!#REF!,'[3]Societe Generale'!#REF!,'[3]Societe Generale'!#REF!,'[3]Societe Generale'!$D$175,'[3]Societe Generale'!#REF!,'[3]Societe Generale'!#REF!</definedName>
    <definedName name="__APW_RESTORE_DATA3019__" hidden="1">'[3]Societe Generale'!#REF!,'[3]Societe Generale'!#REF!,'[3]Societe Generale'!#REF!,'[3]Societe Generale'!#REF!,'[3]Societe Generale'!#REF!,'[3]Societe Generale'!$D$176,'[3]Societe Generale'!$D$177,'[3]Societe Generale'!#REF!,'[3]Societe Generale'!$D$178,'[3]Societe Generale'!#REF!,'[3]Societe Generale'!#REF!,'[3]Societe Generale'!#REF!,'[3]Societe Generale'!#REF!,'[3]Societe Generale'!#REF!,'[3]Societe Generale'!#REF!</definedName>
    <definedName name="__APW_RESTORE_DATA302__" hidden="1">'[2]01. EQ universe'!$F$16,'[2]01. EQ universe'!$F$17,'[2]01. EQ universe'!#REF!,'[2]01. EQ universe'!#REF!,'[2]01. EQ universe'!$F$18,'[2]01. EQ universe'!$F$19,'[2]01. EQ universe'!$F$20,'[2]01. EQ universe'!$F$21,'[2]01. EQ universe'!$F$22,'[2]01. EQ universe'!$F$23,'[2]01. EQ universe'!#REF!,'[2]01. EQ universe'!$F$24,'[2]01. EQ universe'!$F$25,'[2]01. EQ universe'!$F$26,'[2]01. EQ universe'!$F$27,'[2]01. EQ universe'!#REF!</definedName>
    <definedName name="__APW_RESTORE_DATA3020__" hidden="1">'[3]Societe Generale'!$D$179,'[3]Societe Generale'!#REF!,'[3]Societe Generale'!#REF!,'[3]Societe Generale'!$D$180,'[3]Societe Generale'!$D$181,'[3]Societe Generale'!#REF!,'[3]Societe Generale'!#REF!,'[3]Societe Generale'!$D$182,'[3]Societe Generale'!$D$183,'[3]Societe Generale'!$D$184,'[3]Societe Generale'!$D$185,'[3]Societe Generale'!#REF!,'[3]Societe Generale'!$D$186,'[3]Societe Generale'!$D$187,'[3]Societe Generale'!$D$188</definedName>
    <definedName name="__APW_RESTORE_DATA3021__" hidden="1">'[3]Societe Generale'!$D$189,'[3]Societe Generale'!$D$190,'[3]Societe Generale'!$D$191,'[3]Societe Generale'!$D$192,'[3]Societe Generale'!#REF!,'[3]Societe Generale'!#REF!,'[3]Societe Generale'!$D$193,'[3]Societe Generale'!#REF!,'[3]Societe Generale'!$D$194,'[3]Societe Generale'!$D$195,'[3]Societe Generale'!#REF!,'[3]Societe Generale'!#REF!,'[3]Societe Generale'!#REF!,'[3]Societe Generale'!#REF!,'[3]Societe Generale'!$D$196</definedName>
    <definedName name="__APW_RESTORE_DATA3022__" hidden="1">'[3]Societe Generale'!$D$197,'[3]Societe Generale'!#REF!,'[3]Societe Generale'!#REF!,'[3]Societe Generale'!#REF!,'[3]Societe Generale'!#REF!,'[3]Societe Generale'!$D$198,'[3]Societe Generale'!$D$199,'[3]Societe Generale'!#REF!,'[3]Societe Generale'!$D$200,'[3]Societe Generale'!$D$201,'[3]Societe Generale'!$D$202,'[3]Societe Generale'!#REF!,'[3]Societe Generale'!$D$203,'[3]Societe Generale'!$D$204,'[3]Societe Generale'!$D$205</definedName>
    <definedName name="__APW_RESTORE_DATA3023__" hidden="1">'[3]Societe Generale'!$D$206,'[3]Societe Generale'!$D$207,'[3]Societe Generale'!#REF!,'[3]Societe Generale'!$D$208,'[3]Societe Generale'!$D$209,'[3]Societe Generale'!#REF!,'[3]Societe Generale'!#REF!,'[3]Societe Generale'!$D$210,'[3]Societe Generale'!$D$211,'[3]Societe Generale'!#REF!,'[3]Societe Generale'!$D$212,'[3]Societe Generale'!$D$213,'[3]Societe Generale'!$D$214,'[3]Societe Generale'!$D$215,'[3]Societe Generale'!#REF!</definedName>
    <definedName name="__APW_RESTORE_DATA3024__" hidden="1">'[3]Societe Generale'!$D$216,'[3]Societe Generale'!$D$217,'[3]Societe Generale'!#REF!,'[3]Societe Generale'!#REF!,'[3]Societe Generale'!#REF!,'[3]Societe Generale'!#REF!,'[3]Societe Generale'!#REF!,'[3]Societe Generale'!$D$218,'[3]Societe Generale'!$D$219,'[3]Societe Generale'!#REF!,'[3]Societe Generale'!$D$220,'[3]Societe Generale'!#REF!,'[3]Societe Generale'!$D$221,'[3]Societe Generale'!#REF!,'[3]Societe Generale'!$D$222</definedName>
    <definedName name="__APW_RESTORE_DATA3025__" hidden="1">'[3]Societe Generale'!$D$223,'[3]Societe Generale'!$D$224,'[3]Societe Generale'!#REF!,'[3]Societe Generale'!$D$225,'[3]Societe Generale'!$D$226,'[3]Societe Generale'!$D$227,'[3]Societe Generale'!$D$228,'[3]Societe Generale'!$D$229,'[3]Societe Generale'!#REF!,'[3]Societe Generale'!#REF!,'[3]Societe Generale'!#REF!,'[3]Societe Generale'!#REF!,'[3]Societe Generale'!$D$230,'[3]Societe Generale'!$D$231,'[3]Societe Generale'!#REF!</definedName>
    <definedName name="__APW_RESTORE_DATA3026__" hidden="1">'[3]Societe Generale'!$D$232,'[3]Societe Generale'!$D$233,'[3]Societe Generale'!$D$234,'[3]Societe Generale'!#REF!,'[3]Societe Generale'!#REF!,'[3]Societe Generale'!#REF!,'[3]Societe Generale'!#REF!,'[3]Societe Generale'!#REF!,'[3]Societe Generale'!#REF!,'[3]Societe Generale'!$D$235,'[3]Societe Generale'!$D$236,'[3]Societe Generale'!#REF!,'[3]Societe Generale'!#REF!,'[3]Societe Generale'!#REF!,'[3]Societe Generale'!#REF!</definedName>
    <definedName name="__APW_RESTORE_DATA3027__" hidden="1">'[3]Societe Generale'!#REF!,'[3]Societe Generale'!$D$237,'[3]Societe Generale'!#REF!,'[3]Societe Generale'!#REF!,'[3]Societe Generale'!$D$238,'[3]Societe Generale'!$D$239,'[3]Societe Generale'!$D$240,'[3]Societe Generale'!#REF!,'[3]Societe Generale'!#REF!,'[3]Societe Generale'!#REF!,'[3]Societe Generale'!#REF!,'[3]Societe Generale'!#REF!,'[3]Societe Generale'!#REF!,'[3]Societe Generale'!#REF!,'[3]Societe Generale'!#REF!</definedName>
    <definedName name="__APW_RESTORE_DATA3028__" hidden="1">'[3]Societe Generale'!#REF!,'[3]Societe Generale'!#REF!,'[3]Societe Generale'!$D$241,'[3]Societe Generale'!$D$242,'[3]Societe Generale'!#REF!,'[3]Societe Generale'!#REF!,'[3]Societe Generale'!#REF!,'[3]Societe Generale'!$D$243,'[3]Societe Generale'!#REF!,'[3]Societe Generale'!$D$244,'[3]Societe Generale'!$D$245,'[3]Societe Generale'!$D$246,'[3]Societe Generale'!#REF!,'[3]Societe Generale'!$D$247,'[3]Societe Generale'!#REF!</definedName>
    <definedName name="__APW_RESTORE_DATA3029__" hidden="1">'[3]Societe Generale'!#REF!,'[3]Societe Generale'!#REF!,'[3]Societe Generale'!#REF!,'[3]Societe Generale'!#REF!,'[3]Societe Generale'!#REF!,'[3]Societe Generale'!#REF!,'[3]Societe Generale'!$D$248,'[3]Societe Generale'!#REF!,'[3]Societe Generale'!$D$249,'[3]Societe Generale'!$D$250,'[3]Societe Generale'!$D$251,'[3]Societe Generale'!#REF!,'[3]Societe Generale'!$D$252,'[3]Societe Generale'!$D$253,'[3]Societe Generale'!$D$254</definedName>
    <definedName name="__APW_RESTORE_DATA303__" hidden="1">'[2]01. EQ universe'!#REF!,'[2]01. EQ universe'!#REF!,'[2]01. EQ universe'!$F$28,'[2]01. EQ universe'!$F$29,'[2]01. EQ universe'!$F$30,'[2]01. EQ universe'!$F$31,'[2]01. EQ universe'!$F$32,'[2]01. EQ universe'!$F$33,'[2]01. EQ universe'!$F$34,'[2]01. EQ universe'!$F$35,'[2]01. EQ universe'!$F$36,'[2]01. EQ universe'!#REF!,'[2]01. EQ universe'!#REF!,'[2]01. EQ universe'!$F$37,'[2]01. EQ universe'!$F$38,'[2]01. EQ universe'!#REF!</definedName>
    <definedName name="__APW_RESTORE_DATA3030__" hidden="1">'[3]Societe Generale'!#REF!,'[3]Societe Generale'!$D$255,'[3]Societe Generale'!#REF!,'[3]Societe Generale'!$D$256,'[3]Societe Generale'!$D$257,'[3]Societe Generale'!$D$258,'[3]Societe Generale'!#REF!,'[3]Societe Generale'!#REF!,'[3]Societe Generale'!$D$259,'[3]Societe Generale'!$D$260</definedName>
    <definedName name="__APW_RESTORE_DATA3031__" hidden="1">'[3]Societe Generale'!#REF!,'[3]Societe Generale'!$E$2,'[3]Societe Generale'!$E$3,'[3]Societe Generale'!$E$4,'[3]Societe Generale'!#REF!,'[3]Societe Generale'!$E$5,'[3]Societe Generale'!$E$6,'[3]Societe Generale'!$E$7,'[3]Societe Generale'!#REF!,'[3]Societe Generale'!$E$8,'[3]Societe Generale'!$E$9,'[3]Societe Generale'!$E$10,'[3]Societe Generale'!$E$11,'[3]Societe Generale'!$E$12,'[3]Societe Generale'!$E$13,'[3]Societe Generale'!$E$14,'[3]Societe Generale'!#REF!</definedName>
    <definedName name="__APW_RESTORE_DATA3032__" hidden="1">'[3]Societe Generale'!#REF!,'[3]Societe Generale'!$E$15,'[3]Societe Generale'!$E$16,'[3]Societe Generale'!$E$17,'[3]Societe Generale'!$E$18,'[3]Societe Generale'!$E$19,'[3]Societe Generale'!#REF!,'[3]Societe Generale'!#REF!,'[3]Societe Generale'!#REF!,'[3]Societe Generale'!$E$20,'[3]Societe Generale'!$E$21,'[3]Societe Generale'!#REF!,'[3]Societe Generale'!$E$22,'[3]Societe Generale'!$E$23,'[3]Societe Generale'!$E$24,'[3]Societe Generale'!$E$25</definedName>
    <definedName name="__APW_RESTORE_DATA3033__" hidden="1">'[3]Societe Generale'!$E$26,'[3]Societe Generale'!$E$27,'[3]Societe Generale'!#REF!,'[3]Societe Generale'!#REF!,'[3]Societe Generale'!$E$28,'[3]Societe Generale'!$E$29,'[3]Societe Generale'!#REF!,'[3]Societe Generale'!$E$30,'[3]Societe Generale'!$E$31,'[3]Societe Generale'!#REF!,'[3]Societe Generale'!#REF!,'[3]Societe Generale'!#REF!,'[3]Societe Generale'!$E$32,'[3]Societe Generale'!$E$33,'[3]Societe Generale'!$E$34,'[3]Societe Generale'!#REF!</definedName>
    <definedName name="__APW_RESTORE_DATA3034__" hidden="1">'[3]Societe Generale'!#REF!,'[3]Societe Generale'!#REF!,'[3]Societe Generale'!#REF!,'[3]Societe Generale'!#REF!,'[3]Societe Generale'!$E$35,'[3]Societe Generale'!$E$36,'[3]Societe Generale'!$E$37,'[3]Societe Generale'!#REF!,'[3]Societe Generale'!#REF!,'[3]Societe Generale'!$E$38,'[3]Societe Generale'!#REF!,'[3]Societe Generale'!$E$39,'[3]Societe Generale'!$E$40,'[3]Societe Generale'!$E$41,'[3]Societe Generale'!#REF!,'[3]Societe Generale'!#REF!</definedName>
    <definedName name="__APW_RESTORE_DATA3035__" hidden="1">'[3]Societe Generale'!$E$42,'[3]Societe Generale'!$E$43,'[3]Societe Generale'!$E$44,'[3]Societe Generale'!$E$45,'[3]Societe Generale'!$E$46,'[3]Societe Generale'!$E$47,'[3]Societe Generale'!$E$48,'[3]Societe Generale'!$E$49,'[3]Societe Generale'!$E$50,'[3]Societe Generale'!$E$51,'[3]Societe Generale'!$E$52,'[3]Societe Generale'!#REF!,'[3]Societe Generale'!#REF!,'[3]Societe Generale'!#REF!,'[3]Societe Generale'!$E$53,'[3]Societe Generale'!$E$54</definedName>
    <definedName name="__APW_RESTORE_DATA3036__" hidden="1">'[3]Societe Generale'!$E$55,'[3]Societe Generale'!#REF!,'[3]Societe Generale'!#REF!,'[3]Societe Generale'!$E$56,'[3]Societe Generale'!$E$57,'[3]Societe Generale'!$E$58,'[3]Societe Generale'!#REF!,'[3]Societe Generale'!#REF!,'[3]Societe Generale'!$E$59,'[3]Societe Generale'!$E$60,'[3]Societe Generale'!#REF!,'[3]Societe Generale'!#REF!,'[3]Societe Generale'!$E$61,'[3]Societe Generale'!$E$62,'[3]Societe Generale'!$E$63,'[3]Societe Generale'!$E$64</definedName>
    <definedName name="__APW_RESTORE_DATA3037__" hidden="1">'[3]Societe Generale'!#REF!,'[3]Societe Generale'!$E$65,'[3]Societe Generale'!$E$66,'[3]Societe Generale'!#REF!,'[3]Societe Generale'!#REF!,'[3]Societe Generale'!#REF!,'[3]Societe Generale'!#REF!,'[3]Societe Generale'!$E$67,'[3]Societe Generale'!$E$68,'[3]Societe Generale'!#REF!,'[3]Societe Generale'!$E$69,'[3]Societe Generale'!#REF!,'[3]Societe Generale'!#REF!,'[3]Societe Generale'!#REF!,'[3]Societe Generale'!$E$70</definedName>
    <definedName name="__APW_RESTORE_DATA3038__" hidden="1">'[3]Societe Generale'!$E$71,'[3]Societe Generale'!$E$72,'[3]Societe Generale'!$E$73,'[3]Societe Generale'!#REF!,'[3]Societe Generale'!$E$74,'[3]Societe Generale'!$E$75,'[3]Societe Generale'!$E$76,'[3]Societe Generale'!$E$77,'[3]Societe Generale'!$E$78,'[3]Societe Generale'!#REF!,'[3]Societe Generale'!$E$79,'[3]Societe Generale'!$E$80,'[3]Societe Generale'!#REF!,'[3]Societe Generale'!#REF!,'[3]Societe Generale'!$E$81</definedName>
    <definedName name="__APW_RESTORE_DATA3039__" hidden="1">'[3]Societe Generale'!$E$82,'[3]Societe Generale'!$E$83,'[3]Societe Generale'!$E$84,'[3]Societe Generale'!$E$85,'[3]Societe Generale'!#REF!,'[3]Societe Generale'!$E$86,'[3]Societe Generale'!$E$87,'[3]Societe Generale'!$E$88,'[3]Societe Generale'!#REF!,'[3]Societe Generale'!#REF!,'[3]Societe Generale'!$E$89,'[3]Societe Generale'!$E$90,'[3]Societe Generale'!$E$91,'[3]Societe Generale'!$E$92,'[3]Societe Generale'!$E$93</definedName>
    <definedName name="__APW_RESTORE_DATA304__" hidden="1">'[2]01. EQ universe'!#REF!,'[2]01. EQ universe'!#REF!,'[2]01. EQ universe'!$F$39,'[2]01. EQ universe'!#REF!,'[2]01. EQ universe'!#REF!,'[2]01. EQ universe'!$F$40,'[2]01. EQ universe'!$F$41,'[2]01. EQ universe'!$F$42,'[2]01. EQ universe'!$F$43,'[2]01. EQ universe'!$F$44,'[2]01. EQ universe'!$F$45,'[2]01. EQ universe'!#REF!,'[2]01. EQ universe'!#REF!,'[2]01. EQ universe'!$F$46,'[2]01. EQ universe'!#REF!,'[2]01. EQ universe'!$F$47</definedName>
    <definedName name="__APW_RESTORE_DATA3040__" hidden="1">'[3]Societe Generale'!$E$94,'[3]Societe Generale'!$E$95,'[3]Societe Generale'!$E$96,'[3]Societe Generale'!#REF!,'[3]Societe Generale'!#REF!,'[3]Societe Generale'!$E$97,'[3]Societe Generale'!$E$98,'[3]Societe Generale'!$E$99,'[3]Societe Generale'!$E$100,'[3]Societe Generale'!$E$101,'[3]Societe Generale'!$E$102,'[3]Societe Generale'!$E$103,'[3]Societe Generale'!#REF!,'[3]Societe Generale'!$E$104,'[3]Societe Generale'!#REF!</definedName>
    <definedName name="__APW_RESTORE_DATA3041__" hidden="1">'[3]Societe Generale'!#REF!,'[3]Societe Generale'!#REF!,'[3]Societe Generale'!#REF!,'[3]Societe Generale'!$E$105,'[3]Societe Generale'!#REF!,'[3]Societe Generale'!$E$106,'[3]Societe Generale'!#REF!,'[3]Societe Generale'!#REF!,'[3]Societe Generale'!#REF!,'[3]Societe Generale'!#REF!,'[3]Societe Generale'!#REF!,'[3]Societe Generale'!#REF!,'[3]Societe Generale'!#REF!,'[3]Societe Generale'!#REF!,'[3]Societe Generale'!#REF!</definedName>
    <definedName name="__APW_RESTORE_DATA3042__" hidden="1">'[3]Societe Generale'!#REF!,'[3]Societe Generale'!$E$107,'[3]Societe Generale'!#REF!,'[3]Societe Generale'!#REF!,'[3]Societe Generale'!$E$108,'[3]Societe Generale'!#REF!,'[3]Societe Generale'!$E$109,'[3]Societe Generale'!$E$110,'[3]Societe Generale'!#REF!,'[3]Societe Generale'!$E$111,'[3]Societe Generale'!#REF!,'[3]Societe Generale'!#REF!,'[3]Societe Generale'!$E$112,'[3]Societe Generale'!$E$113,'[3]Societe Generale'!#REF!</definedName>
    <definedName name="__APW_RESTORE_DATA3043__" hidden="1">'[3]Societe Generale'!#REF!,'[3]Societe Generale'!#REF!,'[3]Societe Generale'!$E$114,'[3]Societe Generale'!#REF!,'[3]Societe Generale'!$E$115,'[3]Societe Generale'!#REF!,'[3]Societe Generale'!#REF!,'[3]Societe Generale'!#REF!,'[3]Societe Generale'!$E$116,'[3]Societe Generale'!$E$117,'[3]Societe Generale'!#REF!,'[3]Societe Generale'!#REF!,'[3]Societe Generale'!$E$118,'[3]Societe Generale'!$E$119,'[3]Societe Generale'!$E$120</definedName>
    <definedName name="__APW_RESTORE_DATA3044__" hidden="1">'[3]Societe Generale'!$E$121,'[3]Societe Generale'!#REF!,'[3]Societe Generale'!$E$122,'[3]Societe Generale'!$E$123,'[3]Societe Generale'!$E$124,'[3]Societe Generale'!#REF!,'[3]Societe Generale'!#REF!,'[3]Societe Generale'!#REF!,'[3]Societe Generale'!$E$125,'[3]Societe Generale'!#REF!,'[3]Societe Generale'!$E$126,'[3]Societe Generale'!#REF!,'[3]Societe Generale'!$E$127,'[3]Societe Generale'!$E$128,'[3]Societe Generale'!#REF!</definedName>
    <definedName name="__APW_RESTORE_DATA3045__" hidden="1">'[3]Societe Generale'!$E$129,'[3]Societe Generale'!$E$130,'[3]Societe Generale'!#REF!,'[3]Societe Generale'!$E$131,'[3]Societe Generale'!#REF!,'[3]Societe Generale'!$E$132,'[3]Societe Generale'!$E$133,'[3]Societe Generale'!$E$134,'[3]Societe Generale'!$E$135,'[3]Societe Generale'!$E$136,'[3]Societe Generale'!$E$137,'[3]Societe Generale'!$E$138,'[3]Societe Generale'!$E$139,'[3]Societe Generale'!#REF!,'[3]Societe Generale'!$E$140</definedName>
    <definedName name="__APW_RESTORE_DATA3046__" hidden="1">'[3]Societe Generale'!$E$141,'[3]Societe Generale'!#REF!,'[3]Societe Generale'!$E$142,'[3]Societe Generale'!$E$143,'[3]Societe Generale'!#REF!,'[3]Societe Generale'!$E$144,'[3]Societe Generale'!$E$145,'[3]Societe Generale'!#REF!,'[3]Societe Generale'!#REF!,'[3]Societe Generale'!$E$146,'[3]Societe Generale'!#REF!,'[3]Societe Generale'!#REF!,'[3]Societe Generale'!#REF!,'[3]Societe Generale'!#REF!,'[3]Societe Generale'!#REF!</definedName>
    <definedName name="__APW_RESTORE_DATA3047__" hidden="1">'[3]Societe Generale'!$E$147,'[3]Societe Generale'!$E$148,'[3]Societe Generale'!#REF!,'[3]Societe Generale'!#REF!,'[3]Societe Generale'!$E$149,'[3]Societe Generale'!$E$150,'[3]Societe Generale'!$E$151,'[3]Societe Generale'!$E$152,'[3]Societe Generale'!#REF!,'[3]Societe Generale'!#REF!,'[3]Societe Generale'!#REF!,'[3]Societe Generale'!$E$153,'[3]Societe Generale'!$E$154,'[3]Societe Generale'!$E$155,'[3]Societe Generale'!#REF!</definedName>
    <definedName name="__APW_RESTORE_DATA3048__" hidden="1">'[3]Societe Generale'!#REF!,'[3]Societe Generale'!#REF!,'[3]Societe Generale'!$E$156,'[3]Societe Generale'!$E$157,'[3]Societe Generale'!#REF!,'[3]Societe Generale'!#REF!,'[3]Societe Generale'!#REF!,'[3]Societe Generale'!#REF!,'[3]Societe Generale'!$E$158,'[3]Societe Generale'!#REF!,'[3]Societe Generale'!#REF!,'[3]Societe Generale'!$E$159,'[3]Societe Generale'!#REF!,'[3]Societe Generale'!$E$160,'[3]Societe Generale'!$E$161</definedName>
    <definedName name="__APW_RESTORE_DATA3049__" hidden="1">'[3]Societe Generale'!$E$162,'[3]Societe Generale'!#REF!,'[3]Societe Generale'!#REF!,'[3]Societe Generale'!#REF!,'[3]Societe Generale'!#REF!,'[3]Societe Generale'!#REF!,'[3]Societe Generale'!$E$163,'[3]Societe Generale'!$E$164,'[3]Societe Generale'!#REF!,'[3]Societe Generale'!#REF!,'[3]Societe Generale'!#REF!,'[3]Societe Generale'!#REF!,'[3]Societe Generale'!#REF!,'[3]Societe Generale'!#REF!,'[3]Societe Generale'!#REF!</definedName>
    <definedName name="__APW_RESTORE_DATA305__" hidden="1">'[2]01. EQ universe'!$F$48,'[2]01. EQ universe'!#REF!,'[2]01. EQ universe'!$F$49,'[2]01. EQ universe'!#REF!,'[2]01. EQ universe'!$F$50,'[2]01. EQ universe'!$F$51,'[2]01. EQ universe'!$F$52,'[2]01. EQ universe'!$F$53,'[2]01. EQ universe'!$F$54,'[2]01. EQ universe'!$F$55,'[2]01. EQ universe'!$F$56,'[2]01. EQ universe'!$F$57,'[2]01. EQ universe'!$F$58,'[2]01. EQ universe'!$F$59,'[2]01. EQ universe'!$F$60,'[2]01. EQ universe'!$F$61</definedName>
    <definedName name="__APW_RESTORE_DATA3050__" hidden="1">'[3]Societe Generale'!$E$165,'[3]Societe Generale'!#REF!,'[3]Societe Generale'!$E$166,'[3]Societe Generale'!$E$167,'[3]Societe Generale'!$E$168,'[3]Societe Generale'!$E$169,'[3]Societe Generale'!$E$170,'[3]Societe Generale'!#REF!,'[3]Societe Generale'!$E$171,'[3]Societe Generale'!#REF!,'[3]Societe Generale'!#REF!,'[3]Societe Generale'!$E$172,'[3]Societe Generale'!#REF!,'[3]Societe Generale'!#REF!,'[3]Societe Generale'!$E$173</definedName>
    <definedName name="__APW_RESTORE_DATA3051__" hidden="1">'[3]Societe Generale'!#REF!,'[3]Societe Generale'!#REF!,'[3]Societe Generale'!#REF!,'[3]Societe Generale'!#REF!,'[3]Societe Generale'!#REF!,'[3]Societe Generale'!#REF!,'[3]Societe Generale'!#REF!,'[3]Societe Generale'!$E$174,'[3]Societe Generale'!#REF!,'[3]Societe Generale'!#REF!,'[3]Societe Generale'!#REF!,'[3]Societe Generale'!#REF!,'[3]Societe Generale'!$E$175,'[3]Societe Generale'!#REF!,'[3]Societe Generale'!#REF!</definedName>
    <definedName name="__APW_RESTORE_DATA3052__" hidden="1">'[3]Societe Generale'!#REF!,'[3]Societe Generale'!#REF!,'[3]Societe Generale'!#REF!,'[3]Societe Generale'!#REF!,'[3]Societe Generale'!#REF!,'[3]Societe Generale'!$E$176,'[3]Societe Generale'!$E$177,'[3]Societe Generale'!#REF!,'[3]Societe Generale'!$E$178,'[3]Societe Generale'!#REF!,'[3]Societe Generale'!#REF!,'[3]Societe Generale'!#REF!,'[3]Societe Generale'!#REF!,'[3]Societe Generale'!#REF!,'[3]Societe Generale'!#REF!</definedName>
    <definedName name="__APW_RESTORE_DATA3053__" hidden="1">'[3]Societe Generale'!$E$179,'[3]Societe Generale'!#REF!,'[3]Societe Generale'!#REF!,'[3]Societe Generale'!$E$180,'[3]Societe Generale'!$E$181,'[3]Societe Generale'!#REF!,'[3]Societe Generale'!#REF!,'[3]Societe Generale'!$E$182,'[3]Societe Generale'!$E$183,'[3]Societe Generale'!$E$184,'[3]Societe Generale'!$E$185,'[3]Societe Generale'!#REF!,'[3]Societe Generale'!$E$186,'[3]Societe Generale'!$E$187,'[3]Societe Generale'!$E$188</definedName>
    <definedName name="__APW_RESTORE_DATA3054__" hidden="1">'[3]Societe Generale'!$E$189,'[3]Societe Generale'!$E$190,'[3]Societe Generale'!$E$191,'[3]Societe Generale'!$E$192,'[3]Societe Generale'!#REF!,'[3]Societe Generale'!#REF!,'[3]Societe Generale'!$E$193,'[3]Societe Generale'!#REF!,'[3]Societe Generale'!$E$194,'[3]Societe Generale'!$E$195,'[3]Societe Generale'!#REF!,'[3]Societe Generale'!#REF!,'[3]Societe Generale'!#REF!,'[3]Societe Generale'!#REF!,'[3]Societe Generale'!$E$196</definedName>
    <definedName name="__APW_RESTORE_DATA3055__" hidden="1">'[3]Societe Generale'!$E$197,'[3]Societe Generale'!#REF!,'[3]Societe Generale'!#REF!,'[3]Societe Generale'!#REF!,'[3]Societe Generale'!#REF!,'[3]Societe Generale'!$E$198,'[3]Societe Generale'!$E$199,'[3]Societe Generale'!#REF!,'[3]Societe Generale'!$E$200,'[3]Societe Generale'!$E$201,'[3]Societe Generale'!$E$202,'[3]Societe Generale'!#REF!,'[3]Societe Generale'!$E$203,'[3]Societe Generale'!$E$204,'[3]Societe Generale'!$E$205</definedName>
    <definedName name="__APW_RESTORE_DATA3056__" hidden="1">'[3]Societe Generale'!$E$206,'[3]Societe Generale'!$E$207,'[3]Societe Generale'!#REF!,'[3]Societe Generale'!$E$208,'[3]Societe Generale'!$E$209,'[3]Societe Generale'!#REF!,'[3]Societe Generale'!#REF!,'[3]Societe Generale'!$E$210,'[3]Societe Generale'!$E$211,'[3]Societe Generale'!#REF!,'[3]Societe Generale'!$E$212,'[3]Societe Generale'!$E$213,'[3]Societe Generale'!$E$214,'[3]Societe Generale'!$E$215,'[3]Societe Generale'!#REF!</definedName>
    <definedName name="__APW_RESTORE_DATA3057__" hidden="1">'[3]Societe Generale'!$E$216,'[3]Societe Generale'!$E$217,'[3]Societe Generale'!#REF!,'[3]Societe Generale'!#REF!,'[3]Societe Generale'!#REF!,'[3]Societe Generale'!#REF!,'[3]Societe Generale'!#REF!,'[3]Societe Generale'!$E$218,'[3]Societe Generale'!$E$219,'[3]Societe Generale'!#REF!,'[3]Societe Generale'!$E$220,'[3]Societe Generale'!#REF!,'[3]Societe Generale'!$E$221,'[3]Societe Generale'!#REF!,'[3]Societe Generale'!$E$222</definedName>
    <definedName name="__APW_RESTORE_DATA3058__" hidden="1">'[3]Societe Generale'!$E$223,'[3]Societe Generale'!$E$224,'[3]Societe Generale'!#REF!,'[3]Societe Generale'!$E$225,'[3]Societe Generale'!$E$226,'[3]Societe Generale'!$E$227,'[3]Societe Generale'!$E$228,'[3]Societe Generale'!$E$229,'[3]Societe Generale'!#REF!,'[3]Societe Generale'!#REF!,'[3]Societe Generale'!#REF!,'[3]Societe Generale'!#REF!,'[3]Societe Generale'!$E$230,'[3]Societe Generale'!$E$231,'[3]Societe Generale'!#REF!</definedName>
    <definedName name="__APW_RESTORE_DATA3059__" hidden="1">'[3]Societe Generale'!$E$232,'[3]Societe Generale'!$E$233,'[3]Societe Generale'!$E$234,'[3]Societe Generale'!#REF!,'[3]Societe Generale'!#REF!,'[3]Societe Generale'!#REF!,'[3]Societe Generale'!#REF!,'[3]Societe Generale'!#REF!,'[3]Societe Generale'!#REF!,'[3]Societe Generale'!$E$235,'[3]Societe Generale'!$E$236,'[3]Societe Generale'!#REF!,'[3]Societe Generale'!#REF!,'[3]Societe Generale'!#REF!,'[3]Societe Generale'!#REF!</definedName>
    <definedName name="__APW_RESTORE_DATA306__" hidden="1">'[2]01. EQ universe'!$F$62,'[2]01. EQ universe'!$F$63,'[2]01. EQ universe'!$F$64,'[2]01. EQ universe'!$F$65,'[2]01. EQ universe'!$F$66,'[2]01. EQ universe'!$F$67,'[2]01. EQ universe'!#REF!,'[2]01. EQ universe'!$F$68,'[2]01. EQ universe'!$F$69,'[2]01. EQ universe'!$F$70,'[2]01. EQ universe'!$F$71,'[2]01. EQ universe'!$F$72,'[2]01. EQ universe'!$F$73,'[2]01. EQ universe'!$F$74,'[2]01. EQ universe'!$F$75,'[2]01. EQ universe'!$F$76</definedName>
    <definedName name="__APW_RESTORE_DATA3060__" hidden="1">'[3]Societe Generale'!#REF!,'[3]Societe Generale'!$E$237,'[3]Societe Generale'!#REF!,'[3]Societe Generale'!#REF!,'[3]Societe Generale'!$E$238,'[3]Societe Generale'!$E$239,'[3]Societe Generale'!$E$240,'[3]Societe Generale'!#REF!,'[3]Societe Generale'!#REF!,'[3]Societe Generale'!#REF!,'[3]Societe Generale'!#REF!,'[3]Societe Generale'!#REF!,'[3]Societe Generale'!#REF!,'[3]Societe Generale'!#REF!,'[3]Societe Generale'!#REF!</definedName>
    <definedName name="__APW_RESTORE_DATA3061__" hidden="1">'[3]Societe Generale'!#REF!,'[3]Societe Generale'!#REF!,'[3]Societe Generale'!$E$241,'[3]Societe Generale'!$E$242,'[3]Societe Generale'!#REF!,'[3]Societe Generale'!#REF!,'[3]Societe Generale'!#REF!,'[3]Societe Generale'!$E$243,'[3]Societe Generale'!#REF!,'[3]Societe Generale'!$E$244,'[3]Societe Generale'!$E$245,'[3]Societe Generale'!$E$246,'[3]Societe Generale'!#REF!,'[3]Societe Generale'!$E$247,'[3]Societe Generale'!#REF!</definedName>
    <definedName name="__APW_RESTORE_DATA3062__" hidden="1">'[3]Societe Generale'!#REF!,'[3]Societe Generale'!#REF!,'[3]Societe Generale'!#REF!,'[3]Societe Generale'!#REF!,'[3]Societe Generale'!#REF!,'[3]Societe Generale'!#REF!,'[3]Societe Generale'!$E$248,'[3]Societe Generale'!#REF!,'[3]Societe Generale'!$E$249,'[3]Societe Generale'!$E$250,'[3]Societe Generale'!$E$251,'[3]Societe Generale'!#REF!,'[3]Societe Generale'!$E$252,'[3]Societe Generale'!$E$253,'[3]Societe Generale'!$E$254</definedName>
    <definedName name="__APW_RESTORE_DATA3063__" hidden="1">'[3]Societe Generale'!#REF!,'[3]Societe Generale'!$E$255,'[3]Societe Generale'!#REF!,'[3]Societe Generale'!$E$256,'[3]Societe Generale'!$E$257,'[3]Societe Generale'!$E$258,'[3]Societe Generale'!#REF!,'[3]Societe Generale'!#REF!,'[3]Societe Generale'!$E$259,'[3]Societe Generale'!$E$260</definedName>
    <definedName name="__APW_RESTORE_DATA3064__" hidden="1">'[3]Societe Generale'!#REF!,'[3]Societe Generale'!$F$2,'[3]Societe Generale'!$F$3,'[3]Societe Generale'!$F$4,'[3]Societe Generale'!#REF!,'[3]Societe Generale'!$F$5,'[3]Societe Generale'!$F$6,'[3]Societe Generale'!$F$7,'[3]Societe Generale'!#REF!,'[3]Societe Generale'!$F$8,'[3]Societe Generale'!$F$9,'[3]Societe Generale'!$F$10,'[3]Societe Generale'!$F$11,'[3]Societe Generale'!$F$12,'[3]Societe Generale'!$F$13,'[3]Societe Generale'!$F$14,'[3]Societe Generale'!#REF!</definedName>
    <definedName name="__APW_RESTORE_DATA3065__" hidden="1">'[3]Societe Generale'!#REF!,'[3]Societe Generale'!$F$15,'[3]Societe Generale'!$F$16,'[3]Societe Generale'!$F$17,'[3]Societe Generale'!$F$18,'[3]Societe Generale'!$F$19,'[3]Societe Generale'!#REF!,'[3]Societe Generale'!#REF!,'[3]Societe Generale'!#REF!,'[3]Societe Generale'!$F$20,'[3]Societe Generale'!$F$21,'[3]Societe Generale'!#REF!,'[3]Societe Generale'!$F$22,'[3]Societe Generale'!$F$23,'[3]Societe Generale'!$F$24,'[3]Societe Generale'!$F$25</definedName>
    <definedName name="__APW_RESTORE_DATA3066__" hidden="1">'[3]Societe Generale'!$F$26,'[3]Societe Generale'!$F$27,'[3]Societe Generale'!#REF!,'[3]Societe Generale'!#REF!,'[3]Societe Generale'!$F$28,'[3]Societe Generale'!$F$29,'[3]Societe Generale'!#REF!,'[3]Societe Generale'!$F$30,'[3]Societe Generale'!$F$31,'[3]Societe Generale'!#REF!,'[3]Societe Generale'!#REF!,'[3]Societe Generale'!#REF!,'[3]Societe Generale'!$F$32,'[3]Societe Generale'!$F$33,'[3]Societe Generale'!$F$34,'[3]Societe Generale'!#REF!</definedName>
    <definedName name="__APW_RESTORE_DATA3067__" hidden="1">'[3]Societe Generale'!#REF!,'[3]Societe Generale'!#REF!,'[3]Societe Generale'!#REF!,'[3]Societe Generale'!#REF!,'[3]Societe Generale'!$F$35,'[3]Societe Generale'!$F$36,'[3]Societe Generale'!$F$37,'[3]Societe Generale'!#REF!,'[3]Societe Generale'!#REF!,'[3]Societe Generale'!$F$38,'[3]Societe Generale'!#REF!,'[3]Societe Generale'!$F$39,'[3]Societe Generale'!$F$40,'[3]Societe Generale'!$F$41,'[3]Societe Generale'!#REF!,'[3]Societe Generale'!#REF!</definedName>
    <definedName name="__APW_RESTORE_DATA3068__" hidden="1">'[3]Societe Generale'!$F$42,'[3]Societe Generale'!$F$43,'[3]Societe Generale'!$F$44,'[3]Societe Generale'!$F$45,'[3]Societe Generale'!$F$46,'[3]Societe Generale'!$F$47,'[3]Societe Generale'!$F$48,'[3]Societe Generale'!$F$49,'[3]Societe Generale'!$F$50,'[3]Societe Generale'!$F$51,'[3]Societe Generale'!$F$52,'[3]Societe Generale'!#REF!,'[3]Societe Generale'!#REF!,'[3]Societe Generale'!#REF!,'[3]Societe Generale'!$F$53,'[3]Societe Generale'!$F$54</definedName>
    <definedName name="__APW_RESTORE_DATA3069__" hidden="1">'[3]Societe Generale'!$F$55,'[3]Societe Generale'!#REF!,'[3]Societe Generale'!#REF!,'[3]Societe Generale'!$F$56,'[3]Societe Generale'!$F$57,'[3]Societe Generale'!$F$58,'[3]Societe Generale'!#REF!,'[3]Societe Generale'!#REF!,'[3]Societe Generale'!$F$59,'[3]Societe Generale'!$F$60,'[3]Societe Generale'!#REF!,'[3]Societe Generale'!#REF!,'[3]Societe Generale'!$F$61,'[3]Societe Generale'!$F$62,'[3]Societe Generale'!$F$63,'[3]Societe Generale'!$F$64</definedName>
    <definedName name="__APW_RESTORE_DATA307__" hidden="1">'[2]01. EQ universe'!$F$77,'[2]01. EQ universe'!$F$78,'[2]01. EQ universe'!#REF!,'[2]01. EQ universe'!#REF!,'[2]01. EQ universe'!$F$79,'[2]01. EQ universe'!#REF!,'[2]01. EQ universe'!#REF!,'[2]01. EQ universe'!$F$80,'[2]01. EQ universe'!$F$81,'[2]01. EQ universe'!$F$82,'[2]01. EQ universe'!#REF!,'[2]01. EQ universe'!$F$83,'[2]01. EQ universe'!#REF!,'[2]01. EQ universe'!$F$84,'[2]01. EQ universe'!#REF!</definedName>
    <definedName name="__APW_RESTORE_DATA3070__" hidden="1">'[3]Societe Generale'!#REF!,'[3]Societe Generale'!$F$65,'[3]Societe Generale'!$F$66,'[3]Societe Generale'!#REF!,'[3]Societe Generale'!#REF!,'[3]Societe Generale'!#REF!,'[3]Societe Generale'!#REF!,'[3]Societe Generale'!$F$67,'[3]Societe Generale'!$F$68,'[3]Societe Generale'!#REF!,'[3]Societe Generale'!$F$69,'[3]Societe Generale'!#REF!,'[3]Societe Generale'!#REF!,'[3]Societe Generale'!#REF!,'[3]Societe Generale'!$F$70</definedName>
    <definedName name="__APW_RESTORE_DATA3071__" hidden="1">'[3]Societe Generale'!$F$71,'[3]Societe Generale'!$F$72,'[3]Societe Generale'!$F$73,'[3]Societe Generale'!#REF!,'[3]Societe Generale'!$F$74,'[3]Societe Generale'!$F$75,'[3]Societe Generale'!$F$76,'[3]Societe Generale'!$F$77,'[3]Societe Generale'!$F$78,'[3]Societe Generale'!#REF!,'[3]Societe Generale'!$F$79,'[3]Societe Generale'!$F$80,'[3]Societe Generale'!#REF!,'[3]Societe Generale'!#REF!,'[3]Societe Generale'!$F$81</definedName>
    <definedName name="__APW_RESTORE_DATA3072__" hidden="1">'[3]Societe Generale'!$F$82,'[3]Societe Generale'!$F$83,'[3]Societe Generale'!$F$84,'[3]Societe Generale'!$F$85,'[3]Societe Generale'!#REF!,'[3]Societe Generale'!$F$86,'[3]Societe Generale'!$F$87,'[3]Societe Generale'!$F$88,'[3]Societe Generale'!#REF!,'[3]Societe Generale'!#REF!,'[3]Societe Generale'!$F$89,'[3]Societe Generale'!$F$90,'[3]Societe Generale'!$F$91,'[3]Societe Generale'!$F$92,'[3]Societe Generale'!$F$93</definedName>
    <definedName name="__APW_RESTORE_DATA3073__" hidden="1">'[3]Societe Generale'!$F$94,'[3]Societe Generale'!$F$95,'[3]Societe Generale'!$F$96,'[3]Societe Generale'!#REF!,'[3]Societe Generale'!#REF!,'[3]Societe Generale'!$F$97,'[3]Societe Generale'!$F$98,'[3]Societe Generale'!$F$99,'[3]Societe Generale'!$F$100,'[3]Societe Generale'!$F$101,'[3]Societe Generale'!$F$102,'[3]Societe Generale'!$F$103,'[3]Societe Generale'!#REF!,'[3]Societe Generale'!$F$104,'[3]Societe Generale'!#REF!</definedName>
    <definedName name="__APW_RESTORE_DATA3074__" hidden="1">'[3]Societe Generale'!#REF!,'[3]Societe Generale'!#REF!,'[3]Societe Generale'!#REF!,'[3]Societe Generale'!$F$105,'[3]Societe Generale'!#REF!,'[3]Societe Generale'!$F$106,'[3]Societe Generale'!#REF!,'[3]Societe Generale'!#REF!,'[3]Societe Generale'!#REF!,'[3]Societe Generale'!#REF!,'[3]Societe Generale'!#REF!,'[3]Societe Generale'!#REF!,'[3]Societe Generale'!#REF!,'[3]Societe Generale'!#REF!,'[3]Societe Generale'!#REF!</definedName>
    <definedName name="__APW_RESTORE_DATA3075__" hidden="1">'[3]Societe Generale'!#REF!,'[3]Societe Generale'!$F$107,'[3]Societe Generale'!#REF!,'[3]Societe Generale'!#REF!,'[3]Societe Generale'!$F$108,'[3]Societe Generale'!#REF!,'[3]Societe Generale'!$F$109,'[3]Societe Generale'!$F$110,'[3]Societe Generale'!#REF!,'[3]Societe Generale'!$F$111,'[3]Societe Generale'!#REF!,'[3]Societe Generale'!#REF!,'[3]Societe Generale'!$F$112,'[3]Societe Generale'!$F$113,'[3]Societe Generale'!#REF!</definedName>
    <definedName name="__APW_RESTORE_DATA3076__" hidden="1">'[3]Societe Generale'!#REF!,'[3]Societe Generale'!#REF!,'[3]Societe Generale'!$F$114,'[3]Societe Generale'!#REF!,'[3]Societe Generale'!$F$115,'[3]Societe Generale'!#REF!,'[3]Societe Generale'!#REF!,'[3]Societe Generale'!#REF!,'[3]Societe Generale'!$F$116,'[3]Societe Generale'!$F$117,'[3]Societe Generale'!#REF!,'[3]Societe Generale'!#REF!,'[3]Societe Generale'!$F$118,'[3]Societe Generale'!$F$119,'[3]Societe Generale'!$F$120</definedName>
    <definedName name="__APW_RESTORE_DATA3077__" hidden="1">'[3]Societe Generale'!$F$121,'[3]Societe Generale'!#REF!,'[3]Societe Generale'!$F$122,'[3]Societe Generale'!$F$123,'[3]Societe Generale'!$F$124,'[3]Societe Generale'!#REF!,'[3]Societe Generale'!#REF!,'[3]Societe Generale'!#REF!,'[3]Societe Generale'!$F$125,'[3]Societe Generale'!#REF!,'[3]Societe Generale'!$F$126,'[3]Societe Generale'!#REF!,'[3]Societe Generale'!$F$127,'[3]Societe Generale'!$F$128,'[3]Societe Generale'!#REF!</definedName>
    <definedName name="__APW_RESTORE_DATA3078__" hidden="1">'[3]Societe Generale'!$F$129,'[3]Societe Generale'!$F$130,'[3]Societe Generale'!#REF!,'[3]Societe Generale'!$F$131,'[3]Societe Generale'!#REF!,'[3]Societe Generale'!$F$132,'[3]Societe Generale'!$F$133,'[3]Societe Generale'!$F$134,'[3]Societe Generale'!$F$135,'[3]Societe Generale'!$F$136,'[3]Societe Generale'!$F$137,'[3]Societe Generale'!$F$138,'[3]Societe Generale'!$F$139,'[3]Societe Generale'!#REF!,'[3]Societe Generale'!$F$140</definedName>
    <definedName name="__APW_RESTORE_DATA3079__" hidden="1">'[3]Societe Generale'!$F$141,'[3]Societe Generale'!#REF!,'[3]Societe Generale'!$F$142,'[3]Societe Generale'!$F$143,'[3]Societe Generale'!#REF!,'[3]Societe Generale'!$F$144,'[3]Societe Generale'!$F$145,'[3]Societe Generale'!#REF!,'[3]Societe Generale'!#REF!,'[3]Societe Generale'!$F$146,'[3]Societe Generale'!#REF!,'[3]Societe Generale'!#REF!,'[3]Societe Generale'!#REF!,'[3]Societe Generale'!#REF!,'[3]Societe Generale'!#REF!</definedName>
    <definedName name="__APW_RESTORE_DATA308__" hidden="1">'[2]01. EQ universe'!$F$85,'[2]01. EQ universe'!$F$86,'[2]01. EQ universe'!$F$87,'[2]01. EQ universe'!$F$88,'[2]01. EQ universe'!$F$89,'[2]01. EQ universe'!$F$90,'[2]01. EQ universe'!$F$91,'[2]01. EQ universe'!$F$92,'[2]01. EQ universe'!#REF!,'[2]01. EQ universe'!#REF!,'[2]01. EQ universe'!$F$93,'[2]01. EQ universe'!$F$94,'[2]01. EQ universe'!$F$95,'[2]01. EQ universe'!#REF!,'[2]01. EQ universe'!$F$96</definedName>
    <definedName name="__APW_RESTORE_DATA3080__" hidden="1">'[3]Societe Generale'!$F$147,'[3]Societe Generale'!$F$148,'[3]Societe Generale'!#REF!,'[3]Societe Generale'!#REF!,'[3]Societe Generale'!$F$149,'[3]Societe Generale'!$F$150,'[3]Societe Generale'!$F$151,'[3]Societe Generale'!$F$152,'[3]Societe Generale'!#REF!,'[3]Societe Generale'!#REF!,'[3]Societe Generale'!#REF!,'[3]Societe Generale'!$F$153,'[3]Societe Generale'!$F$154,'[3]Societe Generale'!$F$155,'[3]Societe Generale'!#REF!</definedName>
    <definedName name="__APW_RESTORE_DATA3081__" hidden="1">'[3]Societe Generale'!#REF!,'[3]Societe Generale'!#REF!,'[3]Societe Generale'!$F$156,'[3]Societe Generale'!$F$157,'[3]Societe Generale'!#REF!,'[3]Societe Generale'!#REF!,'[3]Societe Generale'!#REF!,'[3]Societe Generale'!#REF!,'[3]Societe Generale'!$F$158,'[3]Societe Generale'!#REF!,'[3]Societe Generale'!#REF!,'[3]Societe Generale'!$F$159,'[3]Societe Generale'!#REF!,'[3]Societe Generale'!$F$160,'[3]Societe Generale'!$F$161</definedName>
    <definedName name="__APW_RESTORE_DATA3082__" hidden="1">'[3]Societe Generale'!$F$162,'[3]Societe Generale'!#REF!,'[3]Societe Generale'!#REF!,'[3]Societe Generale'!#REF!,'[3]Societe Generale'!#REF!,'[3]Societe Generale'!#REF!,'[3]Societe Generale'!$F$163,'[3]Societe Generale'!$F$164,'[3]Societe Generale'!#REF!,'[3]Societe Generale'!#REF!,'[3]Societe Generale'!#REF!,'[3]Societe Generale'!#REF!,'[3]Societe Generale'!#REF!,'[3]Societe Generale'!#REF!,'[3]Societe Generale'!#REF!</definedName>
    <definedName name="__APW_RESTORE_DATA3083__" hidden="1">'[3]Societe Generale'!$F$165,'[3]Societe Generale'!#REF!,'[3]Societe Generale'!$F$166,'[3]Societe Generale'!$F$167,'[3]Societe Generale'!$F$168,'[3]Societe Generale'!$F$169,'[3]Societe Generale'!$F$170,'[3]Societe Generale'!#REF!,'[3]Societe Generale'!$F$171,'[3]Societe Generale'!#REF!,'[3]Societe Generale'!#REF!,'[3]Societe Generale'!$F$172,'[3]Societe Generale'!#REF!,'[3]Societe Generale'!#REF!,'[3]Societe Generale'!$F$173</definedName>
    <definedName name="__APW_RESTORE_DATA3084__" hidden="1">'[3]Societe Generale'!#REF!,'[3]Societe Generale'!#REF!,'[3]Societe Generale'!#REF!,'[3]Societe Generale'!#REF!,'[3]Societe Generale'!#REF!,'[3]Societe Generale'!#REF!,'[3]Societe Generale'!#REF!,'[3]Societe Generale'!$F$174,'[3]Societe Generale'!#REF!,'[3]Societe Generale'!#REF!,'[3]Societe Generale'!#REF!,'[3]Societe Generale'!#REF!,'[3]Societe Generale'!$F$175,'[3]Societe Generale'!#REF!,'[3]Societe Generale'!#REF!</definedName>
    <definedName name="__APW_RESTORE_DATA3085__" hidden="1">'[3]Societe Generale'!#REF!,'[3]Societe Generale'!#REF!,'[3]Societe Generale'!#REF!,'[3]Societe Generale'!#REF!,'[3]Societe Generale'!#REF!,'[3]Societe Generale'!$F$176,'[3]Societe Generale'!$F$177,'[3]Societe Generale'!#REF!,'[3]Societe Generale'!$F$178,'[3]Societe Generale'!#REF!,'[3]Societe Generale'!#REF!,'[3]Societe Generale'!#REF!,'[3]Societe Generale'!#REF!,'[3]Societe Generale'!#REF!,'[3]Societe Generale'!#REF!</definedName>
    <definedName name="__APW_RESTORE_DATA3086__" hidden="1">'[3]Societe Generale'!$F$179,'[3]Societe Generale'!#REF!,'[3]Societe Generale'!#REF!,'[3]Societe Generale'!$F$180,'[3]Societe Generale'!$F$181,'[3]Societe Generale'!#REF!,'[3]Societe Generale'!#REF!,'[3]Societe Generale'!$F$182,'[3]Societe Generale'!$F$183,'[3]Societe Generale'!$F$184,'[3]Societe Generale'!$F$185,'[3]Societe Generale'!#REF!,'[3]Societe Generale'!$F$186,'[3]Societe Generale'!$F$187,'[3]Societe Generale'!$F$188</definedName>
    <definedName name="__APW_RESTORE_DATA3087__" hidden="1">'[3]Societe Generale'!$F$189,'[3]Societe Generale'!$F$190,'[3]Societe Generale'!$F$191,'[3]Societe Generale'!$F$192,'[3]Societe Generale'!#REF!,'[3]Societe Generale'!#REF!,'[3]Societe Generale'!$F$193,'[3]Societe Generale'!#REF!,'[3]Societe Generale'!$F$194,'[3]Societe Generale'!$F$195,'[3]Societe Generale'!#REF!,'[3]Societe Generale'!#REF!,'[3]Societe Generale'!#REF!,'[3]Societe Generale'!#REF!,'[3]Societe Generale'!$F$196</definedName>
    <definedName name="__APW_RESTORE_DATA3088__" hidden="1">'[3]Societe Generale'!$F$197,'[3]Societe Generale'!#REF!,'[3]Societe Generale'!#REF!,'[3]Societe Generale'!#REF!,'[3]Societe Generale'!#REF!,'[3]Societe Generale'!$F$198,'[3]Societe Generale'!$F$199,'[3]Societe Generale'!#REF!,'[3]Societe Generale'!$F$200,'[3]Societe Generale'!$F$201,'[3]Societe Generale'!$F$202,'[3]Societe Generale'!#REF!,'[3]Societe Generale'!$F$203,'[3]Societe Generale'!$F$204,'[3]Societe Generale'!$F$205</definedName>
    <definedName name="__APW_RESTORE_DATA3089__" hidden="1">'[3]Societe Generale'!$F$206,'[3]Societe Generale'!$F$207,'[3]Societe Generale'!#REF!,'[3]Societe Generale'!$F$208,'[3]Societe Generale'!$F$209,'[3]Societe Generale'!#REF!,'[3]Societe Generale'!#REF!,'[3]Societe Generale'!$F$210,'[3]Societe Generale'!$F$211,'[3]Societe Generale'!#REF!,'[3]Societe Generale'!$F$212,'[3]Societe Generale'!$F$213,'[3]Societe Generale'!$F$214,'[3]Societe Generale'!$F$215,'[3]Societe Generale'!#REF!</definedName>
    <definedName name="__APW_RESTORE_DATA309__" hidden="1">'[2]01. EQ universe'!$F$97,'[2]01. EQ universe'!$F$98,'[2]01. EQ universe'!$F$99,'[2]01. EQ universe'!$F$100,'[2]01. EQ universe'!$F$101,'[2]01. EQ universe'!$F$102,'[2]01. EQ universe'!#REF!,'[2]01. EQ universe'!#REF!,'[2]01. EQ universe'!$F$103,'[2]01. EQ universe'!$F$104,'[2]01. EQ universe'!$F$105,'[2]01. EQ universe'!$F$106,'[2]01. EQ universe'!$F$107,'[2]01. EQ universe'!$F$108,'[2]01. EQ universe'!$F$109</definedName>
    <definedName name="__APW_RESTORE_DATA3090__" hidden="1">'[3]Societe Generale'!$F$216,'[3]Societe Generale'!$F$217,'[3]Societe Generale'!#REF!,'[3]Societe Generale'!#REF!,'[3]Societe Generale'!#REF!,'[3]Societe Generale'!#REF!,'[3]Societe Generale'!#REF!,'[3]Societe Generale'!$F$218,'[3]Societe Generale'!$F$219,'[3]Societe Generale'!#REF!,'[3]Societe Generale'!$F$220,'[3]Societe Generale'!#REF!,'[3]Societe Generale'!$F$221,'[3]Societe Generale'!#REF!,'[3]Societe Generale'!$F$222</definedName>
    <definedName name="__APW_RESTORE_DATA3091__" hidden="1">'[3]Societe Generale'!$F$223,'[3]Societe Generale'!$F$224,'[3]Societe Generale'!#REF!,'[3]Societe Generale'!$F$225,'[3]Societe Generale'!$F$226,'[3]Societe Generale'!$F$227,'[3]Societe Generale'!$F$228,'[3]Societe Generale'!$F$229,'[3]Societe Generale'!#REF!,'[3]Societe Generale'!#REF!,'[3]Societe Generale'!#REF!,'[3]Societe Generale'!#REF!,'[3]Societe Generale'!$F$230,'[3]Societe Generale'!$F$231,'[3]Societe Generale'!#REF!</definedName>
    <definedName name="__APW_RESTORE_DATA3092__" hidden="1">'[3]Societe Generale'!$F$232,'[3]Societe Generale'!$F$233,'[3]Societe Generale'!$F$234,'[3]Societe Generale'!#REF!,'[3]Societe Generale'!#REF!,'[3]Societe Generale'!#REF!,'[3]Societe Generale'!#REF!,'[3]Societe Generale'!#REF!,'[3]Societe Generale'!#REF!,'[3]Societe Generale'!$F$235,'[3]Societe Generale'!$F$236,'[3]Societe Generale'!#REF!,'[3]Societe Generale'!#REF!,'[3]Societe Generale'!#REF!,'[3]Societe Generale'!#REF!</definedName>
    <definedName name="__APW_RESTORE_DATA3093__" hidden="1">'[3]Societe Generale'!#REF!,'[3]Societe Generale'!$F$237,'[3]Societe Generale'!#REF!,'[3]Societe Generale'!#REF!,'[3]Societe Generale'!$F$238,'[3]Societe Generale'!$F$239,'[3]Societe Generale'!$F$240,'[3]Societe Generale'!#REF!,'[3]Societe Generale'!#REF!,'[3]Societe Generale'!#REF!,'[3]Societe Generale'!#REF!,'[3]Societe Generale'!#REF!,'[3]Societe Generale'!#REF!,'[3]Societe Generale'!#REF!,'[3]Societe Generale'!#REF!</definedName>
    <definedName name="__APW_RESTORE_DATA3094__" hidden="1">'[3]Societe Generale'!#REF!,'[3]Societe Generale'!#REF!,'[3]Societe Generale'!$F$241,'[3]Societe Generale'!$F$242,'[3]Societe Generale'!#REF!,'[3]Societe Generale'!#REF!,'[3]Societe Generale'!#REF!,'[3]Societe Generale'!$F$243,'[3]Societe Generale'!#REF!,'[3]Societe Generale'!$F$244,'[3]Societe Generale'!$F$245,'[3]Societe Generale'!$F$246,'[3]Societe Generale'!#REF!,'[3]Societe Generale'!$F$247,'[3]Societe Generale'!#REF!</definedName>
    <definedName name="__APW_RESTORE_DATA3095__" hidden="1">'[3]Societe Generale'!#REF!,'[3]Societe Generale'!#REF!,'[3]Societe Generale'!#REF!,'[3]Societe Generale'!#REF!,'[3]Societe Generale'!#REF!,'[3]Societe Generale'!#REF!,'[3]Societe Generale'!$F$248,'[3]Societe Generale'!#REF!,'[3]Societe Generale'!$F$249,'[3]Societe Generale'!$F$250,'[3]Societe Generale'!$F$251,'[3]Societe Generale'!#REF!,'[3]Societe Generale'!$F$252,'[3]Societe Generale'!$F$253,'[3]Societe Generale'!$F$254</definedName>
    <definedName name="__APW_RESTORE_DATA3096__" hidden="1">'[3]Societe Generale'!#REF!,'[3]Societe Generale'!$F$255,'[3]Societe Generale'!#REF!,'[3]Societe Generale'!$F$256,'[3]Societe Generale'!$F$257,'[3]Societe Generale'!$F$258,'[3]Societe Generale'!#REF!,'[3]Societe Generale'!#REF!,'[3]Societe Generale'!$F$259,'[3]Societe Generale'!$F$260</definedName>
    <definedName name="__APW_RESTORE_DATA3097__" hidden="1">'[3]Societe Generale'!#REF!,'[3]Societe Generale'!$G$2,'[3]Societe Generale'!$G$3,'[3]Societe Generale'!$G$4,'[3]Societe Generale'!#REF!,'[3]Societe Generale'!$G$5,'[3]Societe Generale'!$G$6,'[3]Societe Generale'!$G$7,'[3]Societe Generale'!#REF!,'[3]Societe Generale'!$G$8,'[3]Societe Generale'!$G$9,'[3]Societe Generale'!$G$10,'[3]Societe Generale'!$G$11,'[3]Societe Generale'!$G$12,'[3]Societe Generale'!$G$13,'[3]Societe Generale'!$G$14,'[3]Societe Generale'!#REF!</definedName>
    <definedName name="__APW_RESTORE_DATA3098__" hidden="1">'[3]Societe Generale'!#REF!,'[3]Societe Generale'!$G$15,'[3]Societe Generale'!$G$16,'[3]Societe Generale'!$G$17,'[3]Societe Generale'!$G$18,'[3]Societe Generale'!$G$19,'[3]Societe Generale'!#REF!,'[3]Societe Generale'!#REF!,'[3]Societe Generale'!#REF!,'[3]Societe Generale'!$G$20,'[3]Societe Generale'!$G$21,'[3]Societe Generale'!#REF!,'[3]Societe Generale'!$G$22,'[3]Societe Generale'!$G$23,'[3]Societe Generale'!$G$24,'[3]Societe Generale'!$G$25</definedName>
    <definedName name="__APW_RESTORE_DATA3099__" hidden="1">'[3]Societe Generale'!$G$26,'[3]Societe Generale'!$G$27,'[3]Societe Generale'!#REF!,'[3]Societe Generale'!#REF!,'[3]Societe Generale'!$G$28,'[3]Societe Generale'!$G$29,'[3]Societe Generale'!#REF!,'[3]Societe Generale'!$G$30,'[3]Societe Generale'!$G$31,'[3]Societe Generale'!#REF!,'[3]Societe Generale'!#REF!,'[3]Societe Generale'!#REF!,'[3]Societe Generale'!$G$32,'[3]Societe Generale'!$G$33,'[3]Societe Generale'!$G$34,'[3]Societe Generale'!#REF!</definedName>
    <definedName name="__APW_RESTORE_DATA31__" hidden="1">'[2]01. EQ universe'!#REF!,'[2]01. EQ universe'!$A$304,'[2]01. EQ universe'!$A$305,'[2]01. EQ universe'!$A$306,'[2]01. EQ universe'!$A$307,'[2]01. EQ universe'!$A$308,'[2]01. EQ universe'!$A$309,'[2]01. EQ universe'!$A$310,'[2]01. EQ universe'!$A$311,'[2]01. EQ universe'!$A$312,'[2]01. EQ universe'!$A$313,'[2]01. EQ universe'!$A$314,'[2]01. EQ universe'!$A$315,'[2]01. EQ universe'!$A$316,'[2]01. EQ universe'!$A$317</definedName>
    <definedName name="__APW_RESTORE_DATA310__" hidden="1">'[2]01. EQ universe'!$F$110,'[2]01. EQ universe'!$F$111,'[2]01. EQ universe'!$F$112,'[2]01. EQ universe'!#REF!,'[2]01. EQ universe'!$F$113,'[2]01. EQ universe'!$F$114,'[2]01. EQ universe'!$F$115,'[2]01. EQ universe'!$F$116,'[2]01. EQ universe'!$F$117,'[2]01. EQ universe'!$F$118,'[2]01. EQ universe'!#REF!,'[2]01. EQ universe'!#REF!,'[2]01. EQ universe'!$F$119,'[2]01. EQ universe'!$F$120,'[2]01. EQ universe'!$F$121</definedName>
    <definedName name="__APW_RESTORE_DATA3100__" hidden="1">'[3]Societe Generale'!#REF!,'[3]Societe Generale'!#REF!,'[3]Societe Generale'!#REF!,'[3]Societe Generale'!#REF!,'[3]Societe Generale'!$G$35,'[3]Societe Generale'!$G$36,'[3]Societe Generale'!$G$37,'[3]Societe Generale'!#REF!,'[3]Societe Generale'!#REF!,'[3]Societe Generale'!$G$38,'[3]Societe Generale'!#REF!,'[3]Societe Generale'!$G$39,'[3]Societe Generale'!$G$40,'[3]Societe Generale'!$G$41,'[3]Societe Generale'!#REF!,'[3]Societe Generale'!#REF!</definedName>
    <definedName name="__APW_RESTORE_DATA3101__" hidden="1">'[3]Societe Generale'!$G$42,'[3]Societe Generale'!$G$43,'[3]Societe Generale'!$G$44,'[3]Societe Generale'!$G$45,'[3]Societe Generale'!$G$46,'[3]Societe Generale'!$G$47,'[3]Societe Generale'!$G$48,'[3]Societe Generale'!$G$49,'[3]Societe Generale'!$G$50,'[3]Societe Generale'!$G$51,'[3]Societe Generale'!$G$52,'[3]Societe Generale'!#REF!,'[3]Societe Generale'!#REF!,'[3]Societe Generale'!#REF!,'[3]Societe Generale'!$G$53,'[3]Societe Generale'!$G$54</definedName>
    <definedName name="__APW_RESTORE_DATA3102__" hidden="1">'[3]Societe Generale'!$G$55,'[3]Societe Generale'!#REF!,'[3]Societe Generale'!#REF!,'[3]Societe Generale'!$G$56,'[3]Societe Generale'!$G$57,'[3]Societe Generale'!$G$58,'[3]Societe Generale'!#REF!,'[3]Societe Generale'!#REF!,'[3]Societe Generale'!$G$59,'[3]Societe Generale'!$G$60,'[3]Societe Generale'!#REF!,'[3]Societe Generale'!#REF!,'[3]Societe Generale'!$G$61,'[3]Societe Generale'!$G$62,'[3]Societe Generale'!$G$63,'[3]Societe Generale'!$G$64</definedName>
    <definedName name="__APW_RESTORE_DATA3103__" hidden="1">'[3]Societe Generale'!#REF!,'[3]Societe Generale'!$G$65,'[3]Societe Generale'!$G$66,'[3]Societe Generale'!#REF!,'[3]Societe Generale'!#REF!,'[3]Societe Generale'!#REF!,'[3]Societe Generale'!#REF!,'[3]Societe Generale'!$G$67,'[3]Societe Generale'!$G$68,'[3]Societe Generale'!#REF!,'[3]Societe Generale'!$G$69,'[3]Societe Generale'!#REF!,'[3]Societe Generale'!#REF!,'[3]Societe Generale'!#REF!,'[3]Societe Generale'!$G$70</definedName>
    <definedName name="__APW_RESTORE_DATA3104__" hidden="1">'[3]Societe Generale'!$G$71,'[3]Societe Generale'!$G$72,'[3]Societe Generale'!$G$73,'[3]Societe Generale'!#REF!,'[3]Societe Generale'!$G$74,'[3]Societe Generale'!$G$75,'[3]Societe Generale'!$G$76,'[3]Societe Generale'!$G$77,'[3]Societe Generale'!$G$78,'[3]Societe Generale'!#REF!,'[3]Societe Generale'!$G$79,'[3]Societe Generale'!$G$80,'[3]Societe Generale'!#REF!,'[3]Societe Generale'!#REF!,'[3]Societe Generale'!$G$81</definedName>
    <definedName name="__APW_RESTORE_DATA3105__" hidden="1">'[3]Societe Generale'!$G$82,'[3]Societe Generale'!$G$83,'[3]Societe Generale'!$G$84,'[3]Societe Generale'!$G$85,'[3]Societe Generale'!#REF!,'[3]Societe Generale'!$G$86,'[3]Societe Generale'!$G$87,'[3]Societe Generale'!$G$88,'[3]Societe Generale'!#REF!,'[3]Societe Generale'!#REF!,'[3]Societe Generale'!$G$89,'[3]Societe Generale'!$G$90,'[3]Societe Generale'!$G$91,'[3]Societe Generale'!$G$92,'[3]Societe Generale'!$G$93</definedName>
    <definedName name="__APW_RESTORE_DATA3106__" hidden="1">'[3]Societe Generale'!$G$94,'[3]Societe Generale'!$G$95,'[3]Societe Generale'!$G$96,'[3]Societe Generale'!#REF!,'[3]Societe Generale'!#REF!,'[3]Societe Generale'!$G$97,'[3]Societe Generale'!$G$98,'[3]Societe Generale'!$G$99,'[3]Societe Generale'!$G$100,'[3]Societe Generale'!$G$101,'[3]Societe Generale'!$G$102,'[3]Societe Generale'!$G$103,'[3]Societe Generale'!#REF!,'[3]Societe Generale'!$G$104,'[3]Societe Generale'!#REF!</definedName>
    <definedName name="__APW_RESTORE_DATA3107__" hidden="1">'[3]Societe Generale'!#REF!,'[3]Societe Generale'!#REF!,'[3]Societe Generale'!#REF!,'[3]Societe Generale'!$G$105,'[3]Societe Generale'!#REF!,'[3]Societe Generale'!$G$106,'[3]Societe Generale'!#REF!,'[3]Societe Generale'!#REF!,'[3]Societe Generale'!#REF!,'[3]Societe Generale'!#REF!,'[3]Societe Generale'!#REF!,'[3]Societe Generale'!#REF!,'[3]Societe Generale'!#REF!,'[3]Societe Generale'!#REF!,'[3]Societe Generale'!#REF!</definedName>
    <definedName name="__APW_RESTORE_DATA3108__" hidden="1">'[3]Societe Generale'!#REF!,'[3]Societe Generale'!$G$107,'[3]Societe Generale'!#REF!,'[3]Societe Generale'!#REF!,'[3]Societe Generale'!$G$108,'[3]Societe Generale'!#REF!,'[3]Societe Generale'!$G$109,'[3]Societe Generale'!$G$110,'[3]Societe Generale'!#REF!,'[3]Societe Generale'!$G$111,'[3]Societe Generale'!#REF!,'[3]Societe Generale'!#REF!,'[3]Societe Generale'!$G$112,'[3]Societe Generale'!$G$113,'[3]Societe Generale'!#REF!</definedName>
    <definedName name="__APW_RESTORE_DATA3109__" hidden="1">'[3]Societe Generale'!#REF!,'[3]Societe Generale'!#REF!,'[3]Societe Generale'!$G$114,'[3]Societe Generale'!#REF!,'[3]Societe Generale'!$G$115,'[3]Societe Generale'!#REF!,'[3]Societe Generale'!#REF!,'[3]Societe Generale'!#REF!,'[3]Societe Generale'!$G$116,'[3]Societe Generale'!$G$117,'[3]Societe Generale'!#REF!,'[3]Societe Generale'!#REF!,'[3]Societe Generale'!$G$118,'[3]Societe Generale'!$G$119,'[3]Societe Generale'!$G$120</definedName>
    <definedName name="__APW_RESTORE_DATA311__" hidden="1">'[2]01. EQ universe'!#REF!,'[2]01. EQ universe'!#REF!,'[2]01. EQ universe'!#REF!,'[2]01. EQ universe'!$F$122,'[2]01. EQ universe'!$F$123,'[2]01. EQ universe'!$F$124,'[2]01. EQ universe'!$F$125,'[2]01. EQ universe'!#REF!,'[2]01. EQ universe'!#REF!,'[2]01. EQ universe'!$F$126,'[2]01. EQ universe'!#REF!,'[2]01. EQ universe'!#REF!,'[2]01. EQ universe'!$F$127,'[2]01. EQ universe'!#REF!,'[2]01. EQ universe'!#REF!</definedName>
    <definedName name="__APW_RESTORE_DATA3110__" hidden="1">'[3]Societe Generale'!$G$121,'[3]Societe Generale'!#REF!,'[3]Societe Generale'!$G$122,'[3]Societe Generale'!$G$123,'[3]Societe Generale'!$G$124,'[3]Societe Generale'!#REF!,'[3]Societe Generale'!#REF!,'[3]Societe Generale'!#REF!,'[3]Societe Generale'!$G$125,'[3]Societe Generale'!#REF!,'[3]Societe Generale'!$G$126,'[3]Societe Generale'!#REF!,'[3]Societe Generale'!$G$127,'[3]Societe Generale'!$G$128,'[3]Societe Generale'!#REF!</definedName>
    <definedName name="__APW_RESTORE_DATA3111__" hidden="1">'[3]Societe Generale'!$G$129,'[3]Societe Generale'!$G$130,'[3]Societe Generale'!#REF!,'[3]Societe Generale'!$G$131,'[3]Societe Generale'!#REF!,'[3]Societe Generale'!$G$132,'[3]Societe Generale'!$G$133,'[3]Societe Generale'!$G$134,'[3]Societe Generale'!$G$135,'[3]Societe Generale'!$G$136,'[3]Societe Generale'!$G$137,'[3]Societe Generale'!$G$138,'[3]Societe Generale'!$G$139,'[3]Societe Generale'!#REF!,'[3]Societe Generale'!$G$140</definedName>
    <definedName name="__APW_RESTORE_DATA3112__" hidden="1">'[3]Societe Generale'!$G$141,'[3]Societe Generale'!#REF!,'[3]Societe Generale'!$G$142,'[3]Societe Generale'!$G$143,'[3]Societe Generale'!#REF!,'[3]Societe Generale'!$G$144,'[3]Societe Generale'!$G$145,'[3]Societe Generale'!#REF!,'[3]Societe Generale'!#REF!,'[3]Societe Generale'!$G$146,'[3]Societe Generale'!#REF!,'[3]Societe Generale'!#REF!,'[3]Societe Generale'!#REF!,'[3]Societe Generale'!#REF!,'[3]Societe Generale'!#REF!</definedName>
    <definedName name="__APW_RESTORE_DATA3113__" hidden="1">'[3]Societe Generale'!$G$147,'[3]Societe Generale'!$G$148,'[3]Societe Generale'!#REF!,'[3]Societe Generale'!#REF!,'[3]Societe Generale'!$G$149,'[3]Societe Generale'!$G$150,'[3]Societe Generale'!$G$151,'[3]Societe Generale'!$G$152,'[3]Societe Generale'!#REF!,'[3]Societe Generale'!#REF!,'[3]Societe Generale'!#REF!,'[3]Societe Generale'!$G$153,'[3]Societe Generale'!$G$154,'[3]Societe Generale'!$G$155,'[3]Societe Generale'!#REF!</definedName>
    <definedName name="__APW_RESTORE_DATA3114__" hidden="1">'[3]Societe Generale'!#REF!,'[3]Societe Generale'!#REF!,'[3]Societe Generale'!$G$156,'[3]Societe Generale'!$G$157,'[3]Societe Generale'!#REF!,'[3]Societe Generale'!#REF!,'[3]Societe Generale'!#REF!,'[3]Societe Generale'!#REF!,'[3]Societe Generale'!$G$158,'[3]Societe Generale'!#REF!,'[3]Societe Generale'!#REF!,'[3]Societe Generale'!$G$159,'[3]Societe Generale'!#REF!,'[3]Societe Generale'!$G$160,'[3]Societe Generale'!$G$161</definedName>
    <definedName name="__APW_RESTORE_DATA3115__" hidden="1">'[3]Societe Generale'!$G$162,'[3]Societe Generale'!#REF!,'[3]Societe Generale'!#REF!,'[3]Societe Generale'!#REF!,'[3]Societe Generale'!#REF!,'[3]Societe Generale'!#REF!,'[3]Societe Generale'!$G$163,'[3]Societe Generale'!$G$164,'[3]Societe Generale'!#REF!,'[3]Societe Generale'!#REF!,'[3]Societe Generale'!#REF!,'[3]Societe Generale'!#REF!,'[3]Societe Generale'!#REF!,'[3]Societe Generale'!#REF!,'[3]Societe Generale'!#REF!</definedName>
    <definedName name="__APW_RESTORE_DATA3116__" hidden="1">'[3]Societe Generale'!$G$165,'[3]Societe Generale'!#REF!,'[3]Societe Generale'!$G$166,'[3]Societe Generale'!$G$167,'[3]Societe Generale'!$G$168,'[3]Societe Generale'!$G$169,'[3]Societe Generale'!$G$170,'[3]Societe Generale'!#REF!,'[3]Societe Generale'!$G$171,'[3]Societe Generale'!#REF!,'[3]Societe Generale'!#REF!,'[3]Societe Generale'!$G$172,'[3]Societe Generale'!#REF!,'[3]Societe Generale'!#REF!,'[3]Societe Generale'!$G$173</definedName>
    <definedName name="__APW_RESTORE_DATA3117__" hidden="1">'[3]Societe Generale'!#REF!,'[3]Societe Generale'!#REF!,'[3]Societe Generale'!#REF!,'[3]Societe Generale'!#REF!,'[3]Societe Generale'!#REF!,'[3]Societe Generale'!#REF!,'[3]Societe Generale'!#REF!,'[3]Societe Generale'!$G$174,'[3]Societe Generale'!#REF!,'[3]Societe Generale'!#REF!,'[3]Societe Generale'!#REF!,'[3]Societe Generale'!#REF!,'[3]Societe Generale'!$G$175,'[3]Societe Generale'!#REF!,'[3]Societe Generale'!#REF!</definedName>
    <definedName name="__APW_RESTORE_DATA3118__" hidden="1">'[3]Societe Generale'!#REF!,'[3]Societe Generale'!#REF!,'[3]Societe Generale'!#REF!,'[3]Societe Generale'!#REF!,'[3]Societe Generale'!#REF!,'[3]Societe Generale'!$G$176,'[3]Societe Generale'!$G$177,'[3]Societe Generale'!#REF!,'[3]Societe Generale'!$G$178,'[3]Societe Generale'!#REF!,'[3]Societe Generale'!#REF!,'[3]Societe Generale'!#REF!,'[3]Societe Generale'!#REF!,'[3]Societe Generale'!#REF!,'[3]Societe Generale'!#REF!</definedName>
    <definedName name="__APW_RESTORE_DATA3119__" hidden="1">'[3]Societe Generale'!$G$179,'[3]Societe Generale'!#REF!,'[3]Societe Generale'!#REF!,'[3]Societe Generale'!$G$180,'[3]Societe Generale'!$G$181,'[3]Societe Generale'!#REF!,'[3]Societe Generale'!#REF!,'[3]Societe Generale'!$G$182,'[3]Societe Generale'!$G$183,'[3]Societe Generale'!$G$184,'[3]Societe Generale'!$G$185,'[3]Societe Generale'!#REF!,'[3]Societe Generale'!$G$186,'[3]Societe Generale'!$G$187,'[3]Societe Generale'!$G$188</definedName>
    <definedName name="__APW_RESTORE_DATA312__" hidden="1">'[2]01. EQ universe'!$F$128,'[2]01. EQ universe'!#REF!,'[2]01. EQ universe'!#REF!,'[2]01. EQ universe'!$F$129,'[2]01. EQ universe'!$F$130,'[2]01. EQ universe'!#REF!,'[2]01. EQ universe'!#REF!,'[2]01. EQ universe'!$F$131,'[2]01. EQ universe'!$F$132,'[2]01. EQ universe'!#REF!,'[2]01. EQ universe'!#REF!,'[2]01. EQ universe'!#REF!,'[2]01. EQ universe'!$F$133,'[2]01. EQ universe'!#REF!,'[2]01. EQ universe'!#REF!</definedName>
    <definedName name="__APW_RESTORE_DATA3120__" hidden="1">'[3]Societe Generale'!$G$189,'[3]Societe Generale'!$G$190,'[3]Societe Generale'!$G$191,'[3]Societe Generale'!$G$192,'[3]Societe Generale'!#REF!,'[3]Societe Generale'!#REF!,'[3]Societe Generale'!$G$193,'[3]Societe Generale'!#REF!,'[3]Societe Generale'!$G$194,'[3]Societe Generale'!$G$195,'[3]Societe Generale'!#REF!,'[3]Societe Generale'!#REF!,'[3]Societe Generale'!#REF!,'[3]Societe Generale'!#REF!,'[3]Societe Generale'!$G$196</definedName>
    <definedName name="__APW_RESTORE_DATA3121__" hidden="1">'[3]Societe Generale'!$G$197,'[3]Societe Generale'!#REF!,'[3]Societe Generale'!#REF!,'[3]Societe Generale'!#REF!,'[3]Societe Generale'!#REF!,'[3]Societe Generale'!$G$198,'[3]Societe Generale'!$G$199,'[3]Societe Generale'!#REF!,'[3]Societe Generale'!$G$200,'[3]Societe Generale'!$G$201,'[3]Societe Generale'!$G$202,'[3]Societe Generale'!#REF!,'[3]Societe Generale'!$G$203,'[3]Societe Generale'!$G$204,'[3]Societe Generale'!$G$205</definedName>
    <definedName name="__APW_RESTORE_DATA3122__" hidden="1">'[3]Societe Generale'!$G$206,'[3]Societe Generale'!$G$207,'[3]Societe Generale'!#REF!,'[3]Societe Generale'!$G$208,'[3]Societe Generale'!$G$209,'[3]Societe Generale'!#REF!,'[3]Societe Generale'!#REF!,'[3]Societe Generale'!$G$210,'[3]Societe Generale'!$G$211,'[3]Societe Generale'!#REF!,'[3]Societe Generale'!$G$212,'[3]Societe Generale'!$G$213,'[3]Societe Generale'!$G$214,'[3]Societe Generale'!$G$215,'[3]Societe Generale'!#REF!</definedName>
    <definedName name="__APW_RESTORE_DATA3123__" hidden="1">'[3]Societe Generale'!$G$216,'[3]Societe Generale'!$G$217,'[3]Societe Generale'!#REF!,'[3]Societe Generale'!#REF!,'[3]Societe Generale'!#REF!,'[3]Societe Generale'!#REF!,'[3]Societe Generale'!#REF!,'[3]Societe Generale'!$G$218,'[3]Societe Generale'!$G$219,'[3]Societe Generale'!#REF!,'[3]Societe Generale'!$G$220,'[3]Societe Generale'!#REF!,'[3]Societe Generale'!$G$221,'[3]Societe Generale'!#REF!,'[3]Societe Generale'!$G$222</definedName>
    <definedName name="__APW_RESTORE_DATA3124__" hidden="1">'[3]Societe Generale'!$G$223,'[3]Societe Generale'!$G$224,'[3]Societe Generale'!#REF!,'[3]Societe Generale'!$G$225,'[3]Societe Generale'!$G$226,'[3]Societe Generale'!$G$227,'[3]Societe Generale'!$G$228,'[3]Societe Generale'!$G$229,'[3]Societe Generale'!#REF!,'[3]Societe Generale'!#REF!,'[3]Societe Generale'!#REF!,'[3]Societe Generale'!#REF!,'[3]Societe Generale'!$G$230,'[3]Societe Generale'!$G$231,'[3]Societe Generale'!#REF!</definedName>
    <definedName name="__APW_RESTORE_DATA3125__" hidden="1">'[3]Societe Generale'!$G$232,'[3]Societe Generale'!$G$233,'[3]Societe Generale'!$G$234,'[3]Societe Generale'!#REF!,'[3]Societe Generale'!#REF!,'[3]Societe Generale'!#REF!,'[3]Societe Generale'!#REF!,'[3]Societe Generale'!#REF!,'[3]Societe Generale'!#REF!,'[3]Societe Generale'!$G$235,'[3]Societe Generale'!$G$236,'[3]Societe Generale'!#REF!,'[3]Societe Generale'!#REF!,'[3]Societe Generale'!#REF!,'[3]Societe Generale'!#REF!</definedName>
    <definedName name="__APW_RESTORE_DATA3126__" hidden="1">'[3]Societe Generale'!#REF!,'[3]Societe Generale'!$G$237,'[3]Societe Generale'!#REF!,'[3]Societe Generale'!#REF!,'[3]Societe Generale'!$G$238,'[3]Societe Generale'!$G$239,'[3]Societe Generale'!$G$240,'[3]Societe Generale'!#REF!,'[3]Societe Generale'!#REF!,'[3]Societe Generale'!#REF!,'[3]Societe Generale'!#REF!,'[3]Societe Generale'!#REF!,'[3]Societe Generale'!#REF!,'[3]Societe Generale'!#REF!,'[3]Societe Generale'!#REF!</definedName>
    <definedName name="__APW_RESTORE_DATA3127__" hidden="1">'[3]Societe Generale'!#REF!,'[3]Societe Generale'!#REF!,'[3]Societe Generale'!$G$241,'[3]Societe Generale'!$G$242,'[3]Societe Generale'!#REF!,'[3]Societe Generale'!#REF!,'[3]Societe Generale'!#REF!,'[3]Societe Generale'!$G$243,'[3]Societe Generale'!#REF!,'[3]Societe Generale'!$G$244,'[3]Societe Generale'!$G$245,'[3]Societe Generale'!$G$246,'[3]Societe Generale'!#REF!,'[3]Societe Generale'!$G$247,'[3]Societe Generale'!#REF!</definedName>
    <definedName name="__APW_RESTORE_DATA3128__" hidden="1">'[3]Societe Generale'!#REF!,'[3]Societe Generale'!#REF!,'[3]Societe Generale'!#REF!,'[3]Societe Generale'!#REF!,'[3]Societe Generale'!#REF!,'[3]Societe Generale'!#REF!,'[3]Societe Generale'!$G$248,'[3]Societe Generale'!#REF!,'[3]Societe Generale'!$G$249,'[3]Societe Generale'!$G$250,'[3]Societe Generale'!$G$251,'[3]Societe Generale'!#REF!,'[3]Societe Generale'!$G$252,'[3]Societe Generale'!$G$253,'[3]Societe Generale'!$G$254</definedName>
    <definedName name="__APW_RESTORE_DATA3129__" hidden="1">'[3]Societe Generale'!#REF!,'[3]Societe Generale'!$G$255,'[3]Societe Generale'!#REF!,'[3]Societe Generale'!$G$256,'[3]Societe Generale'!$G$257,'[3]Societe Generale'!$G$258,'[3]Societe Generale'!#REF!,'[3]Societe Generale'!#REF!,'[3]Societe Generale'!$G$259,'[3]Societe Generale'!$G$260</definedName>
    <definedName name="__APW_RESTORE_DATA313__" hidden="1">'[2]01. EQ universe'!$F$134,'[2]01. EQ universe'!$F$135,'[2]01. EQ universe'!#REF!,'[2]01. EQ universe'!#REF!,'[2]01. EQ universe'!$F$136,'[2]01. EQ universe'!$F$137,'[2]01. EQ universe'!$F$138,'[2]01. EQ universe'!$F$139,'[2]01. EQ universe'!#REF!,'[2]01. EQ universe'!$F$140,'[2]01. EQ universe'!#REF!,'[2]01. EQ universe'!#REF!,'[2]01. EQ universe'!$F$141,'[2]01. EQ universe'!#REF!,'[2]01. EQ universe'!#REF!</definedName>
    <definedName name="__APW_RESTORE_DATA3130__" hidden="1">'[3]Societe Generale'!#REF!,'[3]Societe Generale'!$H$2,'[3]Societe Generale'!$H$3,'[3]Societe Generale'!$H$4,'[3]Societe Generale'!#REF!,'[3]Societe Generale'!$H$5,'[3]Societe Generale'!$H$6,'[3]Societe Generale'!$H$7,'[3]Societe Generale'!#REF!,'[3]Societe Generale'!$H$8,'[3]Societe Generale'!$H$9,'[3]Societe Generale'!$H$10,'[3]Societe Generale'!$H$11,'[3]Societe Generale'!$H$12,'[3]Societe Generale'!$H$13,'[3]Societe Generale'!$H$14,'[3]Societe Generale'!#REF!</definedName>
    <definedName name="__APW_RESTORE_DATA3131__" hidden="1">'[3]Societe Generale'!#REF!,'[3]Societe Generale'!$H$15,'[3]Societe Generale'!$H$16,'[3]Societe Generale'!$H$17,'[3]Societe Generale'!$H$18,'[3]Societe Generale'!$H$19,'[3]Societe Generale'!#REF!,'[3]Societe Generale'!#REF!,'[3]Societe Generale'!#REF!,'[3]Societe Generale'!$H$20,'[3]Societe Generale'!$H$21,'[3]Societe Generale'!#REF!,'[3]Societe Generale'!$H$22,'[3]Societe Generale'!$H$23,'[3]Societe Generale'!$H$24,'[3]Societe Generale'!$H$25</definedName>
    <definedName name="__APW_RESTORE_DATA3132__" hidden="1">'[3]Societe Generale'!$H$26,'[3]Societe Generale'!$H$27,'[3]Societe Generale'!#REF!,'[3]Societe Generale'!#REF!,'[3]Societe Generale'!$H$28,'[3]Societe Generale'!$H$29,'[3]Societe Generale'!#REF!,'[3]Societe Generale'!$H$30,'[3]Societe Generale'!$H$31,'[3]Societe Generale'!#REF!,'[3]Societe Generale'!#REF!,'[3]Societe Generale'!#REF!,'[3]Societe Generale'!$H$32,'[3]Societe Generale'!$H$33,'[3]Societe Generale'!$H$34,'[3]Societe Generale'!#REF!</definedName>
    <definedName name="__APW_RESTORE_DATA3133__" hidden="1">'[3]Societe Generale'!#REF!,'[3]Societe Generale'!#REF!,'[3]Societe Generale'!#REF!,'[3]Societe Generale'!#REF!,'[3]Societe Generale'!$H$35,'[3]Societe Generale'!$H$36,'[3]Societe Generale'!$H$37,'[3]Societe Generale'!#REF!,'[3]Societe Generale'!#REF!,'[3]Societe Generale'!$H$38,'[3]Societe Generale'!#REF!,'[3]Societe Generale'!$H$39,'[3]Societe Generale'!$H$40,'[3]Societe Generale'!$H$41,'[3]Societe Generale'!#REF!,'[3]Societe Generale'!#REF!</definedName>
    <definedName name="__APW_RESTORE_DATA3134__" hidden="1">'[3]Societe Generale'!$H$42,'[3]Societe Generale'!$H$43,'[3]Societe Generale'!$H$44,'[3]Societe Generale'!$H$45,'[3]Societe Generale'!$H$46,'[3]Societe Generale'!$H$47,'[3]Societe Generale'!$H$48,'[3]Societe Generale'!$H$49,'[3]Societe Generale'!$H$50,'[3]Societe Generale'!$H$51,'[3]Societe Generale'!$H$52,'[3]Societe Generale'!#REF!,'[3]Societe Generale'!#REF!,'[3]Societe Generale'!#REF!,'[3]Societe Generale'!$H$53,'[3]Societe Generale'!$H$54</definedName>
    <definedName name="__APW_RESTORE_DATA3135__" hidden="1">'[3]Societe Generale'!$H$55,'[3]Societe Generale'!#REF!,'[3]Societe Generale'!#REF!,'[3]Societe Generale'!$H$56,'[3]Societe Generale'!$H$57,'[3]Societe Generale'!$H$58,'[3]Societe Generale'!#REF!,'[3]Societe Generale'!#REF!,'[3]Societe Generale'!$H$59,'[3]Societe Generale'!$H$60,'[3]Societe Generale'!#REF!,'[3]Societe Generale'!#REF!,'[3]Societe Generale'!$H$61,'[3]Societe Generale'!$H$62,'[3]Societe Generale'!$H$63,'[3]Societe Generale'!$H$64</definedName>
    <definedName name="__APW_RESTORE_DATA3136__" hidden="1">'[3]Societe Generale'!#REF!,'[3]Societe Generale'!$H$65,'[3]Societe Generale'!$H$66,'[3]Societe Generale'!#REF!,'[3]Societe Generale'!#REF!,'[3]Societe Generale'!#REF!,'[3]Societe Generale'!#REF!,'[3]Societe Generale'!$H$67,'[3]Societe Generale'!$H$68,'[3]Societe Generale'!#REF!,'[3]Societe Generale'!$H$69,'[3]Societe Generale'!#REF!,'[3]Societe Generale'!#REF!,'[3]Societe Generale'!#REF!,'[3]Societe Generale'!$H$70</definedName>
    <definedName name="__APW_RESTORE_DATA3137__" hidden="1">'[3]Societe Generale'!$H$71,'[3]Societe Generale'!$H$72,'[3]Societe Generale'!$H$73,'[3]Societe Generale'!#REF!,'[3]Societe Generale'!$H$74,'[3]Societe Generale'!$H$75,'[3]Societe Generale'!$H$76,'[3]Societe Generale'!$H$77,'[3]Societe Generale'!$H$78,'[3]Societe Generale'!#REF!,'[3]Societe Generale'!$H$79,'[3]Societe Generale'!$H$80,'[3]Societe Generale'!#REF!,'[3]Societe Generale'!#REF!,'[3]Societe Generale'!$H$81</definedName>
    <definedName name="__APW_RESTORE_DATA3138__" hidden="1">'[3]Societe Generale'!$H$82,'[3]Societe Generale'!$H$83,'[3]Societe Generale'!$H$84,'[3]Societe Generale'!$H$85,'[3]Societe Generale'!#REF!,'[3]Societe Generale'!$H$86,'[3]Societe Generale'!$H$87,'[3]Societe Generale'!$H$88,'[3]Societe Generale'!#REF!,'[3]Societe Generale'!#REF!,'[3]Societe Generale'!$H$89,'[3]Societe Generale'!$H$90,'[3]Societe Generale'!$H$91,'[3]Societe Generale'!$H$92,'[3]Societe Generale'!$H$93</definedName>
    <definedName name="__APW_RESTORE_DATA3139__" hidden="1">'[3]Societe Generale'!$H$94,'[3]Societe Generale'!$H$95,'[3]Societe Generale'!$H$96,'[3]Societe Generale'!#REF!,'[3]Societe Generale'!#REF!,'[3]Societe Generale'!$H$97,'[3]Societe Generale'!$H$98,'[3]Societe Generale'!$H$99,'[3]Societe Generale'!$H$100,'[3]Societe Generale'!$H$101,'[3]Societe Generale'!$H$102,'[3]Societe Generale'!$H$103,'[3]Societe Generale'!#REF!,'[3]Societe Generale'!$H$104,'[3]Societe Generale'!#REF!</definedName>
    <definedName name="__APW_RESTORE_DATA314__" hidden="1">'[2]01. EQ universe'!$F$142,'[2]01. EQ universe'!#REF!,'[2]01. EQ universe'!$F$143,'[2]01. EQ universe'!$F$144,'[2]01. EQ universe'!#REF!,'[2]01. EQ universe'!#REF!,'[2]01. EQ universe'!#REF!,'[2]01. EQ universe'!#REF!,'[2]01. EQ universe'!$F$145,'[2]01. EQ universe'!$F$146,'[2]01. EQ universe'!#REF!,'[2]01. EQ universe'!#REF!,'[2]01. EQ universe'!$F$147,'[2]01. EQ universe'!$F$148,'[2]01. EQ universe'!#REF!</definedName>
    <definedName name="__APW_RESTORE_DATA3140__" hidden="1">'[3]Societe Generale'!#REF!,'[3]Societe Generale'!#REF!,'[3]Societe Generale'!#REF!,'[3]Societe Generale'!$H$105,'[3]Societe Generale'!#REF!,'[3]Societe Generale'!$H$106,'[3]Societe Generale'!#REF!,'[3]Societe Generale'!#REF!,'[3]Societe Generale'!#REF!,'[3]Societe Generale'!#REF!,'[3]Societe Generale'!#REF!,'[3]Societe Generale'!#REF!,'[3]Societe Generale'!#REF!,'[3]Societe Generale'!#REF!,'[3]Societe Generale'!#REF!</definedName>
    <definedName name="__APW_RESTORE_DATA3141__" hidden="1">'[3]Societe Generale'!#REF!,'[3]Societe Generale'!$H$107,'[3]Societe Generale'!#REF!,'[3]Societe Generale'!#REF!,'[3]Societe Generale'!$H$108,'[3]Societe Generale'!#REF!,'[3]Societe Generale'!$H$109,'[3]Societe Generale'!$H$110,'[3]Societe Generale'!#REF!,'[3]Societe Generale'!$H$111,'[3]Societe Generale'!#REF!,'[3]Societe Generale'!#REF!,'[3]Societe Generale'!$H$112,'[3]Societe Generale'!$H$113,'[3]Societe Generale'!#REF!</definedName>
    <definedName name="__APW_RESTORE_DATA3142__" hidden="1">'[3]Societe Generale'!#REF!,'[3]Societe Generale'!#REF!,'[3]Societe Generale'!$H$114,'[3]Societe Generale'!#REF!,'[3]Societe Generale'!$H$115,'[3]Societe Generale'!#REF!,'[3]Societe Generale'!#REF!,'[3]Societe Generale'!#REF!,'[3]Societe Generale'!$H$116,'[3]Societe Generale'!$H$117,'[3]Societe Generale'!#REF!,'[3]Societe Generale'!#REF!,'[3]Societe Generale'!$H$118,'[3]Societe Generale'!$H$119,'[3]Societe Generale'!$H$120</definedName>
    <definedName name="__APW_RESTORE_DATA3143__" hidden="1">'[3]Societe Generale'!$H$121,'[3]Societe Generale'!#REF!,'[3]Societe Generale'!$H$122,'[3]Societe Generale'!$H$123,'[3]Societe Generale'!$H$124,'[3]Societe Generale'!#REF!,'[3]Societe Generale'!#REF!,'[3]Societe Generale'!#REF!,'[3]Societe Generale'!$H$125,'[3]Societe Generale'!#REF!,'[3]Societe Generale'!$H$126,'[3]Societe Generale'!#REF!,'[3]Societe Generale'!$H$127,'[3]Societe Generale'!$H$128,'[3]Societe Generale'!#REF!</definedName>
    <definedName name="__APW_RESTORE_DATA3144__" hidden="1">'[3]Societe Generale'!$H$129,'[3]Societe Generale'!$H$130,'[3]Societe Generale'!#REF!,'[3]Societe Generale'!$H$131,'[3]Societe Generale'!#REF!,'[3]Societe Generale'!$H$132,'[3]Societe Generale'!$H$133,'[3]Societe Generale'!$H$134,'[3]Societe Generale'!$H$135,'[3]Societe Generale'!$H$136,'[3]Societe Generale'!$H$137,'[3]Societe Generale'!$H$138,'[3]Societe Generale'!$H$139,'[3]Societe Generale'!#REF!,'[3]Societe Generale'!$H$140</definedName>
    <definedName name="__APW_RESTORE_DATA3145__" hidden="1">'[3]Societe Generale'!$H$141,'[3]Societe Generale'!#REF!,'[3]Societe Generale'!$H$142,'[3]Societe Generale'!$H$143,'[3]Societe Generale'!#REF!,'[3]Societe Generale'!$H$144,'[3]Societe Generale'!$H$145,'[3]Societe Generale'!#REF!,'[3]Societe Generale'!#REF!,'[3]Societe Generale'!$H$146,'[3]Societe Generale'!#REF!,'[3]Societe Generale'!#REF!,'[3]Societe Generale'!#REF!,'[3]Societe Generale'!#REF!,'[3]Societe Generale'!#REF!</definedName>
    <definedName name="__APW_RESTORE_DATA3146__" hidden="1">'[3]Societe Generale'!$H$147,'[3]Societe Generale'!$H$148,'[3]Societe Generale'!#REF!,'[3]Societe Generale'!#REF!,'[3]Societe Generale'!$H$149,'[3]Societe Generale'!$H$150,'[3]Societe Generale'!$H$151,'[3]Societe Generale'!$H$152,'[3]Societe Generale'!#REF!,'[3]Societe Generale'!#REF!,'[3]Societe Generale'!#REF!,'[3]Societe Generale'!$H$153,'[3]Societe Generale'!$H$154,'[3]Societe Generale'!$H$155,'[3]Societe Generale'!#REF!</definedName>
    <definedName name="__APW_RESTORE_DATA3147__" hidden="1">'[3]Societe Generale'!#REF!,'[3]Societe Generale'!#REF!,'[3]Societe Generale'!$H$156,'[3]Societe Generale'!$H$157,'[3]Societe Generale'!#REF!,'[3]Societe Generale'!#REF!,'[3]Societe Generale'!#REF!,'[3]Societe Generale'!#REF!,'[3]Societe Generale'!$H$158,'[3]Societe Generale'!#REF!,'[3]Societe Generale'!#REF!,'[3]Societe Generale'!$H$159,'[3]Societe Generale'!#REF!,'[3]Societe Generale'!$H$160,'[3]Societe Generale'!$H$161</definedName>
    <definedName name="__APW_RESTORE_DATA3148__" hidden="1">'[3]Societe Generale'!$H$162,'[3]Societe Generale'!#REF!,'[3]Societe Generale'!#REF!,'[3]Societe Generale'!#REF!,'[3]Societe Generale'!#REF!,'[3]Societe Generale'!#REF!,'[3]Societe Generale'!$H$163,'[3]Societe Generale'!$H$164,'[3]Societe Generale'!#REF!,'[3]Societe Generale'!#REF!,'[3]Societe Generale'!#REF!,'[3]Societe Generale'!#REF!,'[3]Societe Generale'!#REF!,'[3]Societe Generale'!#REF!,'[3]Societe Generale'!#REF!</definedName>
    <definedName name="__APW_RESTORE_DATA3149__" hidden="1">'[3]Societe Generale'!$H$165,'[3]Societe Generale'!#REF!,'[3]Societe Generale'!$H$166,'[3]Societe Generale'!$H$167,'[3]Societe Generale'!$H$168,'[3]Societe Generale'!$H$169,'[3]Societe Generale'!$H$170,'[3]Societe Generale'!#REF!,'[3]Societe Generale'!$H$171,'[3]Societe Generale'!#REF!,'[3]Societe Generale'!#REF!,'[3]Societe Generale'!$H$172,'[3]Societe Generale'!#REF!,'[3]Societe Generale'!#REF!,'[3]Societe Generale'!$H$173</definedName>
    <definedName name="__APW_RESTORE_DATA315__" hidden="1">'[2]01. EQ universe'!#REF!,'[2]01. EQ universe'!$F$149,'[2]01. EQ universe'!#REF!,'[2]01. EQ universe'!#REF!,'[2]01. EQ universe'!$F$150,'[2]01. EQ universe'!#REF!,'[2]01. EQ universe'!#REF!,'[2]01. EQ universe'!#REF!,'[2]01. EQ universe'!#REF!,'[2]01. EQ universe'!$F$151,'[2]01. EQ universe'!$F$152,'[2]01. EQ universe'!$F$153,'[2]01. EQ universe'!$F$154,'[2]01. EQ universe'!$F$155,'[2]01. EQ universe'!$F$156</definedName>
    <definedName name="__APW_RESTORE_DATA3150__" hidden="1">'[3]Societe Generale'!#REF!,'[3]Societe Generale'!#REF!,'[3]Societe Generale'!#REF!,'[3]Societe Generale'!#REF!,'[3]Societe Generale'!#REF!,'[3]Societe Generale'!#REF!,'[3]Societe Generale'!#REF!,'[3]Societe Generale'!$H$174,'[3]Societe Generale'!#REF!,'[3]Societe Generale'!#REF!,'[3]Societe Generale'!#REF!,'[3]Societe Generale'!#REF!,'[3]Societe Generale'!$H$175,'[3]Societe Generale'!#REF!,'[3]Societe Generale'!#REF!</definedName>
    <definedName name="__APW_RESTORE_DATA3151__" hidden="1">'[3]Societe Generale'!#REF!,'[3]Societe Generale'!#REF!,'[3]Societe Generale'!#REF!,'[3]Societe Generale'!#REF!,'[3]Societe Generale'!#REF!,'[3]Societe Generale'!$H$176,'[3]Societe Generale'!$H$177,'[3]Societe Generale'!#REF!,'[3]Societe Generale'!$H$178,'[3]Societe Generale'!#REF!,'[3]Societe Generale'!#REF!,'[3]Societe Generale'!#REF!,'[3]Societe Generale'!#REF!,'[3]Societe Generale'!#REF!,'[3]Societe Generale'!#REF!</definedName>
    <definedName name="__APW_RESTORE_DATA3152__" hidden="1">'[3]Societe Generale'!$H$179,'[3]Societe Generale'!#REF!,'[3]Societe Generale'!#REF!,'[3]Societe Generale'!$H$180,'[3]Societe Generale'!$H$181,'[3]Societe Generale'!#REF!,'[3]Societe Generale'!#REF!,'[3]Societe Generale'!$H$182,'[3]Societe Generale'!$H$183,'[3]Societe Generale'!$H$184,'[3]Societe Generale'!$H$185,'[3]Societe Generale'!#REF!,'[3]Societe Generale'!$H$186,'[3]Societe Generale'!$H$187,'[3]Societe Generale'!$H$188</definedName>
    <definedName name="__APW_RESTORE_DATA3153__" hidden="1">'[3]Societe Generale'!$H$189,'[3]Societe Generale'!$H$190,'[3]Societe Generale'!$H$191,'[3]Societe Generale'!$H$192,'[3]Societe Generale'!#REF!,'[3]Societe Generale'!#REF!,'[3]Societe Generale'!$H$193,'[3]Societe Generale'!#REF!,'[3]Societe Generale'!$H$194,'[3]Societe Generale'!$H$195,'[3]Societe Generale'!#REF!,'[3]Societe Generale'!#REF!,'[3]Societe Generale'!#REF!,'[3]Societe Generale'!#REF!,'[3]Societe Generale'!$H$196</definedName>
    <definedName name="__APW_RESTORE_DATA3154__" hidden="1">'[3]Societe Generale'!$H$197,'[3]Societe Generale'!#REF!,'[3]Societe Generale'!#REF!,'[3]Societe Generale'!#REF!,'[3]Societe Generale'!#REF!,'[3]Societe Generale'!$H$198,'[3]Societe Generale'!$H$199,'[3]Societe Generale'!#REF!,'[3]Societe Generale'!$H$200,'[3]Societe Generale'!$H$201,'[3]Societe Generale'!$H$202,'[3]Societe Generale'!#REF!,'[3]Societe Generale'!$H$203,'[3]Societe Generale'!$H$204,'[3]Societe Generale'!$H$205</definedName>
    <definedName name="__APW_RESTORE_DATA3155__" hidden="1">'[3]Societe Generale'!$H$206,'[3]Societe Generale'!$H$207,'[3]Societe Generale'!#REF!,'[3]Societe Generale'!$H$208,'[3]Societe Generale'!$H$209,'[3]Societe Generale'!#REF!,'[3]Societe Generale'!#REF!,'[3]Societe Generale'!$H$210,'[3]Societe Generale'!$H$211,'[3]Societe Generale'!#REF!,'[3]Societe Generale'!$H$212,'[3]Societe Generale'!$H$213,'[3]Societe Generale'!$H$214,'[3]Societe Generale'!$H$215,'[3]Societe Generale'!#REF!</definedName>
    <definedName name="__APW_RESTORE_DATA3156__" hidden="1">'[3]Societe Generale'!$H$216,'[3]Societe Generale'!$H$217,'[3]Societe Generale'!#REF!,'[3]Societe Generale'!#REF!,'[3]Societe Generale'!#REF!,'[3]Societe Generale'!#REF!,'[3]Societe Generale'!#REF!,'[3]Societe Generale'!$H$218,'[3]Societe Generale'!$H$219,'[3]Societe Generale'!#REF!,'[3]Societe Generale'!$H$220,'[3]Societe Generale'!#REF!,'[3]Societe Generale'!$H$221,'[3]Societe Generale'!#REF!,'[3]Societe Generale'!$H$222</definedName>
    <definedName name="__APW_RESTORE_DATA3157__" hidden="1">'[3]Societe Generale'!$H$223,'[3]Societe Generale'!$H$224,'[3]Societe Generale'!#REF!,'[3]Societe Generale'!$H$225,'[3]Societe Generale'!$H$226,'[3]Societe Generale'!$H$227,'[3]Societe Generale'!$H$228,'[3]Societe Generale'!$H$229,'[3]Societe Generale'!#REF!,'[3]Societe Generale'!#REF!,'[3]Societe Generale'!#REF!,'[3]Societe Generale'!#REF!,'[3]Societe Generale'!$H$230,'[3]Societe Generale'!$H$231,'[3]Societe Generale'!#REF!</definedName>
    <definedName name="__APW_RESTORE_DATA3158__" hidden="1">'[3]Societe Generale'!$H$232,'[3]Societe Generale'!$H$233,'[3]Societe Generale'!$H$234,'[3]Societe Generale'!#REF!,'[3]Societe Generale'!#REF!,'[3]Societe Generale'!#REF!,'[3]Societe Generale'!#REF!,'[3]Societe Generale'!#REF!,'[3]Societe Generale'!#REF!,'[3]Societe Generale'!$H$235,'[3]Societe Generale'!$H$236,'[3]Societe Generale'!#REF!,'[3]Societe Generale'!#REF!,'[3]Societe Generale'!#REF!,'[3]Societe Generale'!#REF!</definedName>
    <definedName name="__APW_RESTORE_DATA3159__" hidden="1">'[3]Societe Generale'!#REF!,'[3]Societe Generale'!$H$237,'[3]Societe Generale'!#REF!,'[3]Societe Generale'!#REF!,'[3]Societe Generale'!$H$238,'[3]Societe Generale'!$H$239,'[3]Societe Generale'!$H$240,'[3]Societe Generale'!#REF!,'[3]Societe Generale'!#REF!,'[3]Societe Generale'!#REF!,'[3]Societe Generale'!#REF!,'[3]Societe Generale'!#REF!,'[3]Societe Generale'!#REF!,'[3]Societe Generale'!#REF!,'[3]Societe Generale'!#REF!</definedName>
    <definedName name="__APW_RESTORE_DATA316__" hidden="1">'[2]01. EQ universe'!#REF!,'[2]01. EQ universe'!#REF!,'[2]01. EQ universe'!#REF!,'[2]01. EQ universe'!$F$157,'[2]01. EQ universe'!#REF!,'[2]01. EQ universe'!#REF!,'[2]01. EQ universe'!$F$158,'[2]01. EQ universe'!$F$159,'[2]01. EQ universe'!#REF!,'[2]01. EQ universe'!#REF!,'[2]01. EQ universe'!$F$160,'[2]01. EQ universe'!#REF!,'[2]01. EQ universe'!#REF!,'[2]01. EQ universe'!$F$161,'[2]01. EQ universe'!#REF!</definedName>
    <definedName name="__APW_RESTORE_DATA3160__" hidden="1">'[3]Societe Generale'!#REF!,'[3]Societe Generale'!#REF!,'[3]Societe Generale'!$H$241,'[3]Societe Generale'!$H$242,'[3]Societe Generale'!#REF!,'[3]Societe Generale'!#REF!,'[3]Societe Generale'!#REF!,'[3]Societe Generale'!$H$243,'[3]Societe Generale'!#REF!,'[3]Societe Generale'!$H$244,'[3]Societe Generale'!$H$245,'[3]Societe Generale'!$H$246,'[3]Societe Generale'!#REF!,'[3]Societe Generale'!$H$247,'[3]Societe Generale'!#REF!</definedName>
    <definedName name="__APW_RESTORE_DATA3161__" hidden="1">'[3]Societe Generale'!#REF!,'[3]Societe Generale'!#REF!,'[3]Societe Generale'!#REF!,'[3]Societe Generale'!#REF!,'[3]Societe Generale'!#REF!,'[3]Societe Generale'!#REF!,'[3]Societe Generale'!$H$248,'[3]Societe Generale'!#REF!,'[3]Societe Generale'!$H$249,'[3]Societe Generale'!$H$250,'[3]Societe Generale'!$H$251,'[3]Societe Generale'!#REF!,'[3]Societe Generale'!$H$252,'[3]Societe Generale'!$H$253,'[3]Societe Generale'!$H$254</definedName>
    <definedName name="__APW_RESTORE_DATA3162__" hidden="1">'[3]Societe Generale'!#REF!,'[3]Societe Generale'!$H$255,'[3]Societe Generale'!#REF!,'[3]Societe Generale'!$H$256,'[3]Societe Generale'!$H$257,'[3]Societe Generale'!$H$258,'[3]Societe Generale'!#REF!,'[3]Societe Generale'!#REF!,'[3]Societe Generale'!$H$259,'[3]Societe Generale'!$H$260</definedName>
    <definedName name="__APW_RESTORE_DATA3163__" hidden="1">'[3]Societe Generale'!#REF!,'[3]Societe Generale'!$I$2,'[3]Societe Generale'!$I$3,'[3]Societe Generale'!$I$4,'[3]Societe Generale'!#REF!,'[3]Societe Generale'!$I$5,'[3]Societe Generale'!$I$6,'[3]Societe Generale'!$I$7,'[3]Societe Generale'!#REF!,'[3]Societe Generale'!$I$8,'[3]Societe Generale'!$I$9,'[3]Societe Generale'!$I$10,'[3]Societe Generale'!$I$11,'[3]Societe Generale'!$I$12,'[3]Societe Generale'!$I$13,'[3]Societe Generale'!$I$14,'[3]Societe Generale'!#REF!</definedName>
    <definedName name="__APW_RESTORE_DATA3164__" hidden="1">'[3]Societe Generale'!#REF!,'[3]Societe Generale'!$I$15,'[3]Societe Generale'!$I$16,'[3]Societe Generale'!$I$17,'[3]Societe Generale'!$I$18,'[3]Societe Generale'!$I$19,'[3]Societe Generale'!#REF!,'[3]Societe Generale'!#REF!,'[3]Societe Generale'!#REF!,'[3]Societe Generale'!$I$20,'[3]Societe Generale'!$I$21,'[3]Societe Generale'!#REF!,'[3]Societe Generale'!$I$22,'[3]Societe Generale'!$I$23,'[3]Societe Generale'!$I$24,'[3]Societe Generale'!$I$25</definedName>
    <definedName name="__APW_RESTORE_DATA3165__" hidden="1">'[3]Societe Generale'!$I$26,'[3]Societe Generale'!$I$27,'[3]Societe Generale'!#REF!,'[3]Societe Generale'!#REF!,'[3]Societe Generale'!$I$28,'[3]Societe Generale'!$I$29,'[3]Societe Generale'!#REF!,'[3]Societe Generale'!$I$30,'[3]Societe Generale'!$I$31,'[3]Societe Generale'!#REF!,'[3]Societe Generale'!#REF!,'[3]Societe Generale'!#REF!,'[3]Societe Generale'!$I$32,'[3]Societe Generale'!$I$33,'[3]Societe Generale'!$I$34,'[3]Societe Generale'!#REF!</definedName>
    <definedName name="__APW_RESTORE_DATA3166__" hidden="1">'[3]Societe Generale'!#REF!,'[3]Societe Generale'!#REF!,'[3]Societe Generale'!#REF!,'[3]Societe Generale'!#REF!,'[3]Societe Generale'!$I$35,'[3]Societe Generale'!$I$36,'[3]Societe Generale'!$I$37,'[3]Societe Generale'!#REF!,'[3]Societe Generale'!#REF!,'[3]Societe Generale'!$I$38,'[3]Societe Generale'!#REF!,'[3]Societe Generale'!$I$39,'[3]Societe Generale'!$I$40,'[3]Societe Generale'!$I$41,'[3]Societe Generale'!#REF!,'[3]Societe Generale'!#REF!</definedName>
    <definedName name="__APW_RESTORE_DATA3167__" hidden="1">'[3]Societe Generale'!$I$42,'[3]Societe Generale'!$I$43,'[3]Societe Generale'!$I$44,'[3]Societe Generale'!$I$45,'[3]Societe Generale'!$I$46,'[3]Societe Generale'!$I$47,'[3]Societe Generale'!$I$48,'[3]Societe Generale'!$I$49,'[3]Societe Generale'!$I$50,'[3]Societe Generale'!$I$51,'[3]Societe Generale'!$I$52,'[3]Societe Generale'!#REF!,'[3]Societe Generale'!#REF!,'[3]Societe Generale'!#REF!,'[3]Societe Generale'!$I$53,'[3]Societe Generale'!$I$54</definedName>
    <definedName name="__APW_RESTORE_DATA3168__" hidden="1">'[3]Societe Generale'!$I$55,'[3]Societe Generale'!#REF!,'[3]Societe Generale'!#REF!,'[3]Societe Generale'!$I$56,'[3]Societe Generale'!$I$57,'[3]Societe Generale'!$I$58,'[3]Societe Generale'!#REF!,'[3]Societe Generale'!#REF!,'[3]Societe Generale'!$I$59,'[3]Societe Generale'!$I$60,'[3]Societe Generale'!#REF!,'[3]Societe Generale'!#REF!,'[3]Societe Generale'!$I$61,'[3]Societe Generale'!$I$62,'[3]Societe Generale'!$I$63,'[3]Societe Generale'!$I$64</definedName>
    <definedName name="__APW_RESTORE_DATA3169__" hidden="1">'[3]Societe Generale'!#REF!,'[3]Societe Generale'!$I$65,'[3]Societe Generale'!$I$66,'[3]Societe Generale'!#REF!,'[3]Societe Generale'!#REF!,'[3]Societe Generale'!#REF!,'[3]Societe Generale'!#REF!,'[3]Societe Generale'!$I$67,'[3]Societe Generale'!$I$68,'[3]Societe Generale'!#REF!,'[3]Societe Generale'!$I$69,'[3]Societe Generale'!#REF!,'[3]Societe Generale'!#REF!,'[3]Societe Generale'!#REF!,'[3]Societe Generale'!$I$70</definedName>
    <definedName name="__APW_RESTORE_DATA317__" hidden="1">'[2]01. EQ universe'!#REF!,'[2]01. EQ universe'!$F$162,'[2]01. EQ universe'!$F$163,'[2]01. EQ universe'!$F$164,'[2]01. EQ universe'!#REF!,'[2]01. EQ universe'!$F$165,'[2]01. EQ universe'!#REF!,'[2]01. EQ universe'!#REF!,'[2]01. EQ universe'!$F$166,'[2]01. EQ universe'!$F$167,'[2]01. EQ universe'!$F$168,'[2]01. EQ universe'!$F$169,'[2]01. EQ universe'!$F$170,'[2]01. EQ universe'!#REF!,'[2]01. EQ universe'!#REF!</definedName>
    <definedName name="__APW_RESTORE_DATA3170__" hidden="1">'[3]Societe Generale'!$I$71,'[3]Societe Generale'!$I$72,'[3]Societe Generale'!$I$73,'[3]Societe Generale'!#REF!,'[3]Societe Generale'!$I$74,'[3]Societe Generale'!$I$75,'[3]Societe Generale'!$I$76,'[3]Societe Generale'!$I$77,'[3]Societe Generale'!$I$78,'[3]Societe Generale'!#REF!,'[3]Societe Generale'!$I$79,'[3]Societe Generale'!$I$80,'[3]Societe Generale'!#REF!,'[3]Societe Generale'!#REF!,'[3]Societe Generale'!$I$81</definedName>
    <definedName name="__APW_RESTORE_DATA3171__" hidden="1">'[3]Societe Generale'!$I$82,'[3]Societe Generale'!$I$83,'[3]Societe Generale'!$I$84,'[3]Societe Generale'!$I$85,'[3]Societe Generale'!#REF!,'[3]Societe Generale'!$I$86,'[3]Societe Generale'!$I$87,'[3]Societe Generale'!$I$88,'[3]Societe Generale'!#REF!,'[3]Societe Generale'!#REF!,'[3]Societe Generale'!$I$89,'[3]Societe Generale'!$I$90,'[3]Societe Generale'!$I$91,'[3]Societe Generale'!$I$92,'[3]Societe Generale'!$I$93</definedName>
    <definedName name="__APW_RESTORE_DATA3172__" hidden="1">'[3]Societe Generale'!$I$94,'[3]Societe Generale'!$I$95,'[3]Societe Generale'!$I$96,'[3]Societe Generale'!#REF!,'[3]Societe Generale'!#REF!,'[3]Societe Generale'!$I$97,'[3]Societe Generale'!$I$98,'[3]Societe Generale'!$I$99,'[3]Societe Generale'!$I$100,'[3]Societe Generale'!$I$101,'[3]Societe Generale'!$I$102,'[3]Societe Generale'!$I$103,'[3]Societe Generale'!#REF!,'[3]Societe Generale'!$I$104,'[3]Societe Generale'!#REF!</definedName>
    <definedName name="__APW_RESTORE_DATA3173__" hidden="1">'[3]Societe Generale'!#REF!,'[3]Societe Generale'!#REF!,'[3]Societe Generale'!#REF!,'[3]Societe Generale'!$I$105,'[3]Societe Generale'!#REF!,'[3]Societe Generale'!$I$106,'[3]Societe Generale'!#REF!,'[3]Societe Generale'!#REF!,'[3]Societe Generale'!#REF!,'[3]Societe Generale'!#REF!,'[3]Societe Generale'!#REF!,'[3]Societe Generale'!#REF!,'[3]Societe Generale'!#REF!,'[3]Societe Generale'!#REF!,'[3]Societe Generale'!#REF!</definedName>
    <definedName name="__APW_RESTORE_DATA3174__" hidden="1">'[3]Societe Generale'!#REF!,'[3]Societe Generale'!$I$107,'[3]Societe Generale'!#REF!,'[3]Societe Generale'!#REF!,'[3]Societe Generale'!$I$108,'[3]Societe Generale'!#REF!,'[3]Societe Generale'!$I$109,'[3]Societe Generale'!$I$110,'[3]Societe Generale'!#REF!,'[3]Societe Generale'!$I$111,'[3]Societe Generale'!#REF!,'[3]Societe Generale'!#REF!,'[3]Societe Generale'!$I$112,'[3]Societe Generale'!$I$113,'[3]Societe Generale'!#REF!</definedName>
    <definedName name="__APW_RESTORE_DATA3175__" hidden="1">'[3]Societe Generale'!#REF!,'[3]Societe Generale'!#REF!,'[3]Societe Generale'!$I$114,'[3]Societe Generale'!#REF!,'[3]Societe Generale'!$I$115,'[3]Societe Generale'!#REF!,'[3]Societe Generale'!#REF!,'[3]Societe Generale'!#REF!,'[3]Societe Generale'!$I$116,'[3]Societe Generale'!$I$117,'[3]Societe Generale'!#REF!,'[3]Societe Generale'!#REF!,'[3]Societe Generale'!$I$118,'[3]Societe Generale'!$I$119,'[3]Societe Generale'!$I$120</definedName>
    <definedName name="__APW_RESTORE_DATA3176__" hidden="1">'[3]Societe Generale'!$I$121,'[3]Societe Generale'!#REF!,'[3]Societe Generale'!$I$122,'[3]Societe Generale'!$I$123,'[3]Societe Generale'!$I$124,'[3]Societe Generale'!#REF!,'[3]Societe Generale'!#REF!,'[3]Societe Generale'!#REF!,'[3]Societe Generale'!$I$125,'[3]Societe Generale'!#REF!,'[3]Societe Generale'!$I$126,'[3]Societe Generale'!#REF!,'[3]Societe Generale'!$I$127,'[3]Societe Generale'!$I$128,'[3]Societe Generale'!#REF!</definedName>
    <definedName name="__APW_RESTORE_DATA3177__" hidden="1">'[3]Societe Generale'!$I$129,'[3]Societe Generale'!$I$130,'[3]Societe Generale'!#REF!,'[3]Societe Generale'!$I$131,'[3]Societe Generale'!#REF!,'[3]Societe Generale'!$I$132,'[3]Societe Generale'!$I$133,'[3]Societe Generale'!$I$134,'[3]Societe Generale'!$I$135,'[3]Societe Generale'!$I$136,'[3]Societe Generale'!$I$137,'[3]Societe Generale'!$I$138,'[3]Societe Generale'!$I$139,'[3]Societe Generale'!#REF!,'[3]Societe Generale'!$I$140</definedName>
    <definedName name="__APW_RESTORE_DATA3178__" hidden="1">'[3]Societe Generale'!$I$141,'[3]Societe Generale'!#REF!,'[3]Societe Generale'!$I$142,'[3]Societe Generale'!$I$143,'[3]Societe Generale'!#REF!,'[3]Societe Generale'!$I$144,'[3]Societe Generale'!$I$145,'[3]Societe Generale'!#REF!,'[3]Societe Generale'!#REF!,'[3]Societe Generale'!$I$146,'[3]Societe Generale'!#REF!,'[3]Societe Generale'!#REF!,'[3]Societe Generale'!#REF!,'[3]Societe Generale'!#REF!,'[3]Societe Generale'!#REF!</definedName>
    <definedName name="__APW_RESTORE_DATA3179__" hidden="1">'[3]Societe Generale'!$I$147,'[3]Societe Generale'!$I$148,'[3]Societe Generale'!#REF!,'[3]Societe Generale'!#REF!,'[3]Societe Generale'!$I$149,'[3]Societe Generale'!$I$150,'[3]Societe Generale'!$I$151,'[3]Societe Generale'!$I$152,'[3]Societe Generale'!#REF!,'[3]Societe Generale'!#REF!,'[3]Societe Generale'!#REF!,'[3]Societe Generale'!$I$153,'[3]Societe Generale'!$I$154,'[3]Societe Generale'!$I$155,'[3]Societe Generale'!#REF!</definedName>
    <definedName name="__APW_RESTORE_DATA318__" hidden="1">'[2]01. EQ universe'!$F$171,'[2]01. EQ universe'!$F$172,'[2]01. EQ universe'!$F$173,'[2]01. EQ universe'!$F$174,'[2]01. EQ universe'!#REF!,'[2]01. EQ universe'!$F$175,'[2]01. EQ universe'!$F$176,'[2]01. EQ universe'!$F$177,'[2]01. EQ universe'!#REF!,'[2]01. EQ universe'!#REF!,'[2]01. EQ universe'!#REF!,'[2]01. EQ universe'!$F$178,'[2]01. EQ universe'!#REF!,'[2]01. EQ universe'!$F$179,'[2]01. EQ universe'!$F$180</definedName>
    <definedName name="__APW_RESTORE_DATA3180__" hidden="1">'[3]Societe Generale'!#REF!,'[3]Societe Generale'!#REF!,'[3]Societe Generale'!$I$156,'[3]Societe Generale'!$I$157,'[3]Societe Generale'!#REF!,'[3]Societe Generale'!#REF!,'[3]Societe Generale'!#REF!,'[3]Societe Generale'!#REF!,'[3]Societe Generale'!$I$158,'[3]Societe Generale'!#REF!,'[3]Societe Generale'!#REF!,'[3]Societe Generale'!$I$159,'[3]Societe Generale'!#REF!,'[3]Societe Generale'!$I$160,'[3]Societe Generale'!$I$161</definedName>
    <definedName name="__APW_RESTORE_DATA3181__" hidden="1">'[3]Societe Generale'!$I$162,'[3]Societe Generale'!#REF!,'[3]Societe Generale'!#REF!,'[3]Societe Generale'!#REF!,'[3]Societe Generale'!#REF!,'[3]Societe Generale'!#REF!,'[3]Societe Generale'!$I$163,'[3]Societe Generale'!$I$164,'[3]Societe Generale'!#REF!,'[3]Societe Generale'!#REF!,'[3]Societe Generale'!#REF!,'[3]Societe Generale'!#REF!,'[3]Societe Generale'!#REF!,'[3]Societe Generale'!#REF!,'[3]Societe Generale'!#REF!</definedName>
    <definedName name="__APW_RESTORE_DATA3182__" hidden="1">'[3]Societe Generale'!$I$165,'[3]Societe Generale'!#REF!,'[3]Societe Generale'!$I$166,'[3]Societe Generale'!$I$167,'[3]Societe Generale'!$I$168,'[3]Societe Generale'!$I$169,'[3]Societe Generale'!$I$170,'[3]Societe Generale'!#REF!,'[3]Societe Generale'!$I$171,'[3]Societe Generale'!#REF!,'[3]Societe Generale'!#REF!,'[3]Societe Generale'!$I$172,'[3]Societe Generale'!#REF!,'[3]Societe Generale'!#REF!,'[3]Societe Generale'!$I$173</definedName>
    <definedName name="__APW_RESTORE_DATA3183__" hidden="1">'[3]Societe Generale'!#REF!,'[3]Societe Generale'!#REF!,'[3]Societe Generale'!#REF!,'[3]Societe Generale'!#REF!,'[3]Societe Generale'!#REF!,'[3]Societe Generale'!#REF!,'[3]Societe Generale'!#REF!,'[3]Societe Generale'!$I$174,'[3]Societe Generale'!#REF!,'[3]Societe Generale'!#REF!,'[3]Societe Generale'!#REF!,'[3]Societe Generale'!#REF!,'[3]Societe Generale'!$I$175,'[3]Societe Generale'!#REF!,'[3]Societe Generale'!#REF!</definedName>
    <definedName name="__APW_RESTORE_DATA3184__" hidden="1">'[3]Societe Generale'!#REF!,'[3]Societe Generale'!#REF!,'[3]Societe Generale'!#REF!,'[3]Societe Generale'!#REF!,'[3]Societe Generale'!#REF!,'[3]Societe Generale'!$I$176,'[3]Societe Generale'!$I$177,'[3]Societe Generale'!#REF!,'[3]Societe Generale'!$I$178,'[3]Societe Generale'!#REF!,'[3]Societe Generale'!#REF!,'[3]Societe Generale'!#REF!,'[3]Societe Generale'!#REF!,'[3]Societe Generale'!#REF!,'[3]Societe Generale'!#REF!</definedName>
    <definedName name="__APW_RESTORE_DATA3185__" hidden="1">'[3]Societe Generale'!$I$179,'[3]Societe Generale'!#REF!,'[3]Societe Generale'!#REF!,'[3]Societe Generale'!$I$180,'[3]Societe Generale'!$I$181,'[3]Societe Generale'!#REF!,'[3]Societe Generale'!#REF!,'[3]Societe Generale'!$I$182,'[3]Societe Generale'!$I$183,'[3]Societe Generale'!$I$184,'[3]Societe Generale'!$I$185,'[3]Societe Generale'!#REF!,'[3]Societe Generale'!$I$186,'[3]Societe Generale'!$I$187,'[3]Societe Generale'!$I$188</definedName>
    <definedName name="__APW_RESTORE_DATA3186__" hidden="1">'[3]Societe Generale'!$I$189,'[3]Societe Generale'!$I$190,'[3]Societe Generale'!$I$191,'[3]Societe Generale'!$I$192,'[3]Societe Generale'!#REF!,'[3]Societe Generale'!#REF!,'[3]Societe Generale'!$I$193,'[3]Societe Generale'!#REF!,'[3]Societe Generale'!$I$194,'[3]Societe Generale'!$I$195,'[3]Societe Generale'!#REF!,'[3]Societe Generale'!#REF!,'[3]Societe Generale'!#REF!,'[3]Societe Generale'!#REF!,'[3]Societe Generale'!$I$196</definedName>
    <definedName name="__APW_RESTORE_DATA3187__" hidden="1">'[3]Societe Generale'!$I$197,'[3]Societe Generale'!#REF!,'[3]Societe Generale'!#REF!,'[3]Societe Generale'!#REF!,'[3]Societe Generale'!#REF!,'[3]Societe Generale'!$I$198,'[3]Societe Generale'!$I$199,'[3]Societe Generale'!#REF!,'[3]Societe Generale'!$I$200,'[3]Societe Generale'!$I$201,'[3]Societe Generale'!$I$202,'[3]Societe Generale'!#REF!,'[3]Societe Generale'!$I$203,'[3]Societe Generale'!$I$204,'[3]Societe Generale'!$I$205</definedName>
    <definedName name="__APW_RESTORE_DATA3188__" hidden="1">'[3]Societe Generale'!$I$206,'[3]Societe Generale'!$I$207,'[3]Societe Generale'!#REF!,'[3]Societe Generale'!$I$208,'[3]Societe Generale'!$I$209,'[3]Societe Generale'!#REF!,'[3]Societe Generale'!#REF!,'[3]Societe Generale'!$I$210,'[3]Societe Generale'!$I$211,'[3]Societe Generale'!#REF!,'[3]Societe Generale'!$I$212,'[3]Societe Generale'!$I$213,'[3]Societe Generale'!$I$214,'[3]Societe Generale'!$I$215,'[3]Societe Generale'!#REF!</definedName>
    <definedName name="__APW_RESTORE_DATA3189__" hidden="1">'[3]Societe Generale'!$I$216,'[3]Societe Generale'!$I$217,'[3]Societe Generale'!#REF!,'[3]Societe Generale'!#REF!,'[3]Societe Generale'!#REF!,'[3]Societe Generale'!#REF!,'[3]Societe Generale'!#REF!,'[3]Societe Generale'!$I$218,'[3]Societe Generale'!$I$219,'[3]Societe Generale'!#REF!,'[3]Societe Generale'!$I$220,'[3]Societe Generale'!#REF!,'[3]Societe Generale'!$I$221,'[3]Societe Generale'!#REF!,'[3]Societe Generale'!$I$222</definedName>
    <definedName name="__APW_RESTORE_DATA319__" hidden="1">'[2]01. EQ universe'!$F$181,'[2]01. EQ universe'!$F$182,'[2]01. EQ universe'!$F$183,'[2]01. EQ universe'!$F$184,'[2]01. EQ universe'!$F$185,'[2]01. EQ universe'!#REF!,'[2]01. EQ universe'!$F$186,'[2]01. EQ universe'!$F$187,'[2]01. EQ universe'!$F$188,'[2]01. EQ universe'!$F$189,'[2]01. EQ universe'!$F$190,'[2]01. EQ universe'!#REF!,'[2]01. EQ universe'!$F$191,'[2]01. EQ universe'!#REF!,'[2]01. EQ universe'!#REF!</definedName>
    <definedName name="__APW_RESTORE_DATA3190__" hidden="1">'[3]Societe Generale'!$I$223,'[3]Societe Generale'!$I$224,'[3]Societe Generale'!#REF!,'[3]Societe Generale'!$I$225,'[3]Societe Generale'!$I$226,'[3]Societe Generale'!$I$227,'[3]Societe Generale'!$I$228,'[3]Societe Generale'!$I$229,'[3]Societe Generale'!#REF!,'[3]Societe Generale'!#REF!,'[3]Societe Generale'!#REF!,'[3]Societe Generale'!#REF!,'[3]Societe Generale'!$I$230,'[3]Societe Generale'!$I$231,'[3]Societe Generale'!#REF!</definedName>
    <definedName name="__APW_RESTORE_DATA3191__" hidden="1">'[3]Societe Generale'!$I$232,'[3]Societe Generale'!$I$233,'[3]Societe Generale'!$I$234,'[3]Societe Generale'!#REF!,'[3]Societe Generale'!#REF!,'[3]Societe Generale'!#REF!,'[3]Societe Generale'!#REF!,'[3]Societe Generale'!#REF!,'[3]Societe Generale'!#REF!,'[3]Societe Generale'!$I$235,'[3]Societe Generale'!$I$236,'[3]Societe Generale'!#REF!,'[3]Societe Generale'!#REF!,'[3]Societe Generale'!#REF!,'[3]Societe Generale'!#REF!</definedName>
    <definedName name="__APW_RESTORE_DATA3192__" hidden="1">'[3]Societe Generale'!#REF!,'[3]Societe Generale'!$I$237,'[3]Societe Generale'!#REF!,'[3]Societe Generale'!#REF!,'[3]Societe Generale'!$I$238,'[3]Societe Generale'!$I$239,'[3]Societe Generale'!$I$240,'[3]Societe Generale'!#REF!,'[3]Societe Generale'!#REF!,'[3]Societe Generale'!#REF!,'[3]Societe Generale'!#REF!,'[3]Societe Generale'!#REF!,'[3]Societe Generale'!#REF!,'[3]Societe Generale'!#REF!,'[3]Societe Generale'!#REF!</definedName>
    <definedName name="__APW_RESTORE_DATA3193__" hidden="1">'[3]Societe Generale'!#REF!,'[3]Societe Generale'!#REF!,'[3]Societe Generale'!$I$241,'[3]Societe Generale'!$I$242,'[3]Societe Generale'!#REF!,'[3]Societe Generale'!#REF!,'[3]Societe Generale'!#REF!,'[3]Societe Generale'!$I$243,'[3]Societe Generale'!#REF!,'[3]Societe Generale'!$I$244,'[3]Societe Generale'!$I$245,'[3]Societe Generale'!$I$246,'[3]Societe Generale'!#REF!,'[3]Societe Generale'!$I$247,'[3]Societe Generale'!#REF!</definedName>
    <definedName name="__APW_RESTORE_DATA3194__" hidden="1">'[3]Societe Generale'!#REF!,'[3]Societe Generale'!#REF!,'[3]Societe Generale'!#REF!,'[3]Societe Generale'!#REF!,'[3]Societe Generale'!#REF!,'[3]Societe Generale'!#REF!,'[3]Societe Generale'!$I$248,'[3]Societe Generale'!#REF!,'[3]Societe Generale'!$I$249,'[3]Societe Generale'!$I$250,'[3]Societe Generale'!$I$251,'[3]Societe Generale'!#REF!,'[3]Societe Generale'!$I$252,'[3]Societe Generale'!$I$253,'[3]Societe Generale'!$I$254</definedName>
    <definedName name="__APW_RESTORE_DATA3195__" hidden="1">'[3]Societe Generale'!#REF!,'[3]Societe Generale'!$I$255,'[3]Societe Generale'!#REF!,'[3]Societe Generale'!$I$256,'[3]Societe Generale'!$I$257,'[3]Societe Generale'!$I$258,'[3]Societe Generale'!#REF!,'[3]Societe Generale'!#REF!,'[3]Societe Generale'!$I$259,'[3]Societe Generale'!$I$260</definedName>
    <definedName name="__APW_RESTORE_DATA3196__" hidden="1">'[3]Societe Generale'!#REF!,'[3]Societe Generale'!$J$2,'[3]Societe Generale'!$J$3,'[3]Societe Generale'!$J$4,'[3]Societe Generale'!#REF!,'[3]Societe Generale'!$J$5,'[3]Societe Generale'!$J$6,'[3]Societe Generale'!$J$7,'[3]Societe Generale'!#REF!,'[3]Societe Generale'!$J$8,'[3]Societe Generale'!$J$9,'[3]Societe Generale'!$J$10,'[3]Societe Generale'!$J$11,'[3]Societe Generale'!$J$12,'[3]Societe Generale'!$J$13,'[3]Societe Generale'!$J$14,'[3]Societe Generale'!#REF!</definedName>
    <definedName name="__APW_RESTORE_DATA3197__" hidden="1">'[3]Societe Generale'!#REF!,'[3]Societe Generale'!$J$15,'[3]Societe Generale'!$J$16,'[3]Societe Generale'!$J$17,'[3]Societe Generale'!$J$18,'[3]Societe Generale'!$J$19,'[3]Societe Generale'!#REF!,'[3]Societe Generale'!#REF!,'[3]Societe Generale'!#REF!,'[3]Societe Generale'!$J$20,'[3]Societe Generale'!$J$21,'[3]Societe Generale'!#REF!,'[3]Societe Generale'!$J$22,'[3]Societe Generale'!$J$23,'[3]Societe Generale'!$J$24,'[3]Societe Generale'!$J$25</definedName>
    <definedName name="__APW_RESTORE_DATA3198__" hidden="1">'[3]Societe Generale'!$J$26,'[3]Societe Generale'!$J$27,'[3]Societe Generale'!#REF!,'[3]Societe Generale'!#REF!,'[3]Societe Generale'!$J$28,'[3]Societe Generale'!$J$29,'[3]Societe Generale'!#REF!,'[3]Societe Generale'!$J$30,'[3]Societe Generale'!$J$31,'[3]Societe Generale'!#REF!,'[3]Societe Generale'!#REF!,'[3]Societe Generale'!#REF!,'[3]Societe Generale'!$J$32,'[3]Societe Generale'!$J$33,'[3]Societe Generale'!$J$34,'[3]Societe Generale'!#REF!</definedName>
    <definedName name="__APW_RESTORE_DATA3199__" hidden="1">'[3]Societe Generale'!#REF!,'[3]Societe Generale'!#REF!,'[3]Societe Generale'!#REF!,'[3]Societe Generale'!#REF!,'[3]Societe Generale'!$J$35,'[3]Societe Generale'!$J$36,'[3]Societe Generale'!$J$37,'[3]Societe Generale'!#REF!,'[3]Societe Generale'!#REF!,'[3]Societe Generale'!$J$38,'[3]Societe Generale'!#REF!,'[3]Societe Generale'!$J$39,'[3]Societe Generale'!$J$40,'[3]Societe Generale'!$J$41,'[3]Societe Generale'!#REF!,'[3]Societe Generale'!#REF!</definedName>
    <definedName name="__APW_RESTORE_DATA32__" hidden="1">'[2]01. EQ universe'!$A$318,'[2]01. EQ universe'!$A$319,'[2]01. EQ universe'!$A$320,'[2]01. EQ universe'!$A$321,'[2]01. EQ universe'!$A$322,'[2]01. EQ universe'!$A$323,'[2]01. EQ universe'!$A$324,'[2]01. EQ universe'!$A$325,'[2]01. EQ universe'!$A$326,'[2]01. EQ universe'!$A$327,'[2]01. EQ universe'!$A$328,'[2]01. EQ universe'!$A$329,'[2]01. EQ universe'!$A$330,'[2]01. EQ universe'!$A$331,'[2]01. EQ universe'!$A$332</definedName>
    <definedName name="__APW_RESTORE_DATA320__" hidden="1">'[2]01. EQ universe'!#REF!,'[2]01. EQ universe'!$F$192,'[2]01. EQ universe'!#REF!,'[2]01. EQ universe'!$F$193,'[2]01. EQ universe'!$F$194,'[2]01. EQ universe'!$F$195,'[2]01. EQ universe'!$F$196,'[2]01. EQ universe'!$F$197,'[2]01. EQ universe'!$F$198,'[2]01. EQ universe'!$F$199,'[2]01. EQ universe'!$F$200,'[2]01. EQ universe'!$F$201,'[2]01. EQ universe'!$F$202,'[2]01. EQ universe'!$F$203,'[2]01. EQ universe'!$F$204</definedName>
    <definedName name="__APW_RESTORE_DATA3200__" hidden="1">'[3]Societe Generale'!$J$42,'[3]Societe Generale'!$J$43,'[3]Societe Generale'!$J$44,'[3]Societe Generale'!$J$45,'[3]Societe Generale'!$J$46,'[3]Societe Generale'!$J$47,'[3]Societe Generale'!$J$48,'[3]Societe Generale'!$J$49,'[3]Societe Generale'!$J$50,'[3]Societe Generale'!$J$51,'[3]Societe Generale'!$J$52,'[3]Societe Generale'!#REF!,'[3]Societe Generale'!#REF!,'[3]Societe Generale'!#REF!,'[3]Societe Generale'!$J$53,'[3]Societe Generale'!$J$54</definedName>
    <definedName name="__APW_RESTORE_DATA3201__" hidden="1">'[3]Societe Generale'!$J$55,'[3]Societe Generale'!#REF!,'[3]Societe Generale'!#REF!,'[3]Societe Generale'!$J$56,'[3]Societe Generale'!$J$57,'[3]Societe Generale'!$J$58,'[3]Societe Generale'!#REF!,'[3]Societe Generale'!#REF!,'[3]Societe Generale'!$J$59,'[3]Societe Generale'!$J$60,'[3]Societe Generale'!#REF!,'[3]Societe Generale'!#REF!,'[3]Societe Generale'!$J$61,'[3]Societe Generale'!$J$62,'[3]Societe Generale'!$J$63,'[3]Societe Generale'!$J$64</definedName>
    <definedName name="__APW_RESTORE_DATA3202__" hidden="1">'[3]Societe Generale'!#REF!,'[3]Societe Generale'!$J$65,'[3]Societe Generale'!$J$66,'[3]Societe Generale'!#REF!,'[3]Societe Generale'!#REF!,'[3]Societe Generale'!#REF!,'[3]Societe Generale'!#REF!,'[3]Societe Generale'!$J$67,'[3]Societe Generale'!$J$68,'[3]Societe Generale'!#REF!,'[3]Societe Generale'!$J$69,'[3]Societe Generale'!#REF!,'[3]Societe Generale'!#REF!,'[3]Societe Generale'!#REF!,'[3]Societe Generale'!$J$70</definedName>
    <definedName name="__APW_RESTORE_DATA3203__" hidden="1">'[3]Societe Generale'!$J$71,'[3]Societe Generale'!$J$72,'[3]Societe Generale'!$J$73,'[3]Societe Generale'!#REF!,'[3]Societe Generale'!$J$74,'[3]Societe Generale'!$J$75,'[3]Societe Generale'!$J$76,'[3]Societe Generale'!$J$77,'[3]Societe Generale'!$J$78,'[3]Societe Generale'!#REF!,'[3]Societe Generale'!$J$79,'[3]Societe Generale'!$J$80,'[3]Societe Generale'!#REF!,'[3]Societe Generale'!#REF!,'[3]Societe Generale'!$J$81</definedName>
    <definedName name="__APW_RESTORE_DATA3204__" hidden="1">'[3]Societe Generale'!$J$82,'[3]Societe Generale'!$J$83,'[3]Societe Generale'!$J$84,'[3]Societe Generale'!$J$85,'[3]Societe Generale'!#REF!,'[3]Societe Generale'!$J$86,'[3]Societe Generale'!$J$87,'[3]Societe Generale'!$J$88,'[3]Societe Generale'!#REF!,'[3]Societe Generale'!#REF!,'[3]Societe Generale'!$J$89,'[3]Societe Generale'!$J$90,'[3]Societe Generale'!$J$91,'[3]Societe Generale'!$J$92,'[3]Societe Generale'!$J$93</definedName>
    <definedName name="__APW_RESTORE_DATA3205__" hidden="1">'[3]Societe Generale'!$J$94,'[3]Societe Generale'!$J$95,'[3]Societe Generale'!$J$96,'[3]Societe Generale'!#REF!,'[3]Societe Generale'!#REF!,'[3]Societe Generale'!$J$97,'[3]Societe Generale'!$J$98,'[3]Societe Generale'!$J$99,'[3]Societe Generale'!$J$100,'[3]Societe Generale'!$J$101,'[3]Societe Generale'!$J$102,'[3]Societe Generale'!$J$103,'[3]Societe Generale'!#REF!,'[3]Societe Generale'!$J$104,'[3]Societe Generale'!#REF!</definedName>
    <definedName name="__APW_RESTORE_DATA3206__" hidden="1">'[3]Societe Generale'!#REF!,'[3]Societe Generale'!#REF!,'[3]Societe Generale'!#REF!,'[3]Societe Generale'!$J$105,'[3]Societe Generale'!#REF!,'[3]Societe Generale'!$J$106,'[3]Societe Generale'!#REF!,'[3]Societe Generale'!#REF!,'[3]Societe Generale'!#REF!,'[3]Societe Generale'!#REF!,'[3]Societe Generale'!#REF!,'[3]Societe Generale'!#REF!,'[3]Societe Generale'!#REF!,'[3]Societe Generale'!#REF!,'[3]Societe Generale'!#REF!</definedName>
    <definedName name="__APW_RESTORE_DATA3207__" hidden="1">'[3]Societe Generale'!#REF!,'[3]Societe Generale'!$J$107,'[3]Societe Generale'!#REF!,'[3]Societe Generale'!#REF!,'[3]Societe Generale'!$J$108,'[3]Societe Generale'!#REF!,'[3]Societe Generale'!$J$109,'[3]Societe Generale'!$J$110,'[3]Societe Generale'!#REF!,'[3]Societe Generale'!$J$111,'[3]Societe Generale'!#REF!,'[3]Societe Generale'!#REF!,'[3]Societe Generale'!$J$112,'[3]Societe Generale'!$J$113,'[3]Societe Generale'!#REF!</definedName>
    <definedName name="__APW_RESTORE_DATA3208__" hidden="1">'[3]Societe Generale'!#REF!,'[3]Societe Generale'!#REF!,'[3]Societe Generale'!$J$114,'[3]Societe Generale'!#REF!,'[3]Societe Generale'!$J$115,'[3]Societe Generale'!#REF!,'[3]Societe Generale'!#REF!,'[3]Societe Generale'!#REF!,'[3]Societe Generale'!$J$116,'[3]Societe Generale'!$J$117,'[3]Societe Generale'!#REF!,'[3]Societe Generale'!#REF!,'[3]Societe Generale'!$J$118,'[3]Societe Generale'!$J$119,'[3]Societe Generale'!$J$120</definedName>
    <definedName name="__APW_RESTORE_DATA3209__" hidden="1">'[3]Societe Generale'!$J$121,'[3]Societe Generale'!#REF!,'[3]Societe Generale'!$J$122,'[3]Societe Generale'!$J$123,'[3]Societe Generale'!$J$124,'[3]Societe Generale'!#REF!,'[3]Societe Generale'!#REF!,'[3]Societe Generale'!#REF!,'[3]Societe Generale'!$J$125,'[3]Societe Generale'!#REF!,'[3]Societe Generale'!$J$126,'[3]Societe Generale'!#REF!,'[3]Societe Generale'!$J$127,'[3]Societe Generale'!$J$128,'[3]Societe Generale'!#REF!</definedName>
    <definedName name="__APW_RESTORE_DATA321__" hidden="1">'[2]01. EQ universe'!$F$205,'[2]01. EQ universe'!$F$206,'[2]01. EQ universe'!$F$207,'[2]01. EQ universe'!#REF!,'[2]01. EQ universe'!$F$208,'[2]01. EQ universe'!#REF!,'[2]01. EQ universe'!#REF!,'[2]01. EQ universe'!$F$209,'[2]01. EQ universe'!$F$210,'[2]01. EQ universe'!$F$211,'[2]01. EQ universe'!$F$212,'[2]01. EQ universe'!$F$213,'[2]01. EQ universe'!$F$214,'[2]01. EQ universe'!$F$215,'[2]01. EQ universe'!#REF!</definedName>
    <definedName name="__APW_RESTORE_DATA3210__" hidden="1">'[3]Societe Generale'!$J$129,'[3]Societe Generale'!$J$130,'[3]Societe Generale'!#REF!,'[3]Societe Generale'!$J$131,'[3]Societe Generale'!#REF!,'[3]Societe Generale'!$J$132,'[3]Societe Generale'!$J$133,'[3]Societe Generale'!$J$134,'[3]Societe Generale'!$J$135,'[3]Societe Generale'!$J$136,'[3]Societe Generale'!$J$137,'[3]Societe Generale'!$J$138,'[3]Societe Generale'!$J$139,'[3]Societe Generale'!#REF!,'[3]Societe Generale'!$J$140</definedName>
    <definedName name="__APW_RESTORE_DATA3211__" hidden="1">'[3]Societe Generale'!$J$141,'[3]Societe Generale'!#REF!,'[3]Societe Generale'!$J$142,'[3]Societe Generale'!$J$143,'[3]Societe Generale'!#REF!,'[3]Societe Generale'!$J$144,'[3]Societe Generale'!$J$145,'[3]Societe Generale'!#REF!,'[3]Societe Generale'!#REF!,'[3]Societe Generale'!$J$146,'[3]Societe Generale'!#REF!,'[3]Societe Generale'!#REF!,'[3]Societe Generale'!#REF!,'[3]Societe Generale'!#REF!,'[3]Societe Generale'!#REF!</definedName>
    <definedName name="__APW_RESTORE_DATA3212__" hidden="1">'[3]Societe Generale'!$J$147,'[3]Societe Generale'!$J$148,'[3]Societe Generale'!#REF!,'[3]Societe Generale'!#REF!,'[3]Societe Generale'!$J$149,'[3]Societe Generale'!$J$150,'[3]Societe Generale'!$J$151,'[3]Societe Generale'!$J$152,'[3]Societe Generale'!#REF!,'[3]Societe Generale'!#REF!,'[3]Societe Generale'!#REF!,'[3]Societe Generale'!$J$153,'[3]Societe Generale'!$J$154,'[3]Societe Generale'!$J$155,'[3]Societe Generale'!#REF!</definedName>
    <definedName name="__APW_RESTORE_DATA3213__" hidden="1">'[3]Societe Generale'!#REF!,'[3]Societe Generale'!#REF!,'[3]Societe Generale'!$J$156,'[3]Societe Generale'!$J$157,'[3]Societe Generale'!#REF!,'[3]Societe Generale'!#REF!,'[3]Societe Generale'!#REF!,'[3]Societe Generale'!#REF!,'[3]Societe Generale'!$J$158,'[3]Societe Generale'!#REF!,'[3]Societe Generale'!#REF!,'[3]Societe Generale'!$J$159,'[3]Societe Generale'!#REF!,'[3]Societe Generale'!$J$160,'[3]Societe Generale'!$J$161</definedName>
    <definedName name="__APW_RESTORE_DATA3214__" hidden="1">'[3]Societe Generale'!$J$162,'[3]Societe Generale'!#REF!,'[3]Societe Generale'!#REF!,'[3]Societe Generale'!#REF!,'[3]Societe Generale'!#REF!,'[3]Societe Generale'!#REF!,'[3]Societe Generale'!$J$163,'[3]Societe Generale'!$J$164,'[3]Societe Generale'!#REF!,'[3]Societe Generale'!#REF!,'[3]Societe Generale'!#REF!,'[3]Societe Generale'!#REF!,'[3]Societe Generale'!#REF!,'[3]Societe Generale'!#REF!,'[3]Societe Generale'!#REF!</definedName>
    <definedName name="__APW_RESTORE_DATA3215__" hidden="1">'[3]Societe Generale'!$J$165,'[3]Societe Generale'!#REF!,'[3]Societe Generale'!$J$166,'[3]Societe Generale'!$J$167,'[3]Societe Generale'!$J$168,'[3]Societe Generale'!$J$169,'[3]Societe Generale'!$J$170,'[3]Societe Generale'!#REF!,'[3]Societe Generale'!$J$171,'[3]Societe Generale'!#REF!,'[3]Societe Generale'!#REF!,'[3]Societe Generale'!$J$172,'[3]Societe Generale'!#REF!,'[3]Societe Generale'!#REF!,'[3]Societe Generale'!$J$173</definedName>
    <definedName name="__APW_RESTORE_DATA3216__" hidden="1">'[3]Societe Generale'!#REF!,'[3]Societe Generale'!#REF!,'[3]Societe Generale'!#REF!,'[3]Societe Generale'!#REF!,'[3]Societe Generale'!#REF!,'[3]Societe Generale'!#REF!,'[3]Societe Generale'!#REF!,'[3]Societe Generale'!$J$174,'[3]Societe Generale'!#REF!,'[3]Societe Generale'!#REF!,'[3]Societe Generale'!#REF!,'[3]Societe Generale'!#REF!,'[3]Societe Generale'!$J$175,'[3]Societe Generale'!#REF!,'[3]Societe Generale'!#REF!</definedName>
    <definedName name="__APW_RESTORE_DATA3217__" hidden="1">'[3]Societe Generale'!#REF!,'[3]Societe Generale'!#REF!,'[3]Societe Generale'!#REF!,'[3]Societe Generale'!#REF!,'[3]Societe Generale'!#REF!,'[3]Societe Generale'!$J$176,'[3]Societe Generale'!$J$177,'[3]Societe Generale'!#REF!,'[3]Societe Generale'!$J$178,'[3]Societe Generale'!#REF!,'[3]Societe Generale'!#REF!,'[3]Societe Generale'!#REF!,'[3]Societe Generale'!#REF!,'[3]Societe Generale'!#REF!,'[3]Societe Generale'!#REF!</definedName>
    <definedName name="__APW_RESTORE_DATA3218__" hidden="1">'[3]Societe Generale'!$J$179,'[3]Societe Generale'!#REF!,'[3]Societe Generale'!#REF!,'[3]Societe Generale'!$J$180,'[3]Societe Generale'!$J$181,'[3]Societe Generale'!#REF!,'[3]Societe Generale'!#REF!,'[3]Societe Generale'!$J$182,'[3]Societe Generale'!$J$183,'[3]Societe Generale'!$J$184,'[3]Societe Generale'!$J$185,'[3]Societe Generale'!#REF!,'[3]Societe Generale'!$J$186,'[3]Societe Generale'!$J$187,'[3]Societe Generale'!$J$188</definedName>
    <definedName name="__APW_RESTORE_DATA3219__" hidden="1">'[3]Societe Generale'!$J$189,'[3]Societe Generale'!$J$190,'[3]Societe Generale'!$J$191,'[3]Societe Generale'!$J$192,'[3]Societe Generale'!#REF!,'[3]Societe Generale'!#REF!,'[3]Societe Generale'!$J$193,'[3]Societe Generale'!#REF!,'[3]Societe Generale'!$J$194,'[3]Societe Generale'!$J$195,'[3]Societe Generale'!#REF!,'[3]Societe Generale'!#REF!,'[3]Societe Generale'!#REF!,'[3]Societe Generale'!#REF!,'[3]Societe Generale'!$J$196</definedName>
    <definedName name="__APW_RESTORE_DATA322__" hidden="1">'[2]01. EQ universe'!#REF!,'[2]01. EQ universe'!$F$216,'[2]01. EQ universe'!$F$217,'[2]01. EQ universe'!$F$218,'[2]01. EQ universe'!$F$219,'[2]01. EQ universe'!$F$220,'[2]01. EQ universe'!#REF!,'[2]01. EQ universe'!#REF!,'[2]01. EQ universe'!$F$221,'[2]01. EQ universe'!$F$222,'[2]01. EQ universe'!$F$223,'[2]01. EQ universe'!$F$224,'[2]01. EQ universe'!$F$225,'[2]01. EQ universe'!$F$226,'[2]01. EQ universe'!#REF!</definedName>
    <definedName name="__APW_RESTORE_DATA3220__" hidden="1">'[3]Societe Generale'!$J$197,'[3]Societe Generale'!#REF!,'[3]Societe Generale'!#REF!,'[3]Societe Generale'!#REF!,'[3]Societe Generale'!#REF!,'[3]Societe Generale'!$J$198,'[3]Societe Generale'!$J$199,'[3]Societe Generale'!#REF!,'[3]Societe Generale'!$J$200,'[3]Societe Generale'!$J$201,'[3]Societe Generale'!$J$202,'[3]Societe Generale'!#REF!,'[3]Societe Generale'!$J$203,'[3]Societe Generale'!$J$204,'[3]Societe Generale'!$J$205</definedName>
    <definedName name="__APW_RESTORE_DATA3221__" hidden="1">'[3]Societe Generale'!$J$206,'[3]Societe Generale'!$J$207,'[3]Societe Generale'!#REF!,'[3]Societe Generale'!$J$208,'[3]Societe Generale'!$J$209,'[3]Societe Generale'!#REF!,'[3]Societe Generale'!#REF!,'[3]Societe Generale'!$J$210,'[3]Societe Generale'!$J$211,'[3]Societe Generale'!#REF!,'[3]Societe Generale'!$J$212,'[3]Societe Generale'!$J$213,'[3]Societe Generale'!$J$214,'[3]Societe Generale'!$J$215,'[3]Societe Generale'!#REF!</definedName>
    <definedName name="__APW_RESTORE_DATA3222__" hidden="1">'[3]Societe Generale'!$J$216,'[3]Societe Generale'!$J$217,'[3]Societe Generale'!#REF!,'[3]Societe Generale'!#REF!,'[3]Societe Generale'!#REF!,'[3]Societe Generale'!#REF!,'[3]Societe Generale'!#REF!,'[3]Societe Generale'!$J$218,'[3]Societe Generale'!$J$219,'[3]Societe Generale'!#REF!,'[3]Societe Generale'!$J$220,'[3]Societe Generale'!#REF!,'[3]Societe Generale'!$J$221,'[3]Societe Generale'!#REF!,'[3]Societe Generale'!$J$222</definedName>
    <definedName name="__APW_RESTORE_DATA3223__" hidden="1">'[3]Societe Generale'!$J$223,'[3]Societe Generale'!$J$224,'[3]Societe Generale'!#REF!,'[3]Societe Generale'!$J$225,'[3]Societe Generale'!$J$226,'[3]Societe Generale'!$J$227,'[3]Societe Generale'!$J$228,'[3]Societe Generale'!$J$229,'[3]Societe Generale'!#REF!,'[3]Societe Generale'!#REF!,'[3]Societe Generale'!#REF!,'[3]Societe Generale'!#REF!,'[3]Societe Generale'!$J$230,'[3]Societe Generale'!$J$231,'[3]Societe Generale'!#REF!</definedName>
    <definedName name="__APW_RESTORE_DATA3224__" hidden="1">'[3]Societe Generale'!$J$232,'[3]Societe Generale'!$J$233,'[3]Societe Generale'!$J$234,'[3]Societe Generale'!#REF!,'[3]Societe Generale'!#REF!,'[3]Societe Generale'!#REF!,'[3]Societe Generale'!#REF!,'[3]Societe Generale'!#REF!,'[3]Societe Generale'!#REF!,'[3]Societe Generale'!$J$235,'[3]Societe Generale'!$J$236,'[3]Societe Generale'!#REF!,'[3]Societe Generale'!#REF!,'[3]Societe Generale'!#REF!,'[3]Societe Generale'!#REF!</definedName>
    <definedName name="__APW_RESTORE_DATA3225__" hidden="1">'[3]Societe Generale'!#REF!,'[3]Societe Generale'!$J$237,'[3]Societe Generale'!#REF!,'[3]Societe Generale'!#REF!,'[3]Societe Generale'!$J$238,'[3]Societe Generale'!$J$239,'[3]Societe Generale'!$J$240,'[3]Societe Generale'!#REF!,'[3]Societe Generale'!#REF!,'[3]Societe Generale'!#REF!,'[3]Societe Generale'!#REF!,'[3]Societe Generale'!#REF!,'[3]Societe Generale'!#REF!,'[3]Societe Generale'!#REF!,'[3]Societe Generale'!#REF!</definedName>
    <definedName name="__APW_RESTORE_DATA3226__" hidden="1">'[3]Societe Generale'!#REF!,'[3]Societe Generale'!#REF!,'[3]Societe Generale'!$J$241,'[3]Societe Generale'!$J$242,'[3]Societe Generale'!#REF!,'[3]Societe Generale'!#REF!,'[3]Societe Generale'!#REF!,'[3]Societe Generale'!$J$243,'[3]Societe Generale'!#REF!,'[3]Societe Generale'!$J$244,'[3]Societe Generale'!$J$245,'[3]Societe Generale'!$J$246,'[3]Societe Generale'!#REF!,'[3]Societe Generale'!$J$247,'[3]Societe Generale'!#REF!</definedName>
    <definedName name="__APW_RESTORE_DATA3227__" hidden="1">'[3]Societe Generale'!#REF!,'[3]Societe Generale'!#REF!,'[3]Societe Generale'!#REF!,'[3]Societe Generale'!#REF!,'[3]Societe Generale'!#REF!,'[3]Societe Generale'!#REF!,'[3]Societe Generale'!$J$248,'[3]Societe Generale'!#REF!,'[3]Societe Generale'!$J$249,'[3]Societe Generale'!$J$250,'[3]Societe Generale'!$J$251,'[3]Societe Generale'!#REF!,'[3]Societe Generale'!$J$252,'[3]Societe Generale'!$J$253,'[3]Societe Generale'!$J$254</definedName>
    <definedName name="__APW_RESTORE_DATA3228__" hidden="1">'[3]Societe Generale'!#REF!,'[3]Societe Generale'!$J$255,'[3]Societe Generale'!#REF!,'[3]Societe Generale'!$J$256,'[3]Societe Generale'!$J$257,'[3]Societe Generale'!$J$258,'[3]Societe Generale'!#REF!,'[3]Societe Generale'!#REF!,'[3]Societe Generale'!$J$259,'[3]Societe Generale'!$J$260</definedName>
    <definedName name="__APW_RESTORE_DATA3229__" hidden="1">'[3]Societe Generale'!#REF!,'[3]Societe Generale'!$K$2,'[3]Societe Generale'!$K$3,'[3]Societe Generale'!$K$4,'[3]Societe Generale'!#REF!,'[3]Societe Generale'!$K$5,'[3]Societe Generale'!$K$6,'[3]Societe Generale'!$K$7,'[3]Societe Generale'!#REF!,'[3]Societe Generale'!$K$8,'[3]Societe Generale'!$K$9,'[3]Societe Generale'!$K$10,'[3]Societe Generale'!$K$11,'[3]Societe Generale'!$K$12,'[3]Societe Generale'!$K$13,'[3]Societe Generale'!$K$14,'[3]Societe Generale'!#REF!</definedName>
    <definedName name="__APW_RESTORE_DATA323__" hidden="1">'[2]01. EQ universe'!$F$227,'[2]01. EQ universe'!$F$228,'[2]01. EQ universe'!$F$229,'[2]01. EQ universe'!$F$230,'[2]01. EQ universe'!$F$231,'[2]01. EQ universe'!$F$232,'[2]01. EQ universe'!$F$233,'[2]01. EQ universe'!$F$234,'[2]01. EQ universe'!#REF!,'[2]01. EQ universe'!#REF!,'[2]01. EQ universe'!$F$235,'[2]01. EQ universe'!#REF!,'[2]01. EQ universe'!#REF!,'[2]01. EQ universe'!$F$236,'[2]01. EQ universe'!$F$237</definedName>
    <definedName name="__APW_RESTORE_DATA3230__" hidden="1">'[3]Societe Generale'!#REF!,'[3]Societe Generale'!$K$15,'[3]Societe Generale'!$K$16,'[3]Societe Generale'!$K$17,'[3]Societe Generale'!$K$18,'[3]Societe Generale'!$K$19,'[3]Societe Generale'!#REF!,'[3]Societe Generale'!#REF!,'[3]Societe Generale'!#REF!,'[3]Societe Generale'!$K$20,'[3]Societe Generale'!$K$21,'[3]Societe Generale'!#REF!,'[3]Societe Generale'!$K$22,'[3]Societe Generale'!$K$23,'[3]Societe Generale'!$K$24,'[3]Societe Generale'!$K$25</definedName>
    <definedName name="__APW_RESTORE_DATA3231__" hidden="1">'[3]Societe Generale'!$K$26,'[3]Societe Generale'!$K$27,'[3]Societe Generale'!#REF!,'[3]Societe Generale'!#REF!,'[3]Societe Generale'!$K$28,'[3]Societe Generale'!$K$29,'[3]Societe Generale'!#REF!,'[3]Societe Generale'!$K$30,'[3]Societe Generale'!$K$31,'[3]Societe Generale'!#REF!,'[3]Societe Generale'!#REF!,'[3]Societe Generale'!#REF!,'[3]Societe Generale'!$K$32,'[3]Societe Generale'!$K$33,'[3]Societe Generale'!$K$34,'[3]Societe Generale'!#REF!</definedName>
    <definedName name="__APW_RESTORE_DATA3232__" hidden="1">'[3]Societe Generale'!#REF!,'[3]Societe Generale'!#REF!,'[3]Societe Generale'!#REF!,'[3]Societe Generale'!#REF!,'[3]Societe Generale'!$K$35,'[3]Societe Generale'!$K$36,'[3]Societe Generale'!$K$37,'[3]Societe Generale'!#REF!,'[3]Societe Generale'!#REF!,'[3]Societe Generale'!$K$38,'[3]Societe Generale'!#REF!,'[3]Societe Generale'!$K$39,'[3]Societe Generale'!$K$40,'[3]Societe Generale'!$K$41,'[3]Societe Generale'!#REF!,'[3]Societe Generale'!#REF!</definedName>
    <definedName name="__APW_RESTORE_DATA3233__" hidden="1">'[3]Societe Generale'!$K$42,'[3]Societe Generale'!$K$43,'[3]Societe Generale'!$K$44,'[3]Societe Generale'!$K$45,'[3]Societe Generale'!$K$46,'[3]Societe Generale'!$K$47,'[3]Societe Generale'!$K$48,'[3]Societe Generale'!$K$49,'[3]Societe Generale'!$K$50,'[3]Societe Generale'!$K$51,'[3]Societe Generale'!$K$52,'[3]Societe Generale'!#REF!,'[3]Societe Generale'!#REF!,'[3]Societe Generale'!#REF!,'[3]Societe Generale'!$K$53,'[3]Societe Generale'!$K$54</definedName>
    <definedName name="__APW_RESTORE_DATA3234__" hidden="1">'[3]Societe Generale'!$K$55,'[3]Societe Generale'!#REF!,'[3]Societe Generale'!#REF!,'[3]Societe Generale'!$K$56,'[3]Societe Generale'!$K$57,'[3]Societe Generale'!$K$58,'[3]Societe Generale'!#REF!,'[3]Societe Generale'!#REF!,'[3]Societe Generale'!$K$59,'[3]Societe Generale'!$K$60,'[3]Societe Generale'!#REF!,'[3]Societe Generale'!#REF!,'[3]Societe Generale'!$K$61,'[3]Societe Generale'!$K$62,'[3]Societe Generale'!$K$63,'[3]Societe Generale'!$K$64</definedName>
    <definedName name="__APW_RESTORE_DATA3235__" hidden="1">'[3]Societe Generale'!#REF!,'[3]Societe Generale'!$K$65,'[3]Societe Generale'!$K$66,'[3]Societe Generale'!#REF!,'[3]Societe Generale'!#REF!,'[3]Societe Generale'!#REF!,'[3]Societe Generale'!#REF!,'[3]Societe Generale'!$K$67,'[3]Societe Generale'!$K$68,'[3]Societe Generale'!#REF!,'[3]Societe Generale'!$K$69,'[3]Societe Generale'!#REF!,'[3]Societe Generale'!#REF!,'[3]Societe Generale'!#REF!,'[3]Societe Generale'!$K$70</definedName>
    <definedName name="__APW_RESTORE_DATA3236__" hidden="1">'[3]Societe Generale'!$K$71,'[3]Societe Generale'!$K$72,'[3]Societe Generale'!$K$73,'[3]Societe Generale'!#REF!,'[3]Societe Generale'!$K$74,'[3]Societe Generale'!$K$75,'[3]Societe Generale'!$K$76,'[3]Societe Generale'!$K$77,'[3]Societe Generale'!$K$78,'[3]Societe Generale'!#REF!,'[3]Societe Generale'!$K$79,'[3]Societe Generale'!$K$80,'[3]Societe Generale'!#REF!,'[3]Societe Generale'!#REF!,'[3]Societe Generale'!$K$81</definedName>
    <definedName name="__APW_RESTORE_DATA3237__" hidden="1">'[3]Societe Generale'!$K$82,'[3]Societe Generale'!$K$83,'[3]Societe Generale'!$K$84,'[3]Societe Generale'!$K$85,'[3]Societe Generale'!#REF!,'[3]Societe Generale'!$K$86,'[3]Societe Generale'!$K$87,'[3]Societe Generale'!$K$88,'[3]Societe Generale'!#REF!,'[3]Societe Generale'!#REF!,'[3]Societe Generale'!$K$89,'[3]Societe Generale'!$K$90,'[3]Societe Generale'!$K$91,'[3]Societe Generale'!$K$92,'[3]Societe Generale'!$K$93</definedName>
    <definedName name="__APW_RESTORE_DATA3238__" hidden="1">'[3]Societe Generale'!$K$94,'[3]Societe Generale'!$K$95,'[3]Societe Generale'!$K$96,'[3]Societe Generale'!#REF!,'[3]Societe Generale'!#REF!,'[3]Societe Generale'!$K$97,'[3]Societe Generale'!$K$98,'[3]Societe Generale'!$K$99,'[3]Societe Generale'!$K$100,'[3]Societe Generale'!$K$101,'[3]Societe Generale'!$K$102,'[3]Societe Generale'!$K$103,'[3]Societe Generale'!#REF!,'[3]Societe Generale'!$K$104,'[3]Societe Generale'!#REF!</definedName>
    <definedName name="__APW_RESTORE_DATA3239__" hidden="1">'[3]Societe Generale'!#REF!,'[3]Societe Generale'!#REF!,'[3]Societe Generale'!#REF!,'[3]Societe Generale'!$K$105,'[3]Societe Generale'!#REF!,'[3]Societe Generale'!$K$106,'[3]Societe Generale'!#REF!,'[3]Societe Generale'!#REF!,'[3]Societe Generale'!#REF!,'[3]Societe Generale'!#REF!,'[3]Societe Generale'!#REF!,'[3]Societe Generale'!#REF!,'[3]Societe Generale'!#REF!,'[3]Societe Generale'!#REF!,'[3]Societe Generale'!#REF!</definedName>
    <definedName name="__APW_RESTORE_DATA324__" hidden="1">'[2]01. EQ universe'!$F$238,'[2]01. EQ universe'!$F$239,'[2]01. EQ universe'!#REF!,'[2]01. EQ universe'!#REF!,'[2]01. EQ universe'!$F$240,'[2]01. EQ universe'!#REF!,'[2]01. EQ universe'!$F$241,'[2]01. EQ universe'!$F$242,'[2]01. EQ universe'!$F$243,'[2]01. EQ universe'!$F$244,'[2]01. EQ universe'!$F$245,'[2]01. EQ universe'!$F$246,'[2]01. EQ universe'!$F$247,'[2]01. EQ universe'!#REF!,'[2]01. EQ universe'!$F$248</definedName>
    <definedName name="__APW_RESTORE_DATA3240__" hidden="1">'[3]Societe Generale'!#REF!,'[3]Societe Generale'!$K$107,'[3]Societe Generale'!#REF!,'[3]Societe Generale'!#REF!,'[3]Societe Generale'!$K$108,'[3]Societe Generale'!#REF!,'[3]Societe Generale'!$K$109,'[3]Societe Generale'!$K$110,'[3]Societe Generale'!#REF!,'[3]Societe Generale'!$K$111,'[3]Societe Generale'!#REF!,'[3]Societe Generale'!#REF!,'[3]Societe Generale'!$K$112,'[3]Societe Generale'!$K$113,'[3]Societe Generale'!#REF!</definedName>
    <definedName name="__APW_RESTORE_DATA3241__" hidden="1">'[3]Societe Generale'!#REF!,'[3]Societe Generale'!#REF!,'[3]Societe Generale'!$K$114,'[3]Societe Generale'!#REF!,'[3]Societe Generale'!$K$115,'[3]Societe Generale'!#REF!,'[3]Societe Generale'!#REF!,'[3]Societe Generale'!#REF!,'[3]Societe Generale'!$K$116,'[3]Societe Generale'!$K$117,'[3]Societe Generale'!#REF!,'[3]Societe Generale'!#REF!,'[3]Societe Generale'!$K$118,'[3]Societe Generale'!$K$119,'[3]Societe Generale'!$K$120</definedName>
    <definedName name="__APW_RESTORE_DATA3242__" hidden="1">'[3]Societe Generale'!$K$121,'[3]Societe Generale'!#REF!,'[3]Societe Generale'!$K$122,'[3]Societe Generale'!$K$123,'[3]Societe Generale'!$K$124,'[3]Societe Generale'!#REF!,'[3]Societe Generale'!#REF!,'[3]Societe Generale'!#REF!,'[3]Societe Generale'!$K$125,'[3]Societe Generale'!#REF!,'[3]Societe Generale'!$K$126,'[3]Societe Generale'!#REF!,'[3]Societe Generale'!$K$127,'[3]Societe Generale'!$K$128,'[3]Societe Generale'!#REF!</definedName>
    <definedName name="__APW_RESTORE_DATA3243__" hidden="1">'[3]Societe Generale'!$K$129,'[3]Societe Generale'!$K$130,'[3]Societe Generale'!#REF!,'[3]Societe Generale'!$K$131,'[3]Societe Generale'!#REF!,'[3]Societe Generale'!$K$132,'[3]Societe Generale'!$K$133,'[3]Societe Generale'!$K$134,'[3]Societe Generale'!$K$135,'[3]Societe Generale'!$K$136,'[3]Societe Generale'!$K$137,'[3]Societe Generale'!$K$138,'[3]Societe Generale'!$K$139,'[3]Societe Generale'!#REF!,'[3]Societe Generale'!$K$140</definedName>
    <definedName name="__APW_RESTORE_DATA3244__" hidden="1">'[3]Societe Generale'!$K$141,'[3]Societe Generale'!#REF!,'[3]Societe Generale'!$K$142,'[3]Societe Generale'!$K$143,'[3]Societe Generale'!#REF!,'[3]Societe Generale'!$K$144,'[3]Societe Generale'!$K$145,'[3]Societe Generale'!#REF!,'[3]Societe Generale'!#REF!,'[3]Societe Generale'!$K$146,'[3]Societe Generale'!#REF!,'[3]Societe Generale'!#REF!,'[3]Societe Generale'!#REF!,'[3]Societe Generale'!#REF!,'[3]Societe Generale'!#REF!</definedName>
    <definedName name="__APW_RESTORE_DATA3245__" hidden="1">'[3]Societe Generale'!$K$147,'[3]Societe Generale'!$K$148,'[3]Societe Generale'!#REF!,'[3]Societe Generale'!#REF!,'[3]Societe Generale'!$K$149,'[3]Societe Generale'!$K$150,'[3]Societe Generale'!$K$151,'[3]Societe Generale'!$K$152,'[3]Societe Generale'!#REF!,'[3]Societe Generale'!#REF!,'[3]Societe Generale'!#REF!,'[3]Societe Generale'!$K$153,'[3]Societe Generale'!$K$154,'[3]Societe Generale'!$K$155,'[3]Societe Generale'!#REF!</definedName>
    <definedName name="__APW_RESTORE_DATA3246__" hidden="1">'[3]Societe Generale'!#REF!,'[3]Societe Generale'!#REF!,'[3]Societe Generale'!$K$156,'[3]Societe Generale'!$K$157,'[3]Societe Generale'!#REF!,'[3]Societe Generale'!#REF!,'[3]Societe Generale'!#REF!,'[3]Societe Generale'!#REF!,'[3]Societe Generale'!$K$158,'[3]Societe Generale'!#REF!,'[3]Societe Generale'!#REF!,'[3]Societe Generale'!$K$159,'[3]Societe Generale'!#REF!,'[3]Societe Generale'!$K$160,'[3]Societe Generale'!$K$161</definedName>
    <definedName name="__APW_RESTORE_DATA3247__" hidden="1">'[3]Societe Generale'!$K$162,'[3]Societe Generale'!#REF!,'[3]Societe Generale'!#REF!,'[3]Societe Generale'!#REF!,'[3]Societe Generale'!#REF!,'[3]Societe Generale'!#REF!,'[3]Societe Generale'!$K$163,'[3]Societe Generale'!$K$164,'[3]Societe Generale'!#REF!,'[3]Societe Generale'!#REF!,'[3]Societe Generale'!#REF!,'[3]Societe Generale'!#REF!,'[3]Societe Generale'!#REF!,'[3]Societe Generale'!#REF!,'[3]Societe Generale'!#REF!</definedName>
    <definedName name="__APW_RESTORE_DATA3248__" hidden="1">'[3]Societe Generale'!$K$165,'[3]Societe Generale'!#REF!,'[3]Societe Generale'!$K$166,'[3]Societe Generale'!$K$167,'[3]Societe Generale'!$K$168,'[3]Societe Generale'!$K$169,'[3]Societe Generale'!$K$170,'[3]Societe Generale'!#REF!,'[3]Societe Generale'!$K$171,'[3]Societe Generale'!#REF!,'[3]Societe Generale'!#REF!,'[3]Societe Generale'!$K$172,'[3]Societe Generale'!#REF!,'[3]Societe Generale'!#REF!,'[3]Societe Generale'!$K$173</definedName>
    <definedName name="__APW_RESTORE_DATA3249__" hidden="1">'[3]Societe Generale'!#REF!,'[3]Societe Generale'!#REF!,'[3]Societe Generale'!#REF!,'[3]Societe Generale'!#REF!,'[3]Societe Generale'!#REF!,'[3]Societe Generale'!#REF!,'[3]Societe Generale'!#REF!,'[3]Societe Generale'!$K$174,'[3]Societe Generale'!#REF!,'[3]Societe Generale'!#REF!,'[3]Societe Generale'!#REF!,'[3]Societe Generale'!#REF!,'[3]Societe Generale'!$K$175,'[3]Societe Generale'!#REF!,'[3]Societe Generale'!#REF!</definedName>
    <definedName name="__APW_RESTORE_DATA325__" hidden="1">'[2]01. EQ universe'!#REF!,'[2]01. EQ universe'!#REF!,'[2]01. EQ universe'!$F$249,'[2]01. EQ universe'!$F$250,'[2]01. EQ universe'!$F$251,'[2]01. EQ universe'!$F$252,'[2]01. EQ universe'!$F$253,'[2]01. EQ universe'!#REF!,'[2]01. EQ universe'!#REF!,'[2]01. EQ universe'!#REF!,'[2]01. EQ universe'!$F$254,'[2]01. EQ universe'!#REF!,'[2]01. EQ universe'!#REF!,'[2]01. EQ universe'!$F$255,'[2]01. EQ universe'!#REF!</definedName>
    <definedName name="__APW_RESTORE_DATA3250__" hidden="1">'[3]Societe Generale'!#REF!,'[3]Societe Generale'!#REF!,'[3]Societe Generale'!#REF!,'[3]Societe Generale'!#REF!,'[3]Societe Generale'!#REF!,'[3]Societe Generale'!$K$176,'[3]Societe Generale'!$K$177,'[3]Societe Generale'!#REF!,'[3]Societe Generale'!$K$178,'[3]Societe Generale'!#REF!,'[3]Societe Generale'!#REF!,'[3]Societe Generale'!#REF!,'[3]Societe Generale'!#REF!,'[3]Societe Generale'!#REF!,'[3]Societe Generale'!#REF!</definedName>
    <definedName name="__APW_RESTORE_DATA3251__" hidden="1">'[3]Societe Generale'!$K$179,'[3]Societe Generale'!#REF!,'[3]Societe Generale'!#REF!,'[3]Societe Generale'!$K$180,'[3]Societe Generale'!$K$181,'[3]Societe Generale'!#REF!,'[3]Societe Generale'!#REF!,'[3]Societe Generale'!$K$182,'[3]Societe Generale'!$K$183,'[3]Societe Generale'!$K$184,'[3]Societe Generale'!$K$185,'[3]Societe Generale'!#REF!,'[3]Societe Generale'!$K$186,'[3]Societe Generale'!$K$187,'[3]Societe Generale'!$K$188</definedName>
    <definedName name="__APW_RESTORE_DATA3252__" hidden="1">'[3]Societe Generale'!$K$189,'[3]Societe Generale'!$K$190,'[3]Societe Generale'!$K$191,'[3]Societe Generale'!$K$192,'[3]Societe Generale'!#REF!,'[3]Societe Generale'!#REF!,'[3]Societe Generale'!$K$193,'[3]Societe Generale'!#REF!,'[3]Societe Generale'!$K$194,'[3]Societe Generale'!$K$195,'[3]Societe Generale'!#REF!,'[3]Societe Generale'!#REF!,'[3]Societe Generale'!#REF!,'[3]Societe Generale'!#REF!,'[3]Societe Generale'!$K$196</definedName>
    <definedName name="__APW_RESTORE_DATA3253__" hidden="1">'[3]Societe Generale'!$K$197,'[3]Societe Generale'!#REF!,'[3]Societe Generale'!#REF!,'[3]Societe Generale'!#REF!,'[3]Societe Generale'!#REF!,'[3]Societe Generale'!$K$198,'[3]Societe Generale'!$K$199,'[3]Societe Generale'!#REF!,'[3]Societe Generale'!$K$200,'[3]Societe Generale'!$K$201,'[3]Societe Generale'!$K$202,'[3]Societe Generale'!#REF!,'[3]Societe Generale'!$K$203,'[3]Societe Generale'!$K$204,'[3]Societe Generale'!$K$205</definedName>
    <definedName name="__APW_RESTORE_DATA3254__" hidden="1">'[3]Societe Generale'!$K$206,'[3]Societe Generale'!$K$207,'[3]Societe Generale'!#REF!,'[3]Societe Generale'!$K$208,'[3]Societe Generale'!$K$209,'[3]Societe Generale'!#REF!,'[3]Societe Generale'!#REF!,'[3]Societe Generale'!$K$210,'[3]Societe Generale'!$K$211,'[3]Societe Generale'!#REF!,'[3]Societe Generale'!$K$212,'[3]Societe Generale'!$K$213,'[3]Societe Generale'!$K$214,'[3]Societe Generale'!$K$215,'[3]Societe Generale'!#REF!</definedName>
    <definedName name="__APW_RESTORE_DATA3255__" hidden="1">'[3]Societe Generale'!$K$216,'[3]Societe Generale'!$K$217,'[3]Societe Generale'!#REF!,'[3]Societe Generale'!#REF!,'[3]Societe Generale'!#REF!,'[3]Societe Generale'!#REF!,'[3]Societe Generale'!#REF!,'[3]Societe Generale'!$K$218,'[3]Societe Generale'!$K$219,'[3]Societe Generale'!#REF!,'[3]Societe Generale'!$K$220,'[3]Societe Generale'!#REF!,'[3]Societe Generale'!$K$221,'[3]Societe Generale'!#REF!,'[3]Societe Generale'!$K$222</definedName>
    <definedName name="__APW_RESTORE_DATA3256__" hidden="1">'[3]Societe Generale'!$K$223,'[3]Societe Generale'!$K$224,'[3]Societe Generale'!#REF!,'[3]Societe Generale'!$K$225,'[3]Societe Generale'!$K$226,'[3]Societe Generale'!$K$227,'[3]Societe Generale'!$K$228,'[3]Societe Generale'!$K$229,'[3]Societe Generale'!#REF!,'[3]Societe Generale'!#REF!,'[3]Societe Generale'!#REF!,'[3]Societe Generale'!#REF!,'[3]Societe Generale'!$K$230,'[3]Societe Generale'!$K$231,'[3]Societe Generale'!#REF!</definedName>
    <definedName name="__APW_RESTORE_DATA3257__" hidden="1">'[3]Societe Generale'!$K$232,'[3]Societe Generale'!$K$233,'[3]Societe Generale'!$K$234,'[3]Societe Generale'!#REF!,'[3]Societe Generale'!#REF!,'[3]Societe Generale'!#REF!,'[3]Societe Generale'!#REF!,'[3]Societe Generale'!#REF!,'[3]Societe Generale'!#REF!,'[3]Societe Generale'!$K$235,'[3]Societe Generale'!$K$236,'[3]Societe Generale'!#REF!,'[3]Societe Generale'!#REF!,'[3]Societe Generale'!#REF!,'[3]Societe Generale'!#REF!</definedName>
    <definedName name="__APW_RESTORE_DATA3258__" hidden="1">'[3]Societe Generale'!#REF!,'[3]Societe Generale'!$K$237,'[3]Societe Generale'!#REF!,'[3]Societe Generale'!#REF!,'[3]Societe Generale'!$K$238,'[3]Societe Generale'!$K$239,'[3]Societe Generale'!$K$240,'[3]Societe Generale'!#REF!,'[3]Societe Generale'!#REF!,'[3]Societe Generale'!#REF!,'[3]Societe Generale'!#REF!,'[3]Societe Generale'!#REF!,'[3]Societe Generale'!#REF!,'[3]Societe Generale'!#REF!,'[3]Societe Generale'!#REF!</definedName>
    <definedName name="__APW_RESTORE_DATA3259__" hidden="1">'[3]Societe Generale'!#REF!,'[3]Societe Generale'!#REF!,'[3]Societe Generale'!$K$241,'[3]Societe Generale'!$K$242,'[3]Societe Generale'!#REF!,'[3]Societe Generale'!#REF!,'[3]Societe Generale'!#REF!,'[3]Societe Generale'!$K$243,'[3]Societe Generale'!#REF!,'[3]Societe Generale'!$K$244,'[3]Societe Generale'!$K$245,'[3]Societe Generale'!$K$246,'[3]Societe Generale'!#REF!,'[3]Societe Generale'!$K$247,'[3]Societe Generale'!#REF!</definedName>
    <definedName name="__APW_RESTORE_DATA326__" hidden="1">'[2]01. EQ universe'!#REF!,'[2]01. EQ universe'!$F$256,'[2]01. EQ universe'!#REF!,'[2]01. EQ universe'!$F$257,'[2]01. EQ universe'!$F$258,'[2]01. EQ universe'!$F$259,'[2]01. EQ universe'!$F$260,'[2]01. EQ universe'!#REF!,'[2]01. EQ universe'!#REF!,'[2]01. EQ universe'!$F$261,'[2]01. EQ universe'!#REF!,'[2]01. EQ universe'!$F$262,'[2]01. EQ universe'!$F$263,'[2]01. EQ universe'!$F$264,'[2]01. EQ universe'!$F$265</definedName>
    <definedName name="__APW_RESTORE_DATA3260__" hidden="1">'[3]Societe Generale'!#REF!,'[3]Societe Generale'!#REF!,'[3]Societe Generale'!#REF!,'[3]Societe Generale'!#REF!,'[3]Societe Generale'!#REF!,'[3]Societe Generale'!#REF!,'[3]Societe Generale'!$K$248,'[3]Societe Generale'!#REF!,'[3]Societe Generale'!$K$249,'[3]Societe Generale'!$K$250,'[3]Societe Generale'!$K$251,'[3]Societe Generale'!#REF!,'[3]Societe Generale'!$K$252,'[3]Societe Generale'!$K$253,'[3]Societe Generale'!$K$254</definedName>
    <definedName name="__APW_RESTORE_DATA3261__" hidden="1">'[3]Societe Generale'!#REF!,'[3]Societe Generale'!$K$255,'[3]Societe Generale'!#REF!,'[3]Societe Generale'!$K$256,'[3]Societe Generale'!$K$257,'[3]Societe Generale'!$K$258,'[3]Societe Generale'!#REF!,'[3]Societe Generale'!#REF!,'[3]Societe Generale'!$K$259,'[3]Societe Generale'!$K$260</definedName>
    <definedName name="__APW_RESTORE_DATA3262__" hidden="1">'[3]Societe Generale'!#REF!,'[3]Societe Generale'!$L$2,'[3]Societe Generale'!$L$3,'[3]Societe Generale'!$L$4,'[3]Societe Generale'!#REF!,'[3]Societe Generale'!$L$5,'[3]Societe Generale'!$L$6,'[3]Societe Generale'!$L$7,'[3]Societe Generale'!#REF!,'[3]Societe Generale'!$L$8,'[3]Societe Generale'!$L$9,'[3]Societe Generale'!$L$10,'[3]Societe Generale'!$L$11,'[3]Societe Generale'!$L$12,'[3]Societe Generale'!$L$13,'[3]Societe Generale'!$L$14,'[3]Societe Generale'!#REF!</definedName>
    <definedName name="__APW_RESTORE_DATA3263__" hidden="1">'[3]Societe Generale'!#REF!,'[3]Societe Generale'!$L$15,'[3]Societe Generale'!$L$16,'[3]Societe Generale'!$L$17,'[3]Societe Generale'!$L$18,'[3]Societe Generale'!$L$19,'[3]Societe Generale'!#REF!,'[3]Societe Generale'!#REF!,'[3]Societe Generale'!#REF!,'[3]Societe Generale'!$L$20,'[3]Societe Generale'!$L$21,'[3]Societe Generale'!#REF!,'[3]Societe Generale'!$L$22,'[3]Societe Generale'!$L$23,'[3]Societe Generale'!$L$24,'[3]Societe Generale'!$L$25</definedName>
    <definedName name="__APW_RESTORE_DATA3264__" hidden="1">'[3]Societe Generale'!$L$26,'[3]Societe Generale'!$L$27,'[3]Societe Generale'!#REF!,'[3]Societe Generale'!#REF!,'[3]Societe Generale'!$L$28,'[3]Societe Generale'!$L$29,'[3]Societe Generale'!#REF!,'[3]Societe Generale'!$L$30,'[3]Societe Generale'!$L$31,'[3]Societe Generale'!#REF!,'[3]Societe Generale'!#REF!,'[3]Societe Generale'!#REF!,'[3]Societe Generale'!$L$32,'[3]Societe Generale'!$L$33,'[3]Societe Generale'!$L$34,'[3]Societe Generale'!#REF!</definedName>
    <definedName name="__APW_RESTORE_DATA3265__" hidden="1">'[3]Societe Generale'!#REF!,'[3]Societe Generale'!#REF!,'[3]Societe Generale'!#REF!,'[3]Societe Generale'!#REF!,'[3]Societe Generale'!$L$35,'[3]Societe Generale'!$L$36,'[3]Societe Generale'!$L$37,'[3]Societe Generale'!#REF!,'[3]Societe Generale'!#REF!,'[3]Societe Generale'!$L$38,'[3]Societe Generale'!#REF!,'[3]Societe Generale'!$L$39,'[3]Societe Generale'!$L$40,'[3]Societe Generale'!$L$41,'[3]Societe Generale'!#REF!,'[3]Societe Generale'!#REF!</definedName>
    <definedName name="__APW_RESTORE_DATA3266__" hidden="1">'[3]Societe Generale'!$L$42,'[3]Societe Generale'!$L$43,'[3]Societe Generale'!$L$44,'[3]Societe Generale'!$L$45,'[3]Societe Generale'!$L$46,'[3]Societe Generale'!$L$47,'[3]Societe Generale'!$L$48,'[3]Societe Generale'!$L$49,'[3]Societe Generale'!$L$50,'[3]Societe Generale'!$L$51,'[3]Societe Generale'!$L$52,'[3]Societe Generale'!#REF!,'[3]Societe Generale'!#REF!,'[3]Societe Generale'!#REF!,'[3]Societe Generale'!$L$53,'[3]Societe Generale'!$L$54</definedName>
    <definedName name="__APW_RESTORE_DATA3267__" hidden="1">'[3]Societe Generale'!$L$55,'[3]Societe Generale'!#REF!,'[3]Societe Generale'!#REF!,'[3]Societe Generale'!$L$56,'[3]Societe Generale'!$L$57,'[3]Societe Generale'!$L$58,'[3]Societe Generale'!#REF!,'[3]Societe Generale'!#REF!,'[3]Societe Generale'!$L$59,'[3]Societe Generale'!$L$60,'[3]Societe Generale'!#REF!,'[3]Societe Generale'!#REF!,'[3]Societe Generale'!$L$61,'[3]Societe Generale'!$L$62,'[3]Societe Generale'!$L$63,'[3]Societe Generale'!$L$64</definedName>
    <definedName name="__APW_RESTORE_DATA3268__" hidden="1">'[3]Societe Generale'!#REF!,'[3]Societe Generale'!$L$65,'[3]Societe Generale'!$L$66,'[3]Societe Generale'!#REF!,'[3]Societe Generale'!#REF!,'[3]Societe Generale'!#REF!,'[3]Societe Generale'!#REF!,'[3]Societe Generale'!$L$67,'[3]Societe Generale'!$L$68,'[3]Societe Generale'!#REF!,'[3]Societe Generale'!$L$69,'[3]Societe Generale'!#REF!,'[3]Societe Generale'!#REF!,'[3]Societe Generale'!#REF!,'[3]Societe Generale'!$L$70</definedName>
    <definedName name="__APW_RESTORE_DATA3269__" hidden="1">'[3]Societe Generale'!$L$71,'[3]Societe Generale'!$L$72,'[3]Societe Generale'!$L$73,'[3]Societe Generale'!#REF!,'[3]Societe Generale'!$L$74,'[3]Societe Generale'!$L$75,'[3]Societe Generale'!$L$76,'[3]Societe Generale'!$L$77,'[3]Societe Generale'!$L$78,'[3]Societe Generale'!#REF!,'[3]Societe Generale'!$L$79,'[3]Societe Generale'!$L$80,'[3]Societe Generale'!#REF!,'[3]Societe Generale'!#REF!,'[3]Societe Generale'!$L$81</definedName>
    <definedName name="__APW_RESTORE_DATA327__" hidden="1">'[2]01. EQ universe'!$F$266,'[2]01. EQ universe'!$F$267,'[2]01. EQ universe'!$F$268,'[2]01. EQ universe'!#REF!,'[2]01. EQ universe'!#REF!,'[2]01. EQ universe'!$F$269,'[2]01. EQ universe'!$F$270,'[2]01. EQ universe'!#REF!,'[2]01. EQ universe'!#REF!,'[2]01. EQ universe'!$F$271,'[2]01. EQ universe'!$F$272,'[2]01. EQ universe'!#REF!,'[2]01. EQ universe'!$F$273,'[2]01. EQ universe'!$F$274,'[2]01. EQ universe'!#REF!</definedName>
    <definedName name="__APW_RESTORE_DATA3270__" hidden="1">'[3]Societe Generale'!$L$82,'[3]Societe Generale'!$L$83,'[3]Societe Generale'!$L$84,'[3]Societe Generale'!$L$85,'[3]Societe Generale'!#REF!,'[3]Societe Generale'!$L$86,'[3]Societe Generale'!$L$87,'[3]Societe Generale'!$L$88,'[3]Societe Generale'!#REF!,'[3]Societe Generale'!#REF!,'[3]Societe Generale'!$L$89,'[3]Societe Generale'!$L$90,'[3]Societe Generale'!$L$91,'[3]Societe Generale'!$L$92,'[3]Societe Generale'!$L$93</definedName>
    <definedName name="__APW_RESTORE_DATA3271__" hidden="1">'[3]Societe Generale'!$L$94,'[3]Societe Generale'!$L$95,'[3]Societe Generale'!$L$96,'[3]Societe Generale'!#REF!,'[3]Societe Generale'!#REF!,'[3]Societe Generale'!$L$97,'[3]Societe Generale'!$L$98,'[3]Societe Generale'!$L$99,'[3]Societe Generale'!$L$100,'[3]Societe Generale'!$L$101,'[3]Societe Generale'!$L$102,'[3]Societe Generale'!$L$103,'[3]Societe Generale'!#REF!,'[3]Societe Generale'!$L$104,'[3]Societe Generale'!#REF!</definedName>
    <definedName name="__APW_RESTORE_DATA3272__" hidden="1">'[3]Societe Generale'!#REF!,'[3]Societe Generale'!#REF!,'[3]Societe Generale'!#REF!,'[3]Societe Generale'!$L$105,'[3]Societe Generale'!#REF!,'[3]Societe Generale'!$L$106,'[3]Societe Generale'!#REF!,'[3]Societe Generale'!#REF!,'[3]Societe Generale'!#REF!,'[3]Societe Generale'!#REF!,'[3]Societe Generale'!#REF!,'[3]Societe Generale'!#REF!,'[3]Societe Generale'!#REF!,'[3]Societe Generale'!#REF!,'[3]Societe Generale'!#REF!</definedName>
    <definedName name="__APW_RESTORE_DATA3273__" hidden="1">'[3]Societe Generale'!#REF!,'[3]Societe Generale'!$L$107,'[3]Societe Generale'!#REF!,'[3]Societe Generale'!#REF!,'[3]Societe Generale'!$L$108,'[3]Societe Generale'!#REF!,'[3]Societe Generale'!$L$109,'[3]Societe Generale'!$L$110,'[3]Societe Generale'!#REF!,'[3]Societe Generale'!$L$111,'[3]Societe Generale'!#REF!,'[3]Societe Generale'!#REF!,'[3]Societe Generale'!$L$112,'[3]Societe Generale'!$L$113,'[3]Societe Generale'!#REF!</definedName>
    <definedName name="__APW_RESTORE_DATA3274__" hidden="1">'[3]Societe Generale'!#REF!,'[3]Societe Generale'!#REF!,'[3]Societe Generale'!$L$114,'[3]Societe Generale'!#REF!,'[3]Societe Generale'!$L$115,'[3]Societe Generale'!#REF!,'[3]Societe Generale'!#REF!,'[3]Societe Generale'!#REF!,'[3]Societe Generale'!$L$116,'[3]Societe Generale'!$L$117,'[3]Societe Generale'!#REF!,'[3]Societe Generale'!#REF!,'[3]Societe Generale'!$L$118,'[3]Societe Generale'!$L$119,'[3]Societe Generale'!$L$120</definedName>
    <definedName name="__APW_RESTORE_DATA3275__" hidden="1">'[3]Societe Generale'!$L$121,'[3]Societe Generale'!#REF!,'[3]Societe Generale'!$L$122,'[3]Societe Generale'!$L$123,'[3]Societe Generale'!$L$124,'[3]Societe Generale'!#REF!,'[3]Societe Generale'!#REF!,'[3]Societe Generale'!#REF!,'[3]Societe Generale'!$L$125,'[3]Societe Generale'!#REF!,'[3]Societe Generale'!$L$126,'[3]Societe Generale'!#REF!,'[3]Societe Generale'!$L$127,'[3]Societe Generale'!$L$128,'[3]Societe Generale'!#REF!</definedName>
    <definedName name="__APW_RESTORE_DATA3276__" hidden="1">'[3]Societe Generale'!$L$129,'[3]Societe Generale'!$L$130,'[3]Societe Generale'!#REF!,'[3]Societe Generale'!$L$131,'[3]Societe Generale'!#REF!,'[3]Societe Generale'!$L$132,'[3]Societe Generale'!$L$133,'[3]Societe Generale'!$L$134,'[3]Societe Generale'!$L$135,'[3]Societe Generale'!$L$136,'[3]Societe Generale'!$L$137,'[3]Societe Generale'!$L$138,'[3]Societe Generale'!$L$139,'[3]Societe Generale'!#REF!,'[3]Societe Generale'!$L$140</definedName>
    <definedName name="__APW_RESTORE_DATA3277__" hidden="1">'[3]Societe Generale'!$L$141,'[3]Societe Generale'!#REF!,'[3]Societe Generale'!$L$142,'[3]Societe Generale'!$L$143,'[3]Societe Generale'!#REF!,'[3]Societe Generale'!$L$144,'[3]Societe Generale'!$L$145,'[3]Societe Generale'!#REF!,'[3]Societe Generale'!#REF!,'[3]Societe Generale'!$L$146,'[3]Societe Generale'!#REF!,'[3]Societe Generale'!#REF!,'[3]Societe Generale'!#REF!,'[3]Societe Generale'!#REF!,'[3]Societe Generale'!#REF!</definedName>
    <definedName name="__APW_RESTORE_DATA3278__" hidden="1">'[3]Societe Generale'!$L$147,'[3]Societe Generale'!$L$148,'[3]Societe Generale'!#REF!,'[3]Societe Generale'!#REF!,'[3]Societe Generale'!$L$149,'[3]Societe Generale'!$L$150,'[3]Societe Generale'!$L$151,'[3]Societe Generale'!$L$152,'[3]Societe Generale'!#REF!,'[3]Societe Generale'!#REF!,'[3]Societe Generale'!#REF!,'[3]Societe Generale'!$L$153,'[3]Societe Generale'!$L$154,'[3]Societe Generale'!$L$155,'[3]Societe Generale'!#REF!</definedName>
    <definedName name="__APW_RESTORE_DATA3279__" hidden="1">'[3]Societe Generale'!#REF!,'[3]Societe Generale'!#REF!,'[3]Societe Generale'!$L$156,'[3]Societe Generale'!$L$157,'[3]Societe Generale'!#REF!,'[3]Societe Generale'!#REF!,'[3]Societe Generale'!#REF!,'[3]Societe Generale'!#REF!,'[3]Societe Generale'!$L$158,'[3]Societe Generale'!#REF!,'[3]Societe Generale'!#REF!,'[3]Societe Generale'!$L$159,'[3]Societe Generale'!#REF!,'[3]Societe Generale'!$L$160,'[3]Societe Generale'!$L$161</definedName>
    <definedName name="__APW_RESTORE_DATA328__" hidden="1">'[2]01. EQ universe'!#REF!,'[2]01. EQ universe'!$F$275,'[2]01. EQ universe'!$F$276,'[2]01. EQ universe'!#REF!,'[2]01. EQ universe'!#REF!,'[2]01. EQ universe'!$F$277,'[2]01. EQ universe'!$F$278,'[2]01. EQ universe'!#REF!,'[2]01. EQ universe'!$F$279,'[2]01. EQ universe'!$F$280,'[2]01. EQ universe'!$F$281,'[2]01. EQ universe'!$F$282,'[2]01. EQ universe'!$F$283,'[2]01. EQ universe'!$F$284,'[2]01. EQ universe'!$F$285</definedName>
    <definedName name="__APW_RESTORE_DATA3280__" hidden="1">'[3]Societe Generale'!$L$162,'[3]Societe Generale'!#REF!,'[3]Societe Generale'!#REF!,'[3]Societe Generale'!#REF!,'[3]Societe Generale'!#REF!,'[3]Societe Generale'!#REF!,'[3]Societe Generale'!$L$163,'[3]Societe Generale'!$L$164,'[3]Societe Generale'!#REF!,'[3]Societe Generale'!#REF!,'[3]Societe Generale'!#REF!,'[3]Societe Generale'!#REF!,'[3]Societe Generale'!#REF!,'[3]Societe Generale'!#REF!,'[3]Societe Generale'!#REF!</definedName>
    <definedName name="__APW_RESTORE_DATA3281__" hidden="1">'[3]Societe Generale'!$L$165,'[3]Societe Generale'!#REF!,'[3]Societe Generale'!$L$166,'[3]Societe Generale'!$L$167,'[3]Societe Generale'!$L$168,'[3]Societe Generale'!$L$169,'[3]Societe Generale'!$L$170,'[3]Societe Generale'!#REF!,'[3]Societe Generale'!$L$171,'[3]Societe Generale'!#REF!,'[3]Societe Generale'!#REF!,'[3]Societe Generale'!$L$172,'[3]Societe Generale'!#REF!,'[3]Societe Generale'!#REF!,'[3]Societe Generale'!$L$173</definedName>
    <definedName name="__APW_RESTORE_DATA3282__" hidden="1">'[3]Societe Generale'!#REF!,'[3]Societe Generale'!#REF!,'[3]Societe Generale'!#REF!,'[3]Societe Generale'!#REF!,'[3]Societe Generale'!#REF!,'[3]Societe Generale'!#REF!,'[3]Societe Generale'!#REF!,'[3]Societe Generale'!$L$174,'[3]Societe Generale'!#REF!,'[3]Societe Generale'!#REF!,'[3]Societe Generale'!#REF!,'[3]Societe Generale'!#REF!,'[3]Societe Generale'!$L$175,'[3]Societe Generale'!#REF!,'[3]Societe Generale'!#REF!</definedName>
    <definedName name="__APW_RESTORE_DATA3283__" hidden="1">'[3]Societe Generale'!#REF!,'[3]Societe Generale'!#REF!,'[3]Societe Generale'!#REF!,'[3]Societe Generale'!#REF!,'[3]Societe Generale'!#REF!,'[3]Societe Generale'!$L$176,'[3]Societe Generale'!$L$177,'[3]Societe Generale'!#REF!,'[3]Societe Generale'!$L$178,'[3]Societe Generale'!#REF!,'[3]Societe Generale'!#REF!,'[3]Societe Generale'!#REF!,'[3]Societe Generale'!#REF!,'[3]Societe Generale'!#REF!,'[3]Societe Generale'!#REF!</definedName>
    <definedName name="__APW_RESTORE_DATA3284__" hidden="1">'[3]Societe Generale'!$L$179,'[3]Societe Generale'!#REF!,'[3]Societe Generale'!#REF!,'[3]Societe Generale'!$L$180,'[3]Societe Generale'!$L$181,'[3]Societe Generale'!#REF!,'[3]Societe Generale'!#REF!,'[3]Societe Generale'!$L$182,'[3]Societe Generale'!$L$183,'[3]Societe Generale'!$L$184,'[3]Societe Generale'!$L$185,'[3]Societe Generale'!#REF!,'[3]Societe Generale'!$L$186,'[3]Societe Generale'!$L$187,'[3]Societe Generale'!$L$188</definedName>
    <definedName name="__APW_RESTORE_DATA3285__" hidden="1">'[3]Societe Generale'!$L$189,'[3]Societe Generale'!$L$190,'[3]Societe Generale'!$L$191,'[3]Societe Generale'!$L$192,'[3]Societe Generale'!#REF!,'[3]Societe Generale'!#REF!,'[3]Societe Generale'!$L$193,'[3]Societe Generale'!#REF!,'[3]Societe Generale'!$L$194,'[3]Societe Generale'!$L$195,'[3]Societe Generale'!#REF!,'[3]Societe Generale'!#REF!,'[3]Societe Generale'!#REF!,'[3]Societe Generale'!#REF!,'[3]Societe Generale'!$L$196</definedName>
    <definedName name="__APW_RESTORE_DATA3286__" hidden="1">'[3]Societe Generale'!$L$197,'[3]Societe Generale'!#REF!,'[3]Societe Generale'!#REF!,'[3]Societe Generale'!#REF!,'[3]Societe Generale'!#REF!,'[3]Societe Generale'!$L$198,'[3]Societe Generale'!$L$199,'[3]Societe Generale'!#REF!,'[3]Societe Generale'!$L$200,'[3]Societe Generale'!$L$201,'[3]Societe Generale'!$L$202,'[3]Societe Generale'!#REF!,'[3]Societe Generale'!$L$203,'[3]Societe Generale'!$L$204,'[3]Societe Generale'!$L$205</definedName>
    <definedName name="__APW_RESTORE_DATA3287__" hidden="1">'[3]Societe Generale'!$L$206,'[3]Societe Generale'!$L$207,'[3]Societe Generale'!#REF!,'[3]Societe Generale'!$L$208,'[3]Societe Generale'!$L$209,'[3]Societe Generale'!#REF!,'[3]Societe Generale'!#REF!,'[3]Societe Generale'!$L$210,'[3]Societe Generale'!$L$211,'[3]Societe Generale'!#REF!,'[3]Societe Generale'!$L$212,'[3]Societe Generale'!$L$213,'[3]Societe Generale'!$L$214,'[3]Societe Generale'!$L$215,'[3]Societe Generale'!#REF!</definedName>
    <definedName name="__APW_RESTORE_DATA3288__" hidden="1">'[3]Societe Generale'!$L$216,'[3]Societe Generale'!$L$217,'[3]Societe Generale'!#REF!,'[3]Societe Generale'!#REF!,'[3]Societe Generale'!#REF!,'[3]Societe Generale'!#REF!,'[3]Societe Generale'!#REF!,'[3]Societe Generale'!$L$218,'[3]Societe Generale'!$L$219,'[3]Societe Generale'!#REF!,'[3]Societe Generale'!$L$220,'[3]Societe Generale'!#REF!,'[3]Societe Generale'!$L$221,'[3]Societe Generale'!#REF!,'[3]Societe Generale'!$L$222</definedName>
    <definedName name="__APW_RESTORE_DATA3289__" hidden="1">'[3]Societe Generale'!$L$223,'[3]Societe Generale'!$L$224,'[3]Societe Generale'!#REF!,'[3]Societe Generale'!$L$225,'[3]Societe Generale'!$L$226,'[3]Societe Generale'!$L$227,'[3]Societe Generale'!$L$228,'[3]Societe Generale'!$L$229,'[3]Societe Generale'!#REF!,'[3]Societe Generale'!#REF!,'[3]Societe Generale'!#REF!,'[3]Societe Generale'!#REF!,'[3]Societe Generale'!$L$230,'[3]Societe Generale'!$L$231,'[3]Societe Generale'!#REF!</definedName>
    <definedName name="__APW_RESTORE_DATA329__" hidden="1">'[2]01. EQ universe'!$F$286,'[2]01. EQ universe'!#REF!,'[2]01. EQ universe'!#REF!,'[2]01. EQ universe'!$F$287,'[2]01. EQ universe'!$F$288,'[2]01. EQ universe'!$F$289,'[2]01. EQ universe'!$F$290,'[2]01. EQ universe'!#REF!,'[2]01. EQ universe'!#REF!,'[2]01. EQ universe'!$F$291,'[2]01. EQ universe'!$F$292,'[2]01. EQ universe'!#REF!,'[2]01. EQ universe'!$F$293,'[2]01. EQ universe'!$F$294,'[2]01. EQ universe'!#REF!</definedName>
    <definedName name="__APW_RESTORE_DATA3290__" hidden="1">'[3]Societe Generale'!$L$232,'[3]Societe Generale'!$L$233,'[3]Societe Generale'!$L$234,'[3]Societe Generale'!#REF!,'[3]Societe Generale'!#REF!,'[3]Societe Generale'!#REF!,'[3]Societe Generale'!#REF!,'[3]Societe Generale'!#REF!,'[3]Societe Generale'!#REF!,'[3]Societe Generale'!$L$235,'[3]Societe Generale'!$L$236,'[3]Societe Generale'!#REF!,'[3]Societe Generale'!#REF!,'[3]Societe Generale'!#REF!,'[3]Societe Generale'!#REF!</definedName>
    <definedName name="__APW_RESTORE_DATA3291__" hidden="1">'[3]Societe Generale'!#REF!,'[3]Societe Generale'!$L$237,'[3]Societe Generale'!#REF!,'[3]Societe Generale'!#REF!,'[3]Societe Generale'!$L$238,'[3]Societe Generale'!$L$239,'[3]Societe Generale'!$L$240,'[3]Societe Generale'!#REF!,'[3]Societe Generale'!#REF!,'[3]Societe Generale'!#REF!,'[3]Societe Generale'!#REF!,'[3]Societe Generale'!#REF!,'[3]Societe Generale'!#REF!,'[3]Societe Generale'!#REF!,'[3]Societe Generale'!#REF!</definedName>
    <definedName name="__APW_RESTORE_DATA3292__" hidden="1">'[3]Societe Generale'!#REF!,'[3]Societe Generale'!#REF!,'[3]Societe Generale'!$L$241,'[3]Societe Generale'!$L$242,'[3]Societe Generale'!#REF!,'[3]Societe Generale'!#REF!,'[3]Societe Generale'!#REF!,'[3]Societe Generale'!$L$243,'[3]Societe Generale'!#REF!,'[3]Societe Generale'!$L$244,'[3]Societe Generale'!$L$245,'[3]Societe Generale'!$L$246,'[3]Societe Generale'!#REF!,'[3]Societe Generale'!$L$247,'[3]Societe Generale'!#REF!</definedName>
    <definedName name="__APW_RESTORE_DATA3293__" hidden="1">'[3]Societe Generale'!#REF!,'[3]Societe Generale'!#REF!,'[3]Societe Generale'!#REF!,'[3]Societe Generale'!#REF!,'[3]Societe Generale'!#REF!,'[3]Societe Generale'!#REF!,'[3]Societe Generale'!$L$248,'[3]Societe Generale'!#REF!,'[3]Societe Generale'!$L$249,'[3]Societe Generale'!$L$250,'[3]Societe Generale'!$L$251,'[3]Societe Generale'!#REF!,'[3]Societe Generale'!$L$252,'[3]Societe Generale'!$L$253,'[3]Societe Generale'!$L$254</definedName>
    <definedName name="__APW_RESTORE_DATA3294__" hidden="1">'[3]Societe Generale'!#REF!,'[3]Societe Generale'!$L$255,'[3]Societe Generale'!#REF!,'[3]Societe Generale'!$L$256,'[3]Societe Generale'!$L$257,'[3]Societe Generale'!$L$258,'[3]Societe Generale'!#REF!,'[3]Societe Generale'!#REF!,'[3]Societe Generale'!$L$259,'[3]Societe Generale'!$L$260</definedName>
    <definedName name="__APW_RESTORE_DATA3295__" hidden="1">'[3]Societe Generale'!#REF!,'[3]Societe Generale'!$M$2,'[3]Societe Generale'!$M$3,'[3]Societe Generale'!$M$4,'[3]Societe Generale'!#REF!,'[3]Societe Generale'!$M$5,'[3]Societe Generale'!$M$6,'[3]Societe Generale'!$M$7,'[3]Societe Generale'!#REF!,'[3]Societe Generale'!$M$8,'[3]Societe Generale'!$M$9,'[3]Societe Generale'!$M$10,'[3]Societe Generale'!$M$11,'[3]Societe Generale'!$M$12,'[3]Societe Generale'!$M$13,'[3]Societe Generale'!$M$14,'[3]Societe Generale'!#REF!</definedName>
    <definedName name="__APW_RESTORE_DATA3296__" hidden="1">'[3]Societe Generale'!#REF!,'[3]Societe Generale'!$M$15,'[3]Societe Generale'!$M$16,'[3]Societe Generale'!$M$17,'[3]Societe Generale'!$M$18,'[3]Societe Generale'!$M$19,'[3]Societe Generale'!#REF!,'[3]Societe Generale'!#REF!,'[3]Societe Generale'!#REF!,'[3]Societe Generale'!$M$20,'[3]Societe Generale'!$M$21,'[3]Societe Generale'!#REF!,'[3]Societe Generale'!$M$22,'[3]Societe Generale'!$M$23,'[3]Societe Generale'!$M$24,'[3]Societe Generale'!$M$25</definedName>
    <definedName name="__APW_RESTORE_DATA3297__" hidden="1">'[3]Societe Generale'!$M$26,'[3]Societe Generale'!$M$27,'[3]Societe Generale'!#REF!,'[3]Societe Generale'!#REF!,'[3]Societe Generale'!$M$28,'[3]Societe Generale'!$M$29,'[3]Societe Generale'!#REF!,'[3]Societe Generale'!$M$30,'[3]Societe Generale'!$M$31,'[3]Societe Generale'!#REF!,'[3]Societe Generale'!#REF!,'[3]Societe Generale'!#REF!,'[3]Societe Generale'!$M$32,'[3]Societe Generale'!$M$33,'[3]Societe Generale'!$M$34,'[3]Societe Generale'!#REF!</definedName>
    <definedName name="__APW_RESTORE_DATA3298__" hidden="1">'[3]Societe Generale'!#REF!,'[3]Societe Generale'!#REF!,'[3]Societe Generale'!#REF!,'[3]Societe Generale'!#REF!,'[3]Societe Generale'!$M$35,'[3]Societe Generale'!$M$36,'[3]Societe Generale'!$M$37,'[3]Societe Generale'!#REF!,'[3]Societe Generale'!#REF!,'[3]Societe Generale'!$M$38,'[3]Societe Generale'!#REF!,'[3]Societe Generale'!$M$39,'[3]Societe Generale'!$M$40,'[3]Societe Generale'!$M$41,'[3]Societe Generale'!#REF!,'[3]Societe Generale'!#REF!</definedName>
    <definedName name="__APW_RESTORE_DATA3299__" hidden="1">'[3]Societe Generale'!$M$42,'[3]Societe Generale'!$M$43,'[3]Societe Generale'!$M$44,'[3]Societe Generale'!$M$45,'[3]Societe Generale'!$M$46,'[3]Societe Generale'!$M$47,'[3]Societe Generale'!$M$48,'[3]Societe Generale'!$M$49,'[3]Societe Generale'!$M$50,'[3]Societe Generale'!$M$51,'[3]Societe Generale'!$M$52,'[3]Societe Generale'!#REF!,'[3]Societe Generale'!#REF!,'[3]Societe Generale'!#REF!,'[3]Societe Generale'!$M$53,'[3]Societe Generale'!$M$54</definedName>
    <definedName name="__APW_RESTORE_DATA33__" hidden="1">'[2]01. EQ universe'!$A$333,'[2]01. EQ universe'!$A$334,'[2]01. EQ universe'!$A$335,'[2]01. EQ universe'!$A$336,'[2]01. EQ universe'!$A$337,'[2]01. EQ universe'!#REF!,'[2]01. EQ universe'!#REF!,'[2]01. EQ universe'!$A$338,'[2]01. EQ universe'!#REF!,'[2]01. EQ universe'!#REF!,'[2]01. EQ universe'!$A$339,'[2]01. EQ universe'!#REF!,'[2]01. EQ universe'!$A$340,'[2]01. EQ universe'!#REF!,'[2]01. EQ universe'!$A$341</definedName>
    <definedName name="__APW_RESTORE_DATA330__" hidden="1">'[2]01. EQ universe'!#REF!,'[2]01. EQ universe'!$F$295,'[2]01. EQ universe'!$F$296,'[2]01. EQ universe'!$F$297,'[2]01. EQ universe'!$F$298,'[2]01. EQ universe'!#REF!,'[2]01. EQ universe'!#REF!,'[2]01. EQ universe'!$F$299,'[2]01. EQ universe'!#REF!,'[2]01. EQ universe'!#REF!,'[2]01. EQ universe'!$F$300,'[2]01. EQ universe'!$F$301,'[2]01. EQ universe'!$F$302,'[2]01. EQ universe'!#REF!,'[2]01. EQ universe'!$F$303</definedName>
    <definedName name="__APW_RESTORE_DATA3300__" hidden="1">'[3]Societe Generale'!$M$55,'[3]Societe Generale'!#REF!,'[3]Societe Generale'!#REF!,'[3]Societe Generale'!$M$56,'[3]Societe Generale'!$M$57,'[3]Societe Generale'!$M$58,'[3]Societe Generale'!#REF!,'[3]Societe Generale'!#REF!,'[3]Societe Generale'!$M$59,'[3]Societe Generale'!$M$60,'[3]Societe Generale'!#REF!,'[3]Societe Generale'!#REF!,'[3]Societe Generale'!$M$61,'[3]Societe Generale'!$M$62,'[3]Societe Generale'!$M$63,'[3]Societe Generale'!$M$64</definedName>
    <definedName name="__APW_RESTORE_DATA3301__" hidden="1">'[3]Societe Generale'!#REF!,'[3]Societe Generale'!$M$65,'[3]Societe Generale'!$M$66,'[3]Societe Generale'!#REF!,'[3]Societe Generale'!#REF!,'[3]Societe Generale'!#REF!,'[3]Societe Generale'!#REF!,'[3]Societe Generale'!$M$67,'[3]Societe Generale'!$M$68,'[3]Societe Generale'!#REF!,'[3]Societe Generale'!$M$69,'[3]Societe Generale'!#REF!,'[3]Societe Generale'!#REF!,'[3]Societe Generale'!#REF!,'[3]Societe Generale'!$M$70</definedName>
    <definedName name="__APW_RESTORE_DATA3302__" hidden="1">'[3]Societe Generale'!$M$71,'[3]Societe Generale'!$M$72,'[3]Societe Generale'!$M$73,'[3]Societe Generale'!#REF!,'[3]Societe Generale'!$M$74,'[3]Societe Generale'!$M$75,'[3]Societe Generale'!$M$76,'[3]Societe Generale'!$M$77,'[3]Societe Generale'!$M$78,'[3]Societe Generale'!#REF!,'[3]Societe Generale'!$M$79,'[3]Societe Generale'!$M$80,'[3]Societe Generale'!#REF!,'[3]Societe Generale'!#REF!,'[3]Societe Generale'!$M$81</definedName>
    <definedName name="__APW_RESTORE_DATA3303__" hidden="1">'[3]Societe Generale'!$M$82,'[3]Societe Generale'!$M$83,'[3]Societe Generale'!$M$84,'[3]Societe Generale'!$M$85,'[3]Societe Generale'!#REF!,'[3]Societe Generale'!$M$86,'[3]Societe Generale'!$M$87,'[3]Societe Generale'!$M$88,'[3]Societe Generale'!#REF!,'[3]Societe Generale'!#REF!,'[3]Societe Generale'!$M$89,'[3]Societe Generale'!$M$90,'[3]Societe Generale'!$M$91,'[3]Societe Generale'!$M$92,'[3]Societe Generale'!$M$93</definedName>
    <definedName name="__APW_RESTORE_DATA3304__" hidden="1">'[3]Societe Generale'!$M$94,'[3]Societe Generale'!$M$95,'[3]Societe Generale'!$M$96,'[3]Societe Generale'!#REF!,'[3]Societe Generale'!#REF!,'[3]Societe Generale'!$M$97,'[3]Societe Generale'!$M$98,'[3]Societe Generale'!$M$99,'[3]Societe Generale'!$M$100,'[3]Societe Generale'!$M$101,'[3]Societe Generale'!$M$102,'[3]Societe Generale'!$M$103,'[3]Societe Generale'!#REF!,'[3]Societe Generale'!$M$104,'[3]Societe Generale'!#REF!</definedName>
    <definedName name="__APW_RESTORE_DATA3305__" hidden="1">'[3]Societe Generale'!#REF!,'[3]Societe Generale'!#REF!,'[3]Societe Generale'!#REF!,'[3]Societe Generale'!$M$105,'[3]Societe Generale'!#REF!,'[3]Societe Generale'!$M$106,'[3]Societe Generale'!#REF!,'[3]Societe Generale'!#REF!,'[3]Societe Generale'!#REF!,'[3]Societe Generale'!#REF!,'[3]Societe Generale'!#REF!,'[3]Societe Generale'!#REF!,'[3]Societe Generale'!#REF!,'[3]Societe Generale'!#REF!,'[3]Societe Generale'!#REF!</definedName>
    <definedName name="__APW_RESTORE_DATA3306__" hidden="1">'[3]Societe Generale'!#REF!,'[3]Societe Generale'!$M$107,'[3]Societe Generale'!#REF!,'[3]Societe Generale'!#REF!,'[3]Societe Generale'!$M$108,'[3]Societe Generale'!#REF!,'[3]Societe Generale'!$M$109,'[3]Societe Generale'!$M$110,'[3]Societe Generale'!#REF!,'[3]Societe Generale'!$M$111,'[3]Societe Generale'!#REF!,'[3]Societe Generale'!#REF!,'[3]Societe Generale'!$M$112,'[3]Societe Generale'!$M$113,'[3]Societe Generale'!#REF!</definedName>
    <definedName name="__APW_RESTORE_DATA3307__" hidden="1">'[3]Societe Generale'!#REF!,'[3]Societe Generale'!#REF!,'[3]Societe Generale'!$M$114,'[3]Societe Generale'!#REF!,'[3]Societe Generale'!$M$115,'[3]Societe Generale'!#REF!,'[3]Societe Generale'!#REF!,'[3]Societe Generale'!#REF!,'[3]Societe Generale'!$M$116,'[3]Societe Generale'!$M$117,'[3]Societe Generale'!#REF!,'[3]Societe Generale'!#REF!,'[3]Societe Generale'!$M$118,'[3]Societe Generale'!$M$119,'[3]Societe Generale'!$M$120</definedName>
    <definedName name="__APW_RESTORE_DATA3308__" hidden="1">'[3]Societe Generale'!$M$121,'[3]Societe Generale'!#REF!,'[3]Societe Generale'!$M$122,'[3]Societe Generale'!$M$123,'[3]Societe Generale'!$M$124,'[3]Societe Generale'!#REF!,'[3]Societe Generale'!#REF!,'[3]Societe Generale'!#REF!,'[3]Societe Generale'!$M$125,'[3]Societe Generale'!#REF!,'[3]Societe Generale'!$M$126,'[3]Societe Generale'!#REF!,'[3]Societe Generale'!$M$127,'[3]Societe Generale'!$M$128,'[3]Societe Generale'!#REF!</definedName>
    <definedName name="__APW_RESTORE_DATA3309__" hidden="1">'[3]Societe Generale'!$M$129,'[3]Societe Generale'!$M$130,'[3]Societe Generale'!#REF!,'[3]Societe Generale'!$M$131,'[3]Societe Generale'!#REF!,'[3]Societe Generale'!$M$132,'[3]Societe Generale'!$M$133,'[3]Societe Generale'!$M$134,'[3]Societe Generale'!$M$135,'[3]Societe Generale'!$M$136,'[3]Societe Generale'!$M$137,'[3]Societe Generale'!$M$138,'[3]Societe Generale'!$M$139,'[3]Societe Generale'!#REF!,'[3]Societe Generale'!$M$140</definedName>
    <definedName name="__APW_RESTORE_DATA331__" hidden="1">'[2]01. EQ universe'!#REF!,'[2]01. EQ universe'!$F$304,'[2]01. EQ universe'!$F$305,'[2]01. EQ universe'!$F$306,'[2]01. EQ universe'!$F$307,'[2]01. EQ universe'!$F$308,'[2]01. EQ universe'!$F$309,'[2]01. EQ universe'!$F$310,'[2]01. EQ universe'!$F$311,'[2]01. EQ universe'!$F$312,'[2]01. EQ universe'!$F$313,'[2]01. EQ universe'!$F$314,'[2]01. EQ universe'!$F$315,'[2]01. EQ universe'!$F$316,'[2]01. EQ universe'!$F$317</definedName>
    <definedName name="__APW_RESTORE_DATA3310__" hidden="1">'[3]Societe Generale'!$M$141,'[3]Societe Generale'!#REF!,'[3]Societe Generale'!$M$142,'[3]Societe Generale'!$M$143,'[3]Societe Generale'!#REF!,'[3]Societe Generale'!$M$144,'[3]Societe Generale'!$M$145,'[3]Societe Generale'!#REF!,'[3]Societe Generale'!#REF!,'[3]Societe Generale'!$M$146,'[3]Societe Generale'!#REF!,'[3]Societe Generale'!#REF!,'[3]Societe Generale'!#REF!,'[3]Societe Generale'!#REF!,'[3]Societe Generale'!#REF!</definedName>
    <definedName name="__APW_RESTORE_DATA3311__" hidden="1">'[3]Societe Generale'!$M$147,'[3]Societe Generale'!$M$148,'[3]Societe Generale'!#REF!,'[3]Societe Generale'!#REF!,'[3]Societe Generale'!$M$149,'[3]Societe Generale'!$M$150,'[3]Societe Generale'!$M$151,'[3]Societe Generale'!$M$152,'[3]Societe Generale'!#REF!,'[3]Societe Generale'!#REF!,'[3]Societe Generale'!#REF!,'[3]Societe Generale'!$M$153,'[3]Societe Generale'!$M$154,'[3]Societe Generale'!$M$155,'[3]Societe Generale'!#REF!</definedName>
    <definedName name="__APW_RESTORE_DATA3312__" hidden="1">'[3]Societe Generale'!#REF!,'[3]Societe Generale'!#REF!,'[3]Societe Generale'!$M$156,'[3]Societe Generale'!$M$157,'[3]Societe Generale'!#REF!,'[3]Societe Generale'!#REF!,'[3]Societe Generale'!#REF!,'[3]Societe Generale'!#REF!,'[3]Societe Generale'!$M$158,'[3]Societe Generale'!#REF!,'[3]Societe Generale'!#REF!,'[3]Societe Generale'!$M$159,'[3]Societe Generale'!#REF!,'[3]Societe Generale'!$M$160,'[3]Societe Generale'!$M$161</definedName>
    <definedName name="__APW_RESTORE_DATA3313__" hidden="1">'[3]Societe Generale'!$M$162,'[3]Societe Generale'!#REF!,'[3]Societe Generale'!#REF!,'[3]Societe Generale'!#REF!,'[3]Societe Generale'!#REF!,'[3]Societe Generale'!#REF!,'[3]Societe Generale'!$M$163,'[3]Societe Generale'!$M$164,'[3]Societe Generale'!#REF!,'[3]Societe Generale'!#REF!,'[3]Societe Generale'!#REF!,'[3]Societe Generale'!#REF!,'[3]Societe Generale'!#REF!,'[3]Societe Generale'!#REF!,'[3]Societe Generale'!#REF!</definedName>
    <definedName name="__APW_RESTORE_DATA3314__" hidden="1">'[3]Societe Generale'!$M$165,'[3]Societe Generale'!#REF!,'[3]Societe Generale'!$M$166,'[3]Societe Generale'!$M$167,'[3]Societe Generale'!$M$168,'[3]Societe Generale'!$M$169,'[3]Societe Generale'!$M$170,'[3]Societe Generale'!#REF!,'[3]Societe Generale'!$M$171,'[3]Societe Generale'!#REF!,'[3]Societe Generale'!#REF!,'[3]Societe Generale'!$M$172,'[3]Societe Generale'!#REF!,'[3]Societe Generale'!#REF!,'[3]Societe Generale'!$M$173</definedName>
    <definedName name="__APW_RESTORE_DATA3315__" hidden="1">'[3]Societe Generale'!#REF!,'[3]Societe Generale'!#REF!,'[3]Societe Generale'!#REF!,'[3]Societe Generale'!#REF!,'[3]Societe Generale'!#REF!,'[3]Societe Generale'!#REF!,'[3]Societe Generale'!#REF!,'[3]Societe Generale'!$M$174,'[3]Societe Generale'!#REF!,'[3]Societe Generale'!#REF!,'[3]Societe Generale'!#REF!,'[3]Societe Generale'!#REF!,'[3]Societe Generale'!$M$175,'[3]Societe Generale'!#REF!,'[3]Societe Generale'!#REF!</definedName>
    <definedName name="__APW_RESTORE_DATA3316__" hidden="1">'[3]Societe Generale'!#REF!,'[3]Societe Generale'!#REF!,'[3]Societe Generale'!#REF!,'[3]Societe Generale'!#REF!,'[3]Societe Generale'!#REF!,'[3]Societe Generale'!$M$176,'[3]Societe Generale'!$M$177,'[3]Societe Generale'!#REF!,'[3]Societe Generale'!$M$178,'[3]Societe Generale'!#REF!,'[3]Societe Generale'!#REF!,'[3]Societe Generale'!#REF!,'[3]Societe Generale'!#REF!,'[3]Societe Generale'!#REF!,'[3]Societe Generale'!#REF!</definedName>
    <definedName name="__APW_RESTORE_DATA3317__" hidden="1">'[3]Societe Generale'!$M$179,'[3]Societe Generale'!#REF!,'[3]Societe Generale'!#REF!,'[3]Societe Generale'!$M$180,'[3]Societe Generale'!$M$181,'[3]Societe Generale'!#REF!,'[3]Societe Generale'!#REF!,'[3]Societe Generale'!$M$182,'[3]Societe Generale'!$M$183,'[3]Societe Generale'!$M$184,'[3]Societe Generale'!$M$185,'[3]Societe Generale'!#REF!,'[3]Societe Generale'!$M$186,'[3]Societe Generale'!$M$187,'[3]Societe Generale'!$M$188</definedName>
    <definedName name="__APW_RESTORE_DATA3318__" hidden="1">'[3]Societe Generale'!$M$189,'[3]Societe Generale'!$M$190,'[3]Societe Generale'!$M$191,'[3]Societe Generale'!$M$192,'[3]Societe Generale'!#REF!,'[3]Societe Generale'!#REF!,'[3]Societe Generale'!$M$193,'[3]Societe Generale'!#REF!,'[3]Societe Generale'!$M$194,'[3]Societe Generale'!$M$195,'[3]Societe Generale'!#REF!,'[3]Societe Generale'!#REF!,'[3]Societe Generale'!#REF!,'[3]Societe Generale'!#REF!,'[3]Societe Generale'!$M$196</definedName>
    <definedName name="__APW_RESTORE_DATA3319__" hidden="1">'[3]Societe Generale'!$M$197,'[3]Societe Generale'!#REF!,'[3]Societe Generale'!#REF!,'[3]Societe Generale'!#REF!,'[3]Societe Generale'!#REF!,'[3]Societe Generale'!$M$198,'[3]Societe Generale'!$M$199,'[3]Societe Generale'!#REF!,'[3]Societe Generale'!$M$200,'[3]Societe Generale'!$M$201,'[3]Societe Generale'!$M$202,'[3]Societe Generale'!#REF!,'[3]Societe Generale'!$M$203,'[3]Societe Generale'!$M$204,'[3]Societe Generale'!$M$205</definedName>
    <definedName name="__APW_RESTORE_DATA332__" hidden="1">'[2]01. EQ universe'!$F$318,'[2]01. EQ universe'!$F$319,'[2]01. EQ universe'!$F$320,'[2]01. EQ universe'!$F$321,'[2]01. EQ universe'!$F$322,'[2]01. EQ universe'!$F$323,'[2]01. EQ universe'!$F$324,'[2]01. EQ universe'!$F$325,'[2]01. EQ universe'!$F$326,'[2]01. EQ universe'!$F$327,'[2]01. EQ universe'!$F$328,'[2]01. EQ universe'!$F$329,'[2]01. EQ universe'!$F$330,'[2]01. EQ universe'!$F$331,'[2]01. EQ universe'!$F$332</definedName>
    <definedName name="__APW_RESTORE_DATA3320__" hidden="1">'[3]Societe Generale'!$M$206,'[3]Societe Generale'!$M$207,'[3]Societe Generale'!#REF!,'[3]Societe Generale'!$M$208,'[3]Societe Generale'!$M$209,'[3]Societe Generale'!#REF!,'[3]Societe Generale'!#REF!,'[3]Societe Generale'!$M$210,'[3]Societe Generale'!$M$211,'[3]Societe Generale'!#REF!,'[3]Societe Generale'!$M$212,'[3]Societe Generale'!$M$213,'[3]Societe Generale'!$M$214,'[3]Societe Generale'!$M$215,'[3]Societe Generale'!#REF!</definedName>
    <definedName name="__APW_RESTORE_DATA3321__" hidden="1">'[3]Societe Generale'!$M$216,'[3]Societe Generale'!$M$217,'[3]Societe Generale'!#REF!,'[3]Societe Generale'!#REF!,'[3]Societe Generale'!#REF!,'[3]Societe Generale'!#REF!,'[3]Societe Generale'!#REF!,'[3]Societe Generale'!$M$218,'[3]Societe Generale'!$M$219,'[3]Societe Generale'!#REF!,'[3]Societe Generale'!$M$220,'[3]Societe Generale'!#REF!,'[3]Societe Generale'!$M$221,'[3]Societe Generale'!#REF!,'[3]Societe Generale'!$M$222</definedName>
    <definedName name="__APW_RESTORE_DATA3322__" hidden="1">'[3]Societe Generale'!$M$223,'[3]Societe Generale'!$M$224,'[3]Societe Generale'!#REF!,'[3]Societe Generale'!$M$225,'[3]Societe Generale'!$M$226,'[3]Societe Generale'!$M$227,'[3]Societe Generale'!$M$228,'[3]Societe Generale'!$M$229,'[3]Societe Generale'!#REF!,'[3]Societe Generale'!#REF!,'[3]Societe Generale'!#REF!,'[3]Societe Generale'!#REF!,'[3]Societe Generale'!$M$230,'[3]Societe Generale'!$M$231,'[3]Societe Generale'!#REF!</definedName>
    <definedName name="__APW_RESTORE_DATA3323__" hidden="1">'[3]Societe Generale'!$M$232,'[3]Societe Generale'!$M$233,'[3]Societe Generale'!$M$234,'[3]Societe Generale'!#REF!,'[3]Societe Generale'!#REF!,'[3]Societe Generale'!#REF!,'[3]Societe Generale'!#REF!,'[3]Societe Generale'!#REF!,'[3]Societe Generale'!#REF!,'[3]Societe Generale'!$M$235,'[3]Societe Generale'!$M$236,'[3]Societe Generale'!#REF!,'[3]Societe Generale'!#REF!,'[3]Societe Generale'!#REF!,'[3]Societe Generale'!#REF!</definedName>
    <definedName name="__APW_RESTORE_DATA3324__" hidden="1">'[3]Societe Generale'!#REF!,'[3]Societe Generale'!$M$237,'[3]Societe Generale'!#REF!,'[3]Societe Generale'!#REF!,'[3]Societe Generale'!$M$238,'[3]Societe Generale'!$M$239,'[3]Societe Generale'!$M$240,'[3]Societe Generale'!#REF!,'[3]Societe Generale'!#REF!,'[3]Societe Generale'!#REF!,'[3]Societe Generale'!#REF!,'[3]Societe Generale'!#REF!,'[3]Societe Generale'!#REF!,'[3]Societe Generale'!#REF!,'[3]Societe Generale'!#REF!</definedName>
    <definedName name="__APW_RESTORE_DATA3325__" hidden="1">'[3]Societe Generale'!#REF!,'[3]Societe Generale'!#REF!,'[3]Societe Generale'!$M$241,'[3]Societe Generale'!$M$242,'[3]Societe Generale'!#REF!,'[3]Societe Generale'!#REF!,'[3]Societe Generale'!#REF!,'[3]Societe Generale'!$M$243,'[3]Societe Generale'!#REF!,'[3]Societe Generale'!$M$244,'[3]Societe Generale'!$M$245,'[3]Societe Generale'!$M$246,'[3]Societe Generale'!#REF!,'[3]Societe Generale'!$M$247,'[3]Societe Generale'!#REF!</definedName>
    <definedName name="__APW_RESTORE_DATA3326__" hidden="1">'[3]Societe Generale'!#REF!,'[3]Societe Generale'!#REF!,'[3]Societe Generale'!#REF!,'[3]Societe Generale'!#REF!,'[3]Societe Generale'!#REF!,'[3]Societe Generale'!#REF!,'[3]Societe Generale'!$M$248,'[3]Societe Generale'!#REF!,'[3]Societe Generale'!$M$249,'[3]Societe Generale'!$M$250,'[3]Societe Generale'!$M$251,'[3]Societe Generale'!#REF!,'[3]Societe Generale'!$M$252,'[3]Societe Generale'!$M$253,'[3]Societe Generale'!$M$254</definedName>
    <definedName name="__APW_RESTORE_DATA3327__" hidden="1">'[3]Societe Generale'!#REF!,'[3]Societe Generale'!$M$255,'[3]Societe Generale'!#REF!,'[3]Societe Generale'!$M$256,'[3]Societe Generale'!$M$257,'[3]Societe Generale'!$M$258,'[3]Societe Generale'!#REF!,'[3]Societe Generale'!#REF!,'[3]Societe Generale'!$M$259,'[3]Societe Generale'!$M$260</definedName>
    <definedName name="__APW_RESTORE_DATA3328__" hidden="1">'[3]Societe Generale'!#REF!,'[3]Societe Generale'!$N$2,'[3]Societe Generale'!$N$3,'[3]Societe Generale'!$N$4,'[3]Societe Generale'!#REF!,'[3]Societe Generale'!$N$5,'[3]Societe Generale'!$N$6,'[3]Societe Generale'!$N$7,'[3]Societe Generale'!#REF!,'[3]Societe Generale'!$N$8,'[3]Societe Generale'!$N$9,'[3]Societe Generale'!$N$10,'[3]Societe Generale'!$N$11,'[3]Societe Generale'!$N$12,'[3]Societe Generale'!$N$13,'[3]Societe Generale'!$N$14,'[3]Societe Generale'!#REF!</definedName>
    <definedName name="__APW_RESTORE_DATA3329__" hidden="1">'[3]Societe Generale'!#REF!,'[3]Societe Generale'!$N$15,'[3]Societe Generale'!$N$16,'[3]Societe Generale'!$N$17,'[3]Societe Generale'!$N$18,'[3]Societe Generale'!$N$19,'[3]Societe Generale'!#REF!,'[3]Societe Generale'!#REF!,'[3]Societe Generale'!#REF!,'[3]Societe Generale'!$N$20,'[3]Societe Generale'!$N$21,'[3]Societe Generale'!#REF!,'[3]Societe Generale'!$N$22,'[3]Societe Generale'!$N$23,'[3]Societe Generale'!$N$24,'[3]Societe Generale'!$N$25</definedName>
    <definedName name="__APW_RESTORE_DATA333__" hidden="1">'[2]01. EQ universe'!$F$333,'[2]01. EQ universe'!$F$334,'[2]01. EQ universe'!$F$335,'[2]01. EQ universe'!$F$336,'[2]01. EQ universe'!$F$337,'[2]01. EQ universe'!#REF!,'[2]01. EQ universe'!#REF!,'[2]01. EQ universe'!$F$338,'[2]01. EQ universe'!#REF!,'[2]01. EQ universe'!#REF!,'[2]01. EQ universe'!$F$339,'[2]01. EQ universe'!#REF!,'[2]01. EQ universe'!$F$340,'[2]01. EQ universe'!#REF!,'[2]01. EQ universe'!$F$341</definedName>
    <definedName name="__APW_RESTORE_DATA3330__" hidden="1">'[3]Societe Generale'!$N$26,'[3]Societe Generale'!$N$27,'[3]Societe Generale'!#REF!,'[3]Societe Generale'!#REF!,'[3]Societe Generale'!$N$28,'[3]Societe Generale'!$N$29,'[3]Societe Generale'!#REF!,'[3]Societe Generale'!$N$30,'[3]Societe Generale'!$N$31,'[3]Societe Generale'!#REF!,'[3]Societe Generale'!#REF!,'[3]Societe Generale'!#REF!,'[3]Societe Generale'!$N$32,'[3]Societe Generale'!$N$33,'[3]Societe Generale'!$N$34,'[3]Societe Generale'!#REF!</definedName>
    <definedName name="__APW_RESTORE_DATA3331__" hidden="1">'[3]Societe Generale'!#REF!,'[3]Societe Generale'!#REF!,'[3]Societe Generale'!#REF!,'[3]Societe Generale'!#REF!,'[3]Societe Generale'!$N$35,'[3]Societe Generale'!$N$36,'[3]Societe Generale'!$N$37,'[3]Societe Generale'!#REF!,'[3]Societe Generale'!#REF!,'[3]Societe Generale'!$N$38,'[3]Societe Generale'!#REF!,'[3]Societe Generale'!$N$39,'[3]Societe Generale'!$N$40,'[3]Societe Generale'!$N$41,'[3]Societe Generale'!#REF!,'[3]Societe Generale'!#REF!</definedName>
    <definedName name="__APW_RESTORE_DATA3332__" hidden="1">'[3]Societe Generale'!$N$42,'[3]Societe Generale'!$N$43,'[3]Societe Generale'!$N$44,'[3]Societe Generale'!$N$45,'[3]Societe Generale'!$N$46,'[3]Societe Generale'!$N$47,'[3]Societe Generale'!$N$48,'[3]Societe Generale'!$N$49,'[3]Societe Generale'!$N$50,'[3]Societe Generale'!$N$51,'[3]Societe Generale'!$N$52,'[3]Societe Generale'!#REF!,'[3]Societe Generale'!#REF!,'[3]Societe Generale'!#REF!,'[3]Societe Generale'!$N$53,'[3]Societe Generale'!$N$54</definedName>
    <definedName name="__APW_RESTORE_DATA3333__" hidden="1">'[3]Societe Generale'!$N$55,'[3]Societe Generale'!#REF!,'[3]Societe Generale'!#REF!,'[3]Societe Generale'!$N$56,'[3]Societe Generale'!$N$57,'[3]Societe Generale'!$N$58,'[3]Societe Generale'!#REF!,'[3]Societe Generale'!#REF!,'[3]Societe Generale'!$N$59,'[3]Societe Generale'!$N$60,'[3]Societe Generale'!#REF!,'[3]Societe Generale'!#REF!,'[3]Societe Generale'!$N$61,'[3]Societe Generale'!$N$62,'[3]Societe Generale'!$N$63,'[3]Societe Generale'!$N$64</definedName>
    <definedName name="__APW_RESTORE_DATA3334__" hidden="1">'[3]Societe Generale'!#REF!,'[3]Societe Generale'!$N$65,'[3]Societe Generale'!$N$66,'[3]Societe Generale'!#REF!,'[3]Societe Generale'!#REF!,'[3]Societe Generale'!#REF!,'[3]Societe Generale'!#REF!,'[3]Societe Generale'!$N$67,'[3]Societe Generale'!$N$68,'[3]Societe Generale'!#REF!,'[3]Societe Generale'!$N$69,'[3]Societe Generale'!#REF!,'[3]Societe Generale'!#REF!,'[3]Societe Generale'!#REF!,'[3]Societe Generale'!$N$70</definedName>
    <definedName name="__APW_RESTORE_DATA3335__" hidden="1">'[3]Societe Generale'!$N$71,'[3]Societe Generale'!$N$72,'[3]Societe Generale'!$N$73,'[3]Societe Generale'!#REF!,'[3]Societe Generale'!$N$74,'[3]Societe Generale'!$N$75,'[3]Societe Generale'!$N$76,'[3]Societe Generale'!$N$77,'[3]Societe Generale'!$N$78,'[3]Societe Generale'!#REF!,'[3]Societe Generale'!$N$79,'[3]Societe Generale'!$N$80,'[3]Societe Generale'!#REF!,'[3]Societe Generale'!#REF!,'[3]Societe Generale'!$N$81</definedName>
    <definedName name="__APW_RESTORE_DATA3336__" hidden="1">'[3]Societe Generale'!$N$82,'[3]Societe Generale'!$N$83,'[3]Societe Generale'!$N$84,'[3]Societe Generale'!$N$85,'[3]Societe Generale'!#REF!,'[3]Societe Generale'!$N$86,'[3]Societe Generale'!$N$87,'[3]Societe Generale'!$N$88,'[3]Societe Generale'!#REF!,'[3]Societe Generale'!#REF!,'[3]Societe Generale'!$N$89,'[3]Societe Generale'!$N$90,'[3]Societe Generale'!$N$91,'[3]Societe Generale'!$N$92,'[3]Societe Generale'!$N$93</definedName>
    <definedName name="__APW_RESTORE_DATA3337__" hidden="1">'[3]Societe Generale'!$N$94,'[3]Societe Generale'!$N$95,'[3]Societe Generale'!$N$96,'[3]Societe Generale'!#REF!,'[3]Societe Generale'!#REF!,'[3]Societe Generale'!$N$97,'[3]Societe Generale'!$N$98,'[3]Societe Generale'!$N$99,'[3]Societe Generale'!$N$100,'[3]Societe Generale'!$N$101,'[3]Societe Generale'!$N$102,'[3]Societe Generale'!$N$103,'[3]Societe Generale'!#REF!,'[3]Societe Generale'!$N$104,'[3]Societe Generale'!#REF!</definedName>
    <definedName name="__APW_RESTORE_DATA3338__" hidden="1">'[3]Societe Generale'!#REF!,'[3]Societe Generale'!#REF!,'[3]Societe Generale'!#REF!,'[3]Societe Generale'!$N$105,'[3]Societe Generale'!#REF!,'[3]Societe Generale'!$N$106,'[3]Societe Generale'!#REF!,'[3]Societe Generale'!#REF!,'[3]Societe Generale'!#REF!,'[3]Societe Generale'!#REF!,'[3]Societe Generale'!#REF!,'[3]Societe Generale'!#REF!,'[3]Societe Generale'!#REF!,'[3]Societe Generale'!#REF!,'[3]Societe Generale'!#REF!</definedName>
    <definedName name="__APW_RESTORE_DATA3339__" hidden="1">'[3]Societe Generale'!#REF!,'[3]Societe Generale'!$N$107,'[3]Societe Generale'!#REF!,'[3]Societe Generale'!#REF!,'[3]Societe Generale'!$N$108,'[3]Societe Generale'!#REF!,'[3]Societe Generale'!$N$109,'[3]Societe Generale'!$N$110,'[3]Societe Generale'!#REF!,'[3]Societe Generale'!$N$111,'[3]Societe Generale'!#REF!,'[3]Societe Generale'!#REF!,'[3]Societe Generale'!$N$112,'[3]Societe Generale'!$N$113,'[3]Societe Generale'!#REF!</definedName>
    <definedName name="__APW_RESTORE_DATA334__" hidden="1">'[2]01. EQ universe'!$F$342,'[2]01. EQ universe'!$F$343,'[2]01. EQ universe'!$F$344,'[2]01. EQ universe'!$F$345,'[2]01. EQ universe'!$F$346,'[2]01. EQ universe'!$F$347,'[2]01. EQ universe'!#REF!,'[2]01. EQ universe'!$F$348,'[2]01. EQ universe'!#REF!,'[2]01. EQ universe'!#REF!,'[2]01. EQ universe'!$F$349,'[2]01. EQ universe'!#REF!,'[2]01. EQ universe'!$F$350,'[2]01. EQ universe'!$F$351,'[2]01. EQ universe'!$F$352</definedName>
    <definedName name="__APW_RESTORE_DATA3340__" hidden="1">'[3]Societe Generale'!#REF!,'[3]Societe Generale'!#REF!,'[3]Societe Generale'!$N$114,'[3]Societe Generale'!#REF!,'[3]Societe Generale'!$N$115,'[3]Societe Generale'!#REF!,'[3]Societe Generale'!#REF!,'[3]Societe Generale'!#REF!,'[3]Societe Generale'!$N$116,'[3]Societe Generale'!$N$117,'[3]Societe Generale'!#REF!,'[3]Societe Generale'!#REF!,'[3]Societe Generale'!$N$118,'[3]Societe Generale'!$N$119,'[3]Societe Generale'!$N$120</definedName>
    <definedName name="__APW_RESTORE_DATA3341__" hidden="1">'[3]Societe Generale'!$N$121,'[3]Societe Generale'!#REF!,'[3]Societe Generale'!$N$122,'[3]Societe Generale'!$N$123,'[3]Societe Generale'!$N$124,'[3]Societe Generale'!#REF!,'[3]Societe Generale'!#REF!,'[3]Societe Generale'!#REF!,'[3]Societe Generale'!$N$125,'[3]Societe Generale'!#REF!,'[3]Societe Generale'!$N$126,'[3]Societe Generale'!#REF!,'[3]Societe Generale'!$N$127,'[3]Societe Generale'!$N$128,'[3]Societe Generale'!#REF!</definedName>
    <definedName name="__APW_RESTORE_DATA3342__" hidden="1">'[3]Societe Generale'!$N$129,'[3]Societe Generale'!$N$130,'[3]Societe Generale'!#REF!,'[3]Societe Generale'!$N$131,'[3]Societe Generale'!#REF!,'[3]Societe Generale'!$N$132,'[3]Societe Generale'!$N$133,'[3]Societe Generale'!$N$134,'[3]Societe Generale'!$N$135,'[3]Societe Generale'!$N$136,'[3]Societe Generale'!$N$137,'[3]Societe Generale'!$N$138,'[3]Societe Generale'!$N$139,'[3]Societe Generale'!#REF!,'[3]Societe Generale'!$N$140</definedName>
    <definedName name="__APW_RESTORE_DATA3343__" hidden="1">'[3]Societe Generale'!$N$141,'[3]Societe Generale'!#REF!,'[3]Societe Generale'!$N$142,'[3]Societe Generale'!$N$143,'[3]Societe Generale'!#REF!,'[3]Societe Generale'!$N$144,'[3]Societe Generale'!$N$145,'[3]Societe Generale'!#REF!,'[3]Societe Generale'!#REF!,'[3]Societe Generale'!$N$146,'[3]Societe Generale'!#REF!,'[3]Societe Generale'!#REF!,'[3]Societe Generale'!#REF!,'[3]Societe Generale'!#REF!,'[3]Societe Generale'!#REF!</definedName>
    <definedName name="__APW_RESTORE_DATA3344__" hidden="1">'[3]Societe Generale'!$N$147,'[3]Societe Generale'!$N$148,'[3]Societe Generale'!#REF!,'[3]Societe Generale'!#REF!,'[3]Societe Generale'!$N$149,'[3]Societe Generale'!$N$150,'[3]Societe Generale'!$N$151,'[3]Societe Generale'!$N$152,'[3]Societe Generale'!#REF!,'[3]Societe Generale'!#REF!,'[3]Societe Generale'!#REF!,'[3]Societe Generale'!$N$153,'[3]Societe Generale'!$N$154,'[3]Societe Generale'!$N$155,'[3]Societe Generale'!#REF!</definedName>
    <definedName name="__APW_RESTORE_DATA3345__" hidden="1">'[3]Societe Generale'!#REF!,'[3]Societe Generale'!#REF!,'[3]Societe Generale'!$N$156,'[3]Societe Generale'!$N$157,'[3]Societe Generale'!#REF!,'[3]Societe Generale'!#REF!,'[3]Societe Generale'!#REF!,'[3]Societe Generale'!#REF!,'[3]Societe Generale'!$N$158,'[3]Societe Generale'!#REF!,'[3]Societe Generale'!#REF!,'[3]Societe Generale'!$N$159,'[3]Societe Generale'!#REF!,'[3]Societe Generale'!$N$160,'[3]Societe Generale'!$N$161</definedName>
    <definedName name="__APW_RESTORE_DATA3346__" hidden="1">'[3]Societe Generale'!$N$162,'[3]Societe Generale'!#REF!,'[3]Societe Generale'!#REF!,'[3]Societe Generale'!#REF!,'[3]Societe Generale'!#REF!,'[3]Societe Generale'!#REF!,'[3]Societe Generale'!$N$163,'[3]Societe Generale'!$N$164,'[3]Societe Generale'!#REF!,'[3]Societe Generale'!#REF!,'[3]Societe Generale'!#REF!,'[3]Societe Generale'!#REF!,'[3]Societe Generale'!#REF!,'[3]Societe Generale'!#REF!,'[3]Societe Generale'!#REF!</definedName>
    <definedName name="__APW_RESTORE_DATA3347__" hidden="1">'[3]Societe Generale'!$N$165,'[3]Societe Generale'!#REF!,'[3]Societe Generale'!$N$166,'[3]Societe Generale'!$N$167,'[3]Societe Generale'!$N$168,'[3]Societe Generale'!$N$169,'[3]Societe Generale'!$N$170,'[3]Societe Generale'!#REF!,'[3]Societe Generale'!$N$171,'[3]Societe Generale'!#REF!,'[3]Societe Generale'!#REF!,'[3]Societe Generale'!$N$172,'[3]Societe Generale'!#REF!,'[3]Societe Generale'!#REF!,'[3]Societe Generale'!$N$173</definedName>
    <definedName name="__APW_RESTORE_DATA3348__" hidden="1">'[3]Societe Generale'!#REF!,'[3]Societe Generale'!#REF!,'[3]Societe Generale'!#REF!,'[3]Societe Generale'!#REF!,'[3]Societe Generale'!#REF!,'[3]Societe Generale'!#REF!,'[3]Societe Generale'!#REF!,'[3]Societe Generale'!$N$174,'[3]Societe Generale'!#REF!,'[3]Societe Generale'!#REF!,'[3]Societe Generale'!#REF!,'[3]Societe Generale'!#REF!,'[3]Societe Generale'!$N$175,'[3]Societe Generale'!#REF!,'[3]Societe Generale'!#REF!</definedName>
    <definedName name="__APW_RESTORE_DATA3349__" hidden="1">'[3]Societe Generale'!#REF!,'[3]Societe Generale'!#REF!,'[3]Societe Generale'!#REF!,'[3]Societe Generale'!#REF!,'[3]Societe Generale'!#REF!,'[3]Societe Generale'!$N$176,'[3]Societe Generale'!$N$177,'[3]Societe Generale'!#REF!,'[3]Societe Generale'!$N$178,'[3]Societe Generale'!#REF!,'[3]Societe Generale'!#REF!,'[3]Societe Generale'!#REF!,'[3]Societe Generale'!#REF!,'[3]Societe Generale'!#REF!,'[3]Societe Generale'!#REF!</definedName>
    <definedName name="__APW_RESTORE_DATA335__" hidden="1">'[2]01. EQ universe'!$F$353,'[2]01. EQ universe'!$F$354,'[2]01. EQ universe'!$F$355,'[2]01. EQ universe'!#REF!,'[2]01. EQ universe'!#REF!,'[2]01. EQ universe'!$F$356,'[2]01. EQ universe'!$F$357,'[2]01. EQ universe'!$F$358,'[2]01. EQ universe'!#REF!,'[2]01. EQ universe'!#REF!,'[2]01. EQ universe'!$F$359,'[2]01. EQ universe'!$F$360,'[2]01. EQ universe'!$F$361,'[2]01. EQ universe'!$F$362,'[2]01. EQ universe'!#REF!</definedName>
    <definedName name="__APW_RESTORE_DATA3350__" hidden="1">'[3]Societe Generale'!$N$179,'[3]Societe Generale'!#REF!,'[3]Societe Generale'!#REF!,'[3]Societe Generale'!$N$180,'[3]Societe Generale'!$N$181,'[3]Societe Generale'!#REF!,'[3]Societe Generale'!#REF!,'[3]Societe Generale'!$N$182,'[3]Societe Generale'!$N$183,'[3]Societe Generale'!$N$184,'[3]Societe Generale'!$N$185,'[3]Societe Generale'!#REF!,'[3]Societe Generale'!$N$186,'[3]Societe Generale'!$N$187,'[3]Societe Generale'!$N$188</definedName>
    <definedName name="__APW_RESTORE_DATA3351__" hidden="1">'[3]Societe Generale'!$N$189,'[3]Societe Generale'!$N$190,'[3]Societe Generale'!$N$191,'[3]Societe Generale'!$N$192,'[3]Societe Generale'!#REF!,'[3]Societe Generale'!#REF!,'[3]Societe Generale'!$N$193,'[3]Societe Generale'!#REF!,'[3]Societe Generale'!$N$194,'[3]Societe Generale'!$N$195,'[3]Societe Generale'!#REF!,'[3]Societe Generale'!#REF!,'[3]Societe Generale'!#REF!,'[3]Societe Generale'!#REF!,'[3]Societe Generale'!$N$196</definedName>
    <definedName name="__APW_RESTORE_DATA3352__" hidden="1">'[3]Societe Generale'!$N$197,'[3]Societe Generale'!#REF!,'[3]Societe Generale'!#REF!,'[3]Societe Generale'!#REF!,'[3]Societe Generale'!#REF!,'[3]Societe Generale'!$N$198,'[3]Societe Generale'!$N$199,'[3]Societe Generale'!#REF!,'[3]Societe Generale'!$N$200,'[3]Societe Generale'!$N$201,'[3]Societe Generale'!$N$202,'[3]Societe Generale'!#REF!,'[3]Societe Generale'!$N$203,'[3]Societe Generale'!$N$204,'[3]Societe Generale'!$N$205</definedName>
    <definedName name="__APW_RESTORE_DATA3353__" hidden="1">'[3]Societe Generale'!$N$206,'[3]Societe Generale'!$N$207,'[3]Societe Generale'!#REF!,'[3]Societe Generale'!$N$208,'[3]Societe Generale'!$N$209,'[3]Societe Generale'!#REF!,'[3]Societe Generale'!#REF!,'[3]Societe Generale'!$N$210,'[3]Societe Generale'!$N$211,'[3]Societe Generale'!#REF!,'[3]Societe Generale'!$N$212,'[3]Societe Generale'!$N$213,'[3]Societe Generale'!$N$214,'[3]Societe Generale'!$N$215,'[3]Societe Generale'!#REF!</definedName>
    <definedName name="__APW_RESTORE_DATA3354__" hidden="1">'[3]Societe Generale'!$N$216,'[3]Societe Generale'!$N$217,'[3]Societe Generale'!#REF!,'[3]Societe Generale'!#REF!,'[3]Societe Generale'!#REF!,'[3]Societe Generale'!#REF!,'[3]Societe Generale'!#REF!,'[3]Societe Generale'!$N$218,'[3]Societe Generale'!$N$219,'[3]Societe Generale'!#REF!,'[3]Societe Generale'!$N$220,'[3]Societe Generale'!#REF!,'[3]Societe Generale'!$N$221,'[3]Societe Generale'!#REF!,'[3]Societe Generale'!$N$222</definedName>
    <definedName name="__APW_RESTORE_DATA3355__" hidden="1">'[3]Societe Generale'!$N$223,'[3]Societe Generale'!$N$224,'[3]Societe Generale'!#REF!,'[3]Societe Generale'!$N$225,'[3]Societe Generale'!$N$226,'[3]Societe Generale'!$N$227,'[3]Societe Generale'!$N$228,'[3]Societe Generale'!$N$229,'[3]Societe Generale'!#REF!,'[3]Societe Generale'!#REF!,'[3]Societe Generale'!#REF!,'[3]Societe Generale'!#REF!,'[3]Societe Generale'!$N$230,'[3]Societe Generale'!$N$231,'[3]Societe Generale'!#REF!</definedName>
    <definedName name="__APW_RESTORE_DATA3356__" hidden="1">'[3]Societe Generale'!$N$232,'[3]Societe Generale'!$N$233,'[3]Societe Generale'!$N$234,'[3]Societe Generale'!#REF!,'[3]Societe Generale'!#REF!,'[3]Societe Generale'!#REF!,'[3]Societe Generale'!#REF!,'[3]Societe Generale'!#REF!,'[3]Societe Generale'!#REF!,'[3]Societe Generale'!$N$235,'[3]Societe Generale'!$N$236,'[3]Societe Generale'!#REF!,'[3]Societe Generale'!#REF!,'[3]Societe Generale'!#REF!,'[3]Societe Generale'!#REF!</definedName>
    <definedName name="__APW_RESTORE_DATA3357__" hidden="1">'[3]Societe Generale'!#REF!,'[3]Societe Generale'!$N$237,'[3]Societe Generale'!#REF!,'[3]Societe Generale'!#REF!,'[3]Societe Generale'!$N$238,'[3]Societe Generale'!$N$239,'[3]Societe Generale'!$N$240,'[3]Societe Generale'!#REF!,'[3]Societe Generale'!#REF!,'[3]Societe Generale'!#REF!,'[3]Societe Generale'!#REF!,'[3]Societe Generale'!#REF!,'[3]Societe Generale'!#REF!,'[3]Societe Generale'!#REF!,'[3]Societe Generale'!#REF!</definedName>
    <definedName name="__APW_RESTORE_DATA3358__" hidden="1">'[3]Societe Generale'!#REF!,'[3]Societe Generale'!#REF!,'[3]Societe Generale'!$N$241,'[3]Societe Generale'!$N$242,'[3]Societe Generale'!#REF!,'[3]Societe Generale'!#REF!,'[3]Societe Generale'!#REF!,'[3]Societe Generale'!$N$243,'[3]Societe Generale'!#REF!,'[3]Societe Generale'!$N$244,'[3]Societe Generale'!$N$245,'[3]Societe Generale'!$N$246,'[3]Societe Generale'!#REF!,'[3]Societe Generale'!$N$247,'[3]Societe Generale'!#REF!</definedName>
    <definedName name="__APW_RESTORE_DATA3359__" hidden="1">'[3]Societe Generale'!#REF!,'[3]Societe Generale'!#REF!,'[3]Societe Generale'!#REF!,'[3]Societe Generale'!#REF!,'[3]Societe Generale'!#REF!,'[3]Societe Generale'!#REF!,'[3]Societe Generale'!$N$248,'[3]Societe Generale'!#REF!,'[3]Societe Generale'!$N$249,'[3]Societe Generale'!$N$250,'[3]Societe Generale'!$N$251,'[3]Societe Generale'!#REF!,'[3]Societe Generale'!$N$252,'[3]Societe Generale'!$N$253,'[3]Societe Generale'!$N$254</definedName>
    <definedName name="__APW_RESTORE_DATA336__" hidden="1">'[2]01. EQ universe'!#REF!,'[2]01. EQ universe'!$F$363,'[2]01. EQ universe'!$F$364,'[2]01. EQ universe'!#REF!,'[2]01. EQ universe'!#REF!,'[2]01. EQ universe'!$F$365,'[2]01. EQ universe'!#REF!,'[2]01. EQ universe'!$F$366,'[2]01. EQ universe'!$F$367,'[2]01. EQ universe'!$F$368,'[2]01. EQ universe'!$F$369,'[2]01. EQ universe'!$F$370,'[2]01. EQ universe'!#REF!,'[2]01. EQ universe'!#REF!,'[2]01. EQ universe'!#REF!</definedName>
    <definedName name="__APW_RESTORE_DATA3360__" hidden="1">'[3]Societe Generale'!#REF!,'[3]Societe Generale'!$N$255,'[3]Societe Generale'!#REF!,'[3]Societe Generale'!$N$256,'[3]Societe Generale'!$N$257,'[3]Societe Generale'!$N$258,'[3]Societe Generale'!#REF!,'[3]Societe Generale'!#REF!,'[3]Societe Generale'!$N$259,'[3]Societe Generale'!$N$260</definedName>
    <definedName name="__APW_RESTORE_DATA337__" hidden="1">'[2]01. EQ universe'!#REF!,'[2]01. EQ universe'!$F$371,'[2]01. EQ universe'!$F$372,'[2]01. EQ universe'!$F$373,'[2]01. EQ universe'!#REF!,'[2]01. EQ universe'!$F$374,'[2]01. EQ universe'!#REF!,'[2]01. EQ universe'!#REF!,'[2]01. EQ universe'!$F$375,'[2]01. EQ universe'!$F$376,'[2]01. EQ universe'!$F$377,'[2]01. EQ universe'!$F$378,'[2]01. EQ universe'!$F$379,'[2]01. EQ universe'!$F$380,'[2]01. EQ universe'!$F$381</definedName>
    <definedName name="__APW_RESTORE_DATA338__" hidden="1">'[2]01. EQ universe'!$F$382,'[2]01. EQ universe'!$F$383,'[2]01. EQ universe'!#REF!,'[2]01. EQ universe'!#REF!,'[2]01. EQ universe'!#REF!,'[2]01. EQ universe'!$F$384,'[2]01. EQ universe'!$F$385,'[2]01. EQ universe'!#REF!,'[2]01. EQ universe'!$F$386,'[2]01. EQ universe'!$F$387,'[2]01. EQ universe'!#REF!,'[2]01. EQ universe'!$F$388,'[2]01. EQ universe'!$F$389,'[2]01. EQ universe'!#REF!,'[2]01. EQ universe'!#REF!</definedName>
    <definedName name="__APW_RESTORE_DATA339__" hidden="1">'[2]01. EQ universe'!$F$390,'[2]01. EQ universe'!$F$391,'[2]01. EQ universe'!$F$392,'[2]01. EQ universe'!#REF!,'[2]01. EQ universe'!#REF!,'[2]01. EQ universe'!$F$393,'[2]01. EQ universe'!#REF!,'[2]01. EQ universe'!#REF!,'[2]01. EQ universe'!$F$394,'[2]01. EQ universe'!$F$395,'[2]01. EQ universe'!$F$396,'[2]01. EQ universe'!$F$397,'[2]01. EQ universe'!$F$398,'[2]01. EQ universe'!$F$399,'[2]01. EQ universe'!#REF!</definedName>
    <definedName name="__APW_RESTORE_DATA34__" hidden="1">'[2]01. EQ universe'!$A$342,'[2]01. EQ universe'!$A$343,'[2]01. EQ universe'!$A$344,'[2]01. EQ universe'!$A$345,'[2]01. EQ universe'!$A$346,'[2]01. EQ universe'!$A$347,'[2]01. EQ universe'!#REF!,'[2]01. EQ universe'!$A$348,'[2]01. EQ universe'!#REF!,'[2]01. EQ universe'!#REF!,'[2]01. EQ universe'!$A$349,'[2]01. EQ universe'!#REF!,'[2]01. EQ universe'!$A$350,'[2]01. EQ universe'!$A$351,'[2]01. EQ universe'!$A$352</definedName>
    <definedName name="__APW_RESTORE_DATA340__" hidden="1">'[2]01. EQ universe'!$F$400,'[2]01. EQ universe'!#REF!,'[2]01. EQ universe'!#REF!,'[2]01. EQ universe'!$F$401,'[2]01. EQ universe'!$F$402,'[2]01. EQ universe'!#REF!,'[2]01. EQ universe'!#REF!,'[2]01. EQ universe'!$F$403,'[2]01. EQ universe'!$F$404,'[2]01. EQ universe'!#REF!,'[2]01. EQ universe'!#REF!,'[2]01. EQ universe'!$F$405,'[2]01. EQ universe'!$F$406,'[2]01. EQ universe'!#REF!,'[2]01. EQ universe'!$F$407</definedName>
    <definedName name="__APW_RESTORE_DATA341__" hidden="1">'[2]01. EQ universe'!$F$408,'[2]01. EQ universe'!$F$409,'[2]01. EQ universe'!$F$410,'[2]01. EQ universe'!$F$411,'[2]01. EQ universe'!$F$412,'[2]01. EQ universe'!$F$413,'[2]01. EQ universe'!$F$414,'[2]01. EQ universe'!$F$415,'[2]01. EQ universe'!#REF!,'[2]01. EQ universe'!#REF!,'[2]01. EQ universe'!$F$416,'[2]01. EQ universe'!$F$417,'[2]01. EQ universe'!$F$418,'[2]01. EQ universe'!$F$419,'[2]01. EQ universe'!#REF!</definedName>
    <definedName name="__APW_RESTORE_DATA342__" hidden="1">'[2]01. EQ universe'!$F$420,'[2]01. EQ universe'!#REF!,'[2]01. EQ universe'!#REF!,'[2]01. EQ universe'!$F$421,'[2]01. EQ universe'!#REF!,'[2]01. EQ universe'!$F$422,'[2]01. EQ universe'!$F$423,'[2]01. EQ universe'!$F$424,'[2]01. EQ universe'!$F$425,'[2]01. EQ universe'!$F$426,'[2]01. EQ universe'!$F$427,'[2]01. EQ universe'!$F$428,'[2]01. EQ universe'!$F$429,'[2]01. EQ universe'!$F$430,'[2]01. EQ universe'!$F$431</definedName>
    <definedName name="__APW_RESTORE_DATA343__" hidden="1">'[2]01. EQ universe'!$F$432,'[2]01. EQ universe'!#REF!,'[2]01. EQ universe'!$F$433,'[2]01. EQ universe'!#REF!,'[2]01. EQ universe'!$F$434,'[2]01. EQ universe'!$F$435,'[2]01. EQ universe'!$F$436,'[2]01. EQ universe'!$F$437,'[2]01. EQ universe'!$F$438,'[2]01. EQ universe'!$F$439,'[2]01. EQ universe'!$F$440,'[2]01. EQ universe'!$F$441,'[2]01. EQ universe'!$F$442,'[2]01. EQ universe'!$F$443,'[2]01. EQ universe'!$F$444</definedName>
    <definedName name="__APW_RESTORE_DATA344__" hidden="1">'[2]01. EQ universe'!$F$445,'[2]01. EQ universe'!$F$446,'[2]01. EQ universe'!$F$447,'[2]01. EQ universe'!$F$448,'[2]01. EQ universe'!$F$449,'[2]01. EQ universe'!$F$450,'[2]01. EQ universe'!$F$451,'[2]01. EQ universe'!$F$452,'[2]01. EQ universe'!$F$453,'[2]01. EQ universe'!$F$454,'[2]01. EQ universe'!#REF!,'[2]01. EQ universe'!$F$455,'[2]01. EQ universe'!$F$456,'[2]01. EQ universe'!$F$457,'[2]01. EQ universe'!$F$458</definedName>
    <definedName name="__APW_RESTORE_DATA345__" hidden="1">'[2]01. EQ universe'!$F$459,'[2]01. EQ universe'!$F$460,'[2]01. EQ universe'!#REF!,'[2]01. EQ universe'!$F$461,'[2]01. EQ universe'!$F$462,'[2]01. EQ universe'!#REF!,'[2]01. EQ universe'!$F$463,'[2]01. EQ universe'!$F$464,'[2]01. EQ universe'!$F$465,'[2]01. EQ universe'!$F$466,'[2]01. EQ universe'!$F$467,'[2]01. EQ universe'!$F$468,'[2]01. EQ universe'!$F$469,'[2]01. EQ universe'!$F$470,'[2]01. EQ universe'!$F$471</definedName>
    <definedName name="__APW_RESTORE_DATA346__" hidden="1">'[2]01. EQ universe'!$F$472,'[2]01. EQ universe'!$F$473,'[2]01. EQ universe'!$F$474,'[2]01. EQ universe'!$F$475,'[2]01. EQ universe'!$F$476,'[2]01. EQ universe'!$F$477,'[2]01. EQ universe'!$F$478,'[2]01. EQ universe'!$F$479,'[2]01. EQ universe'!$F$480,'[2]01. EQ universe'!$F$481,'[2]01. EQ universe'!#REF!,'[2]01. EQ universe'!#REF!,'[2]01. EQ universe'!$F$482,'[2]01. EQ universe'!$F$483,'[2]01. EQ universe'!$F$484</definedName>
    <definedName name="__APW_RESTORE_DATA347__" hidden="1">'[2]01. EQ universe'!#REF!,'[2]01. EQ universe'!$F$485,'[2]01. EQ universe'!$F$486,'[2]01. EQ universe'!#REF!,'[2]01. EQ universe'!#REF!,'[2]01. EQ universe'!$F$487,'[2]01. EQ universe'!$F$488,'[2]01. EQ universe'!$F$489,'[2]01. EQ universe'!$F$490,'[2]01. EQ universe'!$F$491,'[2]01. EQ universe'!$F$492,'[2]01. EQ universe'!$F$493,'[2]01. EQ universe'!$F$494,'[2]01. EQ universe'!$F$495,'[2]01. EQ universe'!$F$496</definedName>
    <definedName name="__APW_RESTORE_DATA348__" hidden="1">'[2]01. EQ universe'!$F$497,'[2]01. EQ universe'!#REF!,'[2]01. EQ universe'!#REF!,'[2]01. EQ universe'!$F$498,'[2]01. EQ universe'!$F$499,'[2]01. EQ universe'!$F$500,'[2]01. EQ universe'!$F$501,'[2]01. EQ universe'!$F$502,'[2]01. EQ universe'!#REF!,'[2]01. EQ universe'!#REF!,'[2]01. EQ universe'!$F$503,'[2]01. EQ universe'!#REF!,'[2]01. EQ universe'!#REF!,'[2]01. EQ universe'!$F$504,'[2]01. EQ universe'!$F$505</definedName>
    <definedName name="__APW_RESTORE_DATA349__" hidden="1">'[2]01. EQ universe'!#REF!,'[2]01. EQ universe'!$F$506,'[2]01. EQ universe'!$F$507,'[2]01. EQ universe'!$F$508,'[2]01. EQ universe'!$F$509,'[2]01. EQ universe'!$F$510,'[2]01. EQ universe'!$F$511,'[2]01. EQ universe'!$F$512,'[2]01. EQ universe'!#REF!,'[2]01. EQ universe'!#REF!,'[2]01. EQ universe'!$F$513,'[2]01. EQ universe'!#REF!,'[2]01. EQ universe'!#REF!,'[2]01. EQ universe'!$F$514,'[2]01. EQ universe'!$F$515</definedName>
    <definedName name="__APW_RESTORE_DATA35__" hidden="1">'[2]01. EQ universe'!$A$353,'[2]01. EQ universe'!$A$354,'[2]01. EQ universe'!$A$355,'[2]01. EQ universe'!#REF!,'[2]01. EQ universe'!#REF!,'[2]01. EQ universe'!$A$356,'[2]01. EQ universe'!$A$357,'[2]01. EQ universe'!$A$358,'[2]01. EQ universe'!#REF!,'[2]01. EQ universe'!#REF!,'[2]01. EQ universe'!$A$359,'[2]01. EQ universe'!$A$360,'[2]01. EQ universe'!$A$361,'[2]01. EQ universe'!$A$362,'[2]01. EQ universe'!#REF!</definedName>
    <definedName name="__APW_RESTORE_DATA350__" hidden="1">'[2]01. EQ universe'!$F$516,'[2]01. EQ universe'!#REF!,'[2]01. EQ universe'!$F$517,'[2]01. EQ universe'!#REF!,'[2]01. EQ universe'!$F$518,'[2]01. EQ universe'!#REF!,'[2]01. EQ universe'!$F$519,'[2]01. EQ universe'!$F$520,'[2]01. EQ universe'!$F$521,'[2]01. EQ universe'!$F$522,'[2]01. EQ universe'!$F$523,'[2]01. EQ universe'!$F$524,'[2]01. EQ universe'!#REF!,'[2]01. EQ universe'!#REF!,'[2]01. EQ universe'!#REF!</definedName>
    <definedName name="__APW_RESTORE_DATA351__" hidden="1">'[2]01. EQ universe'!#REF!,'[2]01. EQ universe'!$F$525,'[2]01. EQ universe'!$F$526,'[2]01. EQ universe'!$F$527,'[2]01. EQ universe'!#REF!,'[2]01. EQ universe'!#REF!,'[2]01. EQ universe'!$F$528,'[2]01. EQ universe'!$F$529,'[2]01. EQ universe'!$F$530,'[2]01. EQ universe'!#REF!,'[2]01. EQ universe'!$F$531,'[2]01. EQ universe'!$F$532,'[2]01. EQ universe'!#REF!,'[2]01. EQ universe'!$F$533,'[2]01. EQ universe'!$F$534</definedName>
    <definedName name="__APW_RESTORE_DATA352__" hidden="1">'[2]01. EQ universe'!$F$535,'[2]01. EQ universe'!#REF!,'[2]01. EQ universe'!#REF!,'[2]01. EQ universe'!$F$536,'[2]01. EQ universe'!$F$537,'[2]01. EQ universe'!#REF!,'[2]01. EQ universe'!$F$538,'[2]01. EQ universe'!$F$539,'[2]01. EQ universe'!$F$540,'[2]01. EQ universe'!$F$541,'[2]01. EQ universe'!$F$542,'[2]01. EQ universe'!$F$543,'[2]01. EQ universe'!$F$544,'[2]01. EQ universe'!#REF!,'[2]01. EQ universe'!$F$545</definedName>
    <definedName name="__APW_RESTORE_DATA353__" hidden="1">'[2]01. EQ universe'!#REF!,'[2]01. EQ universe'!$F$546,'[2]01. EQ universe'!$F$547,'[2]01. EQ universe'!$F$548,'[2]01. EQ universe'!#REF!,'[2]01. EQ universe'!#REF!,'[2]01. EQ universe'!$F$549,'[2]01. EQ universe'!$F$550,'[2]01. EQ universe'!$F$551,'[2]01. EQ universe'!$F$552,'[2]01. EQ universe'!$F$553,'[2]01. EQ universe'!$F$554,'[2]01. EQ universe'!$F$555,'[2]01. EQ universe'!#REF!,'[2]01. EQ universe'!#REF!</definedName>
    <definedName name="__APW_RESTORE_DATA354__" hidden="1">'[2]01. EQ universe'!$F$556,'[2]01. EQ universe'!$F$557,'[2]01. EQ universe'!#REF!,'[2]01. EQ universe'!#REF!,'[2]01. EQ universe'!$F$558,'[2]01. EQ universe'!$F$559,'[2]01. EQ universe'!$F$560,'[2]01. EQ universe'!$F$561,'[2]01. EQ universe'!$F$562,'[2]01. EQ universe'!$F$563,'[2]01. EQ universe'!#REF!,'[2]01. EQ universe'!#REF!,'[2]01. EQ universe'!$F$564,'[2]01. EQ universe'!$F$565,'[2]01. EQ universe'!$F$566</definedName>
    <definedName name="__APW_RESTORE_DATA355__" hidden="1">'[2]01. EQ universe'!$F$567,'[2]01. EQ universe'!$F$568,'[2]01. EQ universe'!$F$569,'[2]01. EQ universe'!$F$570,'[2]01. EQ universe'!$F$571,'[2]01. EQ universe'!$F$572,'[2]01. EQ universe'!$F$573,'[2]01. EQ universe'!#REF!,'[2]01. EQ universe'!$F$574,'[2]01. EQ universe'!#REF!,'[2]01. EQ universe'!#REF!,'[2]01. EQ universe'!$F$575,'[2]01. EQ universe'!$F$576,'[2]01. EQ universe'!#REF!,'[2]01. EQ universe'!#REF!</definedName>
    <definedName name="__APW_RESTORE_DATA356__" hidden="1">'[2]01. EQ universe'!$F$577,'[2]01. EQ universe'!$F$578,'[2]01. EQ universe'!#REF!,'[2]01. EQ universe'!$F$579,'[2]01. EQ universe'!$F$580,'[2]01. EQ universe'!#REF!,'[2]01. EQ universe'!#REF!,'[2]01. EQ universe'!$F$581,'[2]01. EQ universe'!$F$582,'[2]01. EQ universe'!$F$583,'[2]01. EQ universe'!#REF!,'[2]01. EQ universe'!#REF!,'[2]01. EQ universe'!$F$584,'[2]01. EQ universe'!#REF!,'[2]01. EQ universe'!#REF!</definedName>
    <definedName name="__APW_RESTORE_DATA357__" hidden="1">'[2]01. EQ universe'!$F$585,'[2]01. EQ universe'!$F$586,'[2]01. EQ universe'!$F$587,'[2]01. EQ universe'!#REF!,'[2]01. EQ universe'!$F$588,'[2]01. EQ universe'!#REF!,'[2]01. EQ universe'!$F$589,'[2]01. EQ universe'!#REF!,'[2]01. EQ universe'!#REF!,'[2]01. EQ universe'!$F$590,'[2]01. EQ universe'!#REF!,'[2]01. EQ universe'!$F$591,'[2]01. EQ universe'!$F$592,'[2]01. EQ universe'!$F$593,'[2]01. EQ universe'!$F$594</definedName>
    <definedName name="__APW_RESTORE_DATA358__" hidden="1">'[2]01. EQ universe'!$F$595,'[2]01. EQ universe'!$F$596,'[2]01. EQ universe'!#REF!,'[2]01. EQ universe'!#REF!,'[2]01. EQ universe'!#REF!,'[2]01. EQ universe'!$F$597,'[2]01. EQ universe'!$F$598,'[2]01. EQ universe'!$F$599,'[2]01. EQ universe'!$F$600,'[2]01. EQ universe'!$F$601,'[2]01. EQ universe'!#REF!,'[2]01. EQ universe'!$F$602,'[2]01. EQ universe'!#REF!,'[2]01. EQ universe'!$F$603,'[2]01. EQ universe'!#REF!</definedName>
    <definedName name="__APW_RESTORE_DATA359__" hidden="1">'[2]01. EQ universe'!#REF!,'[2]01. EQ universe'!$F$604,'[2]01. EQ universe'!$F$605,'[2]01. EQ universe'!#REF!,'[2]01. EQ universe'!#REF!,'[2]01. EQ universe'!$F$606,'[2]01. EQ universe'!$F$607,'[2]01. EQ universe'!#REF!,'[2]01. EQ universe'!$F$608,'[2]01. EQ universe'!#REF!,'[2]01. EQ universe'!$F$609,'[2]01. EQ universe'!#REF!,'[2]01. EQ universe'!#REF!,'[2]01. EQ universe'!$F$610,'[2]01. EQ universe'!#REF!</definedName>
    <definedName name="__APW_RESTORE_DATA36__" hidden="1">'[2]01. EQ universe'!#REF!,'[2]01. EQ universe'!$A$363,'[2]01. EQ universe'!$A$364,'[2]01. EQ universe'!#REF!,'[2]01. EQ universe'!#REF!,'[2]01. EQ universe'!$A$365,'[2]01. EQ universe'!#REF!,'[2]01. EQ universe'!$A$366,'[2]01. EQ universe'!$A$367,'[2]01. EQ universe'!$A$368,'[2]01. EQ universe'!$A$369,'[2]01. EQ universe'!$A$370,'[2]01. EQ universe'!#REF!,'[2]01. EQ universe'!#REF!,'[2]01. EQ universe'!#REF!</definedName>
    <definedName name="__APW_RESTORE_DATA360__" hidden="1">'[2]01. EQ universe'!#REF!,'[2]01. EQ universe'!#REF!,'[2]01. EQ universe'!#REF!,'[2]01. EQ universe'!#REF!,'[2]01. EQ universe'!#REF!,'[2]01. EQ universe'!#REF!,'[2]01. EQ universe'!$F$611,'[2]01. EQ universe'!$F$612,'[2]01. EQ universe'!$F$613,'[2]01. EQ universe'!$F$614,'[2]01. EQ universe'!#REF!</definedName>
    <definedName name="__APW_RESTORE_DATA361__" hidden="1">'[2]01. EQ universe'!$G$2,'[2]01. EQ universe'!#REF!,'[2]01. EQ universe'!$G$3,'[2]01. EQ universe'!$G$4,'[2]01. EQ universe'!#REF!,'[2]01. EQ universe'!#REF!,'[2]01. EQ universe'!$G$5,'[2]01. EQ universe'!$G$6,'[2]01. EQ universe'!$G$7,'[2]01. EQ universe'!$G$8,'[2]01. EQ universe'!$G$9,'[2]01. EQ universe'!$G$10,'[2]01. EQ universe'!$G$11,'[2]01. EQ universe'!$G$12,'[2]01. EQ universe'!$G$13,'[2]01. EQ universe'!$G$14,'[2]01. EQ universe'!$G$15</definedName>
    <definedName name="__APW_RESTORE_DATA362__" hidden="1">'[2]01. EQ universe'!$G$16,'[2]01. EQ universe'!$G$17,'[2]01. EQ universe'!#REF!,'[2]01. EQ universe'!#REF!,'[2]01. EQ universe'!$G$18,'[2]01. EQ universe'!$G$19,'[2]01. EQ universe'!$G$20,'[2]01. EQ universe'!$G$21,'[2]01. EQ universe'!$G$22,'[2]01. EQ universe'!$G$23,'[2]01. EQ universe'!#REF!,'[2]01. EQ universe'!$G$24,'[2]01. EQ universe'!$G$25,'[2]01. EQ universe'!$G$26,'[2]01. EQ universe'!$G$27,'[2]01. EQ universe'!#REF!</definedName>
    <definedName name="__APW_RESTORE_DATA363__" hidden="1">'[2]01. EQ universe'!#REF!,'[2]01. EQ universe'!#REF!,'[2]01. EQ universe'!$G$28,'[2]01. EQ universe'!$G$29,'[2]01. EQ universe'!$G$30,'[2]01. EQ universe'!$G$31,'[2]01. EQ universe'!$G$32,'[2]01. EQ universe'!$G$33,'[2]01. EQ universe'!$G$34,'[2]01. EQ universe'!$G$35,'[2]01. EQ universe'!$G$36,'[2]01. EQ universe'!#REF!,'[2]01. EQ universe'!#REF!,'[2]01. EQ universe'!$G$37,'[2]01. EQ universe'!$G$38,'[2]01. EQ universe'!#REF!</definedName>
    <definedName name="__APW_RESTORE_DATA364__" hidden="1">'[2]01. EQ universe'!#REF!,'[2]01. EQ universe'!#REF!,'[2]01. EQ universe'!$G$39,'[2]01. EQ universe'!#REF!,'[2]01. EQ universe'!#REF!,'[2]01. EQ universe'!$G$40,'[2]01. EQ universe'!$G$41,'[2]01. EQ universe'!$G$42,'[2]01. EQ universe'!$G$43,'[2]01. EQ universe'!$G$44,'[2]01. EQ universe'!$G$45,'[2]01. EQ universe'!#REF!,'[2]01. EQ universe'!#REF!,'[2]01. EQ universe'!$G$46,'[2]01. EQ universe'!#REF!,'[2]01. EQ universe'!$G$47</definedName>
    <definedName name="__APW_RESTORE_DATA365__" hidden="1">'[2]01. EQ universe'!$G$48,'[2]01. EQ universe'!#REF!,'[2]01. EQ universe'!$G$49,'[2]01. EQ universe'!#REF!,'[2]01. EQ universe'!$G$50,'[2]01. EQ universe'!$G$51,'[2]01. EQ universe'!$G$52,'[2]01. EQ universe'!$G$53,'[2]01. EQ universe'!$G$54,'[2]01. EQ universe'!$G$55,'[2]01. EQ universe'!$G$56,'[2]01. EQ universe'!$G$57,'[2]01. EQ universe'!$G$58,'[2]01. EQ universe'!$G$59,'[2]01. EQ universe'!$G$60,'[2]01. EQ universe'!$G$61</definedName>
    <definedName name="__APW_RESTORE_DATA366__" hidden="1">'[2]01. EQ universe'!$G$62,'[2]01. EQ universe'!$G$63,'[2]01. EQ universe'!$G$64,'[2]01. EQ universe'!$G$65,'[2]01. EQ universe'!$G$66,'[2]01. EQ universe'!$G$67,'[2]01. EQ universe'!#REF!,'[2]01. EQ universe'!$G$68,'[2]01. EQ universe'!$G$69,'[2]01. EQ universe'!$G$70,'[2]01. EQ universe'!$G$71,'[2]01. EQ universe'!$G$72,'[2]01. EQ universe'!$G$73,'[2]01. EQ universe'!$G$74,'[2]01. EQ universe'!$G$75,'[2]01. EQ universe'!$G$76</definedName>
    <definedName name="__APW_RESTORE_DATA367__" hidden="1">'[2]01. EQ universe'!$G$77,'[2]01. EQ universe'!$G$78,'[2]01. EQ universe'!#REF!,'[2]01. EQ universe'!#REF!,'[2]01. EQ universe'!$G$79,'[2]01. EQ universe'!#REF!,'[2]01. EQ universe'!#REF!,'[2]01. EQ universe'!$G$80,'[2]01. EQ universe'!$G$81,'[2]01. EQ universe'!$G$82,'[2]01. EQ universe'!#REF!,'[2]01. EQ universe'!$G$83,'[2]01. EQ universe'!#REF!,'[2]01. EQ universe'!$G$84,'[2]01. EQ universe'!#REF!</definedName>
    <definedName name="__APW_RESTORE_DATA368__" hidden="1">'[2]01. EQ universe'!$G$85,'[2]01. EQ universe'!$G$86,'[2]01. EQ universe'!$G$87,'[2]01. EQ universe'!$G$88,'[2]01. EQ universe'!$G$89,'[2]01. EQ universe'!$G$90,'[2]01. EQ universe'!$G$91,'[2]01. EQ universe'!$G$92,'[2]01. EQ universe'!#REF!,'[2]01. EQ universe'!#REF!,'[2]01. EQ universe'!$G$93,'[2]01. EQ universe'!$G$94,'[2]01. EQ universe'!$G$95,'[2]01. EQ universe'!#REF!,'[2]01. EQ universe'!$G$96</definedName>
    <definedName name="__APW_RESTORE_DATA369__" hidden="1">'[2]01. EQ universe'!$G$97,'[2]01. EQ universe'!$G$98,'[2]01. EQ universe'!$G$99,'[2]01. EQ universe'!$G$100,'[2]01. EQ universe'!$G$101,'[2]01. EQ universe'!$G$102,'[2]01. EQ universe'!#REF!,'[2]01. EQ universe'!#REF!,'[2]01. EQ universe'!$G$103,'[2]01. EQ universe'!$G$104,'[2]01. EQ universe'!$G$105,'[2]01. EQ universe'!$G$106,'[2]01. EQ universe'!$G$107,'[2]01. EQ universe'!$G$108,'[2]01. EQ universe'!$G$109</definedName>
    <definedName name="__APW_RESTORE_DATA37__" hidden="1">'[2]01. EQ universe'!#REF!,'[2]01. EQ universe'!$A$371,'[2]01. EQ universe'!$A$372,'[2]01. EQ universe'!$A$373,'[2]01. EQ universe'!#REF!,'[2]01. EQ universe'!$A$374,'[2]01. EQ universe'!#REF!,'[2]01. EQ universe'!#REF!,'[2]01. EQ universe'!$A$375,'[2]01. EQ universe'!$A$376,'[2]01. EQ universe'!$A$377,'[2]01. EQ universe'!$A$378,'[2]01. EQ universe'!$A$379,'[2]01. EQ universe'!$A$380,'[2]01. EQ universe'!$A$381</definedName>
    <definedName name="__APW_RESTORE_DATA370__" hidden="1">'[2]01. EQ universe'!$G$110,'[2]01. EQ universe'!$G$111,'[2]01. EQ universe'!$G$112,'[2]01. EQ universe'!#REF!,'[2]01. EQ universe'!$G$113,'[2]01. EQ universe'!$G$114,'[2]01. EQ universe'!$G$115,'[2]01. EQ universe'!$G$116,'[2]01. EQ universe'!$G$117,'[2]01. EQ universe'!$G$118,'[2]01. EQ universe'!#REF!,'[2]01. EQ universe'!#REF!,'[2]01. EQ universe'!$G$119,'[2]01. EQ universe'!$G$120,'[2]01. EQ universe'!$G$121</definedName>
    <definedName name="__APW_RESTORE_DATA371__" hidden="1">'[2]01. EQ universe'!#REF!,'[2]01. EQ universe'!#REF!,'[2]01. EQ universe'!#REF!,'[2]01. EQ universe'!$G$122,'[2]01. EQ universe'!$G$123,'[2]01. EQ universe'!$G$124,'[2]01. EQ universe'!$G$125,'[2]01. EQ universe'!#REF!,'[2]01. EQ universe'!#REF!,'[2]01. EQ universe'!$G$126,'[2]01. EQ universe'!#REF!,'[2]01. EQ universe'!#REF!,'[2]01. EQ universe'!$G$127,'[2]01. EQ universe'!#REF!,'[2]01. EQ universe'!#REF!</definedName>
    <definedName name="__APW_RESTORE_DATA372__" hidden="1">'[2]01. EQ universe'!$G$128,'[2]01. EQ universe'!#REF!,'[2]01. EQ universe'!#REF!,'[2]01. EQ universe'!$G$129,'[2]01. EQ universe'!$G$130,'[2]01. EQ universe'!#REF!,'[2]01. EQ universe'!#REF!,'[2]01. EQ universe'!$G$131,'[2]01. EQ universe'!$G$132,'[2]01. EQ universe'!#REF!,'[2]01. EQ universe'!#REF!,'[2]01. EQ universe'!#REF!,'[2]01. EQ universe'!$G$133,'[2]01. EQ universe'!#REF!,'[2]01. EQ universe'!#REF!</definedName>
    <definedName name="__APW_RESTORE_DATA373__" hidden="1">'[2]01. EQ universe'!$G$134,'[2]01. EQ universe'!$G$135,'[2]01. EQ universe'!#REF!,'[2]01. EQ universe'!#REF!,'[2]01. EQ universe'!$G$136,'[2]01. EQ universe'!$G$137,'[2]01. EQ universe'!$G$138,'[2]01. EQ universe'!$G$139,'[2]01. EQ universe'!#REF!,'[2]01. EQ universe'!$G$140,'[2]01. EQ universe'!#REF!,'[2]01. EQ universe'!#REF!,'[2]01. EQ universe'!$G$141,'[2]01. EQ universe'!#REF!,'[2]01. EQ universe'!#REF!</definedName>
    <definedName name="__APW_RESTORE_DATA374__" hidden="1">'[2]01. EQ universe'!$G$142,'[2]01. EQ universe'!#REF!,'[2]01. EQ universe'!$G$143,'[2]01. EQ universe'!$G$144,'[2]01. EQ universe'!#REF!,'[2]01. EQ universe'!#REF!,'[2]01. EQ universe'!#REF!,'[2]01. EQ universe'!#REF!,'[2]01. EQ universe'!$G$145,'[2]01. EQ universe'!$G$146,'[2]01. EQ universe'!#REF!,'[2]01. EQ universe'!#REF!,'[2]01. EQ universe'!$G$147,'[2]01. EQ universe'!$G$148,'[2]01. EQ universe'!#REF!</definedName>
    <definedName name="__APW_RESTORE_DATA375__" hidden="1">'[2]01. EQ universe'!#REF!,'[2]01. EQ universe'!$G$149,'[2]01. EQ universe'!#REF!,'[2]01. EQ universe'!#REF!,'[2]01. EQ universe'!$G$150,'[2]01. EQ universe'!#REF!,'[2]01. EQ universe'!#REF!,'[2]01. EQ universe'!#REF!,'[2]01. EQ universe'!#REF!,'[2]01. EQ universe'!$G$151,'[2]01. EQ universe'!$G$152,'[2]01. EQ universe'!$G$153,'[2]01. EQ universe'!$G$154,'[2]01. EQ universe'!$G$155,'[2]01. EQ universe'!$G$156</definedName>
    <definedName name="__APW_RESTORE_DATA376__" hidden="1">'[2]01. EQ universe'!#REF!,'[2]01. EQ universe'!#REF!,'[2]01. EQ universe'!#REF!,'[2]01. EQ universe'!$G$157,'[2]01. EQ universe'!#REF!,'[2]01. EQ universe'!#REF!,'[2]01. EQ universe'!$G$158,'[2]01. EQ universe'!$G$159,'[2]01. EQ universe'!#REF!,'[2]01. EQ universe'!#REF!,'[2]01. EQ universe'!$G$160,'[2]01. EQ universe'!#REF!,'[2]01. EQ universe'!#REF!,'[2]01. EQ universe'!$G$161,'[2]01. EQ universe'!#REF!</definedName>
    <definedName name="__APW_RESTORE_DATA377__" hidden="1">'[2]01. EQ universe'!#REF!,'[2]01. EQ universe'!$G$162,'[2]01. EQ universe'!$G$163,'[2]01. EQ universe'!$G$164,'[2]01. EQ universe'!#REF!,'[2]01. EQ universe'!$G$165,'[2]01. EQ universe'!#REF!,'[2]01. EQ universe'!#REF!,'[2]01. EQ universe'!$G$166,'[2]01. EQ universe'!$G$167,'[2]01. EQ universe'!$G$168,'[2]01. EQ universe'!$G$169,'[2]01. EQ universe'!$G$170,'[2]01. EQ universe'!#REF!,'[2]01. EQ universe'!#REF!</definedName>
    <definedName name="__APW_RESTORE_DATA378__" hidden="1">'[2]01. EQ universe'!$G$171,'[2]01. EQ universe'!$G$172,'[2]01. EQ universe'!$G$173,'[2]01. EQ universe'!$G$174,'[2]01. EQ universe'!#REF!,'[2]01. EQ universe'!$G$175,'[2]01. EQ universe'!$G$176,'[2]01. EQ universe'!$G$177,'[2]01. EQ universe'!#REF!,'[2]01. EQ universe'!#REF!,'[2]01. EQ universe'!#REF!,'[2]01. EQ universe'!$G$178,'[2]01. EQ universe'!#REF!,'[2]01. EQ universe'!$G$179,'[2]01. EQ universe'!$G$180</definedName>
    <definedName name="__APW_RESTORE_DATA379__" hidden="1">'[2]01. EQ universe'!$G$181,'[2]01. EQ universe'!$G$182,'[2]01. EQ universe'!$G$183,'[2]01. EQ universe'!$G$184,'[2]01. EQ universe'!$G$185,'[2]01. EQ universe'!#REF!,'[2]01. EQ universe'!$G$186,'[2]01. EQ universe'!$G$187,'[2]01. EQ universe'!$G$188,'[2]01. EQ universe'!$G$189,'[2]01. EQ universe'!$G$190,'[2]01. EQ universe'!#REF!,'[2]01. EQ universe'!$G$191,'[2]01. EQ universe'!#REF!,'[2]01. EQ universe'!#REF!</definedName>
    <definedName name="__APW_RESTORE_DATA38__" hidden="1">'[2]01. EQ universe'!$A$382,'[2]01. EQ universe'!$A$383,'[2]01. EQ universe'!#REF!,'[2]01. EQ universe'!#REF!,'[2]01. EQ universe'!#REF!,'[2]01. EQ universe'!$A$384,'[2]01. EQ universe'!$A$385,'[2]01. EQ universe'!#REF!,'[2]01. EQ universe'!$A$386,'[2]01. EQ universe'!$A$387,'[2]01. EQ universe'!#REF!,'[2]01. EQ universe'!$A$388,'[2]01. EQ universe'!$A$389,'[2]01. EQ universe'!#REF!,'[2]01. EQ universe'!#REF!</definedName>
    <definedName name="__APW_RESTORE_DATA380__" hidden="1">'[2]01. EQ universe'!#REF!,'[2]01. EQ universe'!$G$192,'[2]01. EQ universe'!#REF!,'[2]01. EQ universe'!$G$193,'[2]01. EQ universe'!$G$194,'[2]01. EQ universe'!$G$195,'[2]01. EQ universe'!$G$196,'[2]01. EQ universe'!$G$197,'[2]01. EQ universe'!$G$198,'[2]01. EQ universe'!$G$199,'[2]01. EQ universe'!$G$200,'[2]01. EQ universe'!$G$201,'[2]01. EQ universe'!$G$202,'[2]01. EQ universe'!$G$203,'[2]01. EQ universe'!$G$204</definedName>
    <definedName name="__APW_RESTORE_DATA381__" hidden="1">'[2]01. EQ universe'!$G$205,'[2]01. EQ universe'!$G$206,'[2]01. EQ universe'!$G$207,'[2]01. EQ universe'!#REF!,'[2]01. EQ universe'!$G$208,'[2]01. EQ universe'!#REF!,'[2]01. EQ universe'!#REF!,'[2]01. EQ universe'!$G$209,'[2]01. EQ universe'!$G$210,'[2]01. EQ universe'!$G$211,'[2]01. EQ universe'!$G$212,'[2]01. EQ universe'!$G$213,'[2]01. EQ universe'!$G$214,'[2]01. EQ universe'!$G$215,'[2]01. EQ universe'!#REF!</definedName>
    <definedName name="__APW_RESTORE_DATA382__" hidden="1">'[2]01. EQ universe'!#REF!,'[2]01. EQ universe'!$G$216,'[2]01. EQ universe'!$G$217,'[2]01. EQ universe'!$G$218,'[2]01. EQ universe'!$G$219,'[2]01. EQ universe'!$G$220,'[2]01. EQ universe'!#REF!,'[2]01. EQ universe'!#REF!,'[2]01. EQ universe'!$G$221,'[2]01. EQ universe'!$G$222,'[2]01. EQ universe'!$G$223,'[2]01. EQ universe'!$G$224,'[2]01. EQ universe'!$G$225,'[2]01. EQ universe'!$G$226,'[2]01. EQ universe'!#REF!</definedName>
    <definedName name="__APW_RESTORE_DATA383__" hidden="1">'[2]01. EQ universe'!$G$227,'[2]01. EQ universe'!$G$228,'[2]01. EQ universe'!$G$229,'[2]01. EQ universe'!$G$230,'[2]01. EQ universe'!$G$231,'[2]01. EQ universe'!$G$232,'[2]01. EQ universe'!$G$233,'[2]01. EQ universe'!$G$234,'[2]01. EQ universe'!#REF!,'[2]01. EQ universe'!#REF!,'[2]01. EQ universe'!$G$235,'[2]01. EQ universe'!#REF!,'[2]01. EQ universe'!#REF!,'[2]01. EQ universe'!$G$236,'[2]01. EQ universe'!$G$237</definedName>
    <definedName name="__APW_RESTORE_DATA384__" hidden="1">'[2]01. EQ universe'!$G$238,'[2]01. EQ universe'!$G$239,'[2]01. EQ universe'!#REF!,'[2]01. EQ universe'!#REF!,'[2]01. EQ universe'!$G$240,'[2]01. EQ universe'!#REF!,'[2]01. EQ universe'!$G$241,'[2]01. EQ universe'!$G$242,'[2]01. EQ universe'!$G$243,'[2]01. EQ universe'!$G$244,'[2]01. EQ universe'!$G$245,'[2]01. EQ universe'!$G$246,'[2]01. EQ universe'!$G$247,'[2]01. EQ universe'!#REF!,'[2]01. EQ universe'!$G$248</definedName>
    <definedName name="__APW_RESTORE_DATA385__" hidden="1">'[2]01. EQ universe'!#REF!,'[2]01. EQ universe'!#REF!,'[2]01. EQ universe'!$G$249,'[2]01. EQ universe'!$G$250,'[2]01. EQ universe'!$G$251,'[2]01. EQ universe'!$G$252,'[2]01. EQ universe'!$G$253,'[2]01. EQ universe'!#REF!,'[2]01. EQ universe'!#REF!,'[2]01. EQ universe'!#REF!,'[2]01. EQ universe'!$G$254,'[2]01. EQ universe'!#REF!,'[2]01. EQ universe'!#REF!,'[2]01. EQ universe'!$G$255,'[2]01. EQ universe'!#REF!</definedName>
    <definedName name="__APW_RESTORE_DATA386__" hidden="1">'[2]01. EQ universe'!#REF!,'[2]01. EQ universe'!$G$256,'[2]01. EQ universe'!#REF!,'[2]01. EQ universe'!$G$257,'[2]01. EQ universe'!$G$258,'[2]01. EQ universe'!$G$259,'[2]01. EQ universe'!$G$260,'[2]01. EQ universe'!#REF!,'[2]01. EQ universe'!#REF!,'[2]01. EQ universe'!$G$261,'[2]01. EQ universe'!#REF!,'[2]01. EQ universe'!$G$262,'[2]01. EQ universe'!$G$263,'[2]01. EQ universe'!$G$264,'[2]01. EQ universe'!$G$265</definedName>
    <definedName name="__APW_RESTORE_DATA387__" hidden="1">'[2]01. EQ universe'!$G$266,'[2]01. EQ universe'!$G$267,'[2]01. EQ universe'!$G$268,'[2]01. EQ universe'!#REF!,'[2]01. EQ universe'!#REF!,'[2]01. EQ universe'!$G$269,'[2]01. EQ universe'!$G$270,'[2]01. EQ universe'!#REF!,'[2]01. EQ universe'!#REF!,'[2]01. EQ universe'!$G$271,'[2]01. EQ universe'!$G$272,'[2]01. EQ universe'!#REF!,'[2]01. EQ universe'!$G$273,'[2]01. EQ universe'!$G$274,'[2]01. EQ universe'!#REF!</definedName>
    <definedName name="__APW_RESTORE_DATA388__" hidden="1">'[2]01. EQ universe'!#REF!,'[2]01. EQ universe'!$G$275,'[2]01. EQ universe'!$G$276,'[2]01. EQ universe'!#REF!,'[2]01. EQ universe'!#REF!,'[2]01. EQ universe'!$G$277,'[2]01. EQ universe'!$G$278,'[2]01. EQ universe'!#REF!,'[2]01. EQ universe'!$G$279,'[2]01. EQ universe'!$G$280,'[2]01. EQ universe'!$G$281,'[2]01. EQ universe'!$G$282,'[2]01. EQ universe'!$G$283,'[2]01. EQ universe'!$G$284,'[2]01. EQ universe'!$G$285</definedName>
    <definedName name="__APW_RESTORE_DATA389__" hidden="1">'[2]01. EQ universe'!$G$286,'[2]01. EQ universe'!#REF!,'[2]01. EQ universe'!#REF!,'[2]01. EQ universe'!$G$287,'[2]01. EQ universe'!$G$288,'[2]01. EQ universe'!$G$289,'[2]01. EQ universe'!$G$290,'[2]01. EQ universe'!#REF!,'[2]01. EQ universe'!#REF!,'[2]01. EQ universe'!$G$291,'[2]01. EQ universe'!$G$292,'[2]01. EQ universe'!#REF!,'[2]01. EQ universe'!$G$293,'[2]01. EQ universe'!$G$294,'[2]01. EQ universe'!#REF!</definedName>
    <definedName name="__APW_RESTORE_DATA39__" hidden="1">'[2]01. EQ universe'!$A$390,'[2]01. EQ universe'!$A$391,'[2]01. EQ universe'!$A$392,'[2]01. EQ universe'!#REF!,'[2]01. EQ universe'!#REF!,'[2]01. EQ universe'!$A$393,'[2]01. EQ universe'!#REF!,'[2]01. EQ universe'!#REF!,'[2]01. EQ universe'!$A$394,'[2]01. EQ universe'!$A$395,'[2]01. EQ universe'!$A$396,'[2]01. EQ universe'!$A$397,'[2]01. EQ universe'!$A$398,'[2]01. EQ universe'!$A$399,'[2]01. EQ universe'!#REF!</definedName>
    <definedName name="__APW_RESTORE_DATA390__" hidden="1">'[2]01. EQ universe'!#REF!,'[2]01. EQ universe'!$G$295,'[2]01. EQ universe'!$G$296,'[2]01. EQ universe'!$G$297,'[2]01. EQ universe'!$G$298,'[2]01. EQ universe'!#REF!,'[2]01. EQ universe'!#REF!,'[2]01. EQ universe'!$G$299,'[2]01. EQ universe'!#REF!,'[2]01. EQ universe'!#REF!,'[2]01. EQ universe'!$G$300,'[2]01. EQ universe'!$G$301,'[2]01. EQ universe'!$G$302,'[2]01. EQ universe'!#REF!,'[2]01. EQ universe'!$G$303</definedName>
    <definedName name="__APW_RESTORE_DATA391__" hidden="1">'[2]01. EQ universe'!#REF!,'[2]01. EQ universe'!$G$304,'[2]01. EQ universe'!$G$305,'[2]01. EQ universe'!$G$306,'[2]01. EQ universe'!$G$307,'[2]01. EQ universe'!$G$308,'[2]01. EQ universe'!$G$309,'[2]01. EQ universe'!$G$310,'[2]01. EQ universe'!$G$311,'[2]01. EQ universe'!$G$312,'[2]01. EQ universe'!$G$313,'[2]01. EQ universe'!$G$314,'[2]01. EQ universe'!$G$315,'[2]01. EQ universe'!$G$316,'[2]01. EQ universe'!$G$317</definedName>
    <definedName name="__APW_RESTORE_DATA392__" hidden="1">'[2]01. EQ universe'!$G$318,'[2]01. EQ universe'!$G$319,'[2]01. EQ universe'!$G$320,'[2]01. EQ universe'!$G$321,'[2]01. EQ universe'!$G$322,'[2]01. EQ universe'!$G$323,'[2]01. EQ universe'!$G$324,'[2]01. EQ universe'!$G$325,'[2]01. EQ universe'!$G$326,'[2]01. EQ universe'!$G$327,'[2]01. EQ universe'!$G$328,'[2]01. EQ universe'!$G$329,'[2]01. EQ universe'!$G$330,'[2]01. EQ universe'!$G$331,'[2]01. EQ universe'!$G$332</definedName>
    <definedName name="__APW_RESTORE_DATA393__" hidden="1">'[2]01. EQ universe'!$G$333,'[2]01. EQ universe'!$G$334,'[2]01. EQ universe'!$G$335,'[2]01. EQ universe'!$G$336,'[2]01. EQ universe'!$G$337,'[2]01. EQ universe'!#REF!,'[2]01. EQ universe'!#REF!,'[2]01. EQ universe'!$G$338,'[2]01. EQ universe'!#REF!,'[2]01. EQ universe'!#REF!,'[2]01. EQ universe'!$G$339,'[2]01. EQ universe'!#REF!,'[2]01. EQ universe'!$G$340,'[2]01. EQ universe'!#REF!,'[2]01. EQ universe'!$G$341</definedName>
    <definedName name="__APW_RESTORE_DATA394__" hidden="1">'[2]01. EQ universe'!$G$342,'[2]01. EQ universe'!$G$343,'[2]01. EQ universe'!$G$344,'[2]01. EQ universe'!$G$345,'[2]01. EQ universe'!$G$346,'[2]01. EQ universe'!$G$347,'[2]01. EQ universe'!#REF!,'[2]01. EQ universe'!$G$348,'[2]01. EQ universe'!#REF!,'[2]01. EQ universe'!#REF!,'[2]01. EQ universe'!$G$349,'[2]01. EQ universe'!#REF!,'[2]01. EQ universe'!$G$350,'[2]01. EQ universe'!$G$351,'[2]01. EQ universe'!$G$352</definedName>
    <definedName name="__APW_RESTORE_DATA395__" hidden="1">'[2]01. EQ universe'!$G$353,'[2]01. EQ universe'!$G$354,'[2]01. EQ universe'!$G$355,'[2]01. EQ universe'!#REF!,'[2]01. EQ universe'!#REF!,'[2]01. EQ universe'!$G$356,'[2]01. EQ universe'!$G$357,'[2]01. EQ universe'!$G$358,'[2]01. EQ universe'!#REF!,'[2]01. EQ universe'!#REF!,'[2]01. EQ universe'!$G$359,'[2]01. EQ universe'!$G$360,'[2]01. EQ universe'!$G$361,'[2]01. EQ universe'!$G$362,'[2]01. EQ universe'!#REF!</definedName>
    <definedName name="__APW_RESTORE_DATA396__" hidden="1">'[2]01. EQ universe'!#REF!,'[2]01. EQ universe'!$G$363,'[2]01. EQ universe'!$G$364,'[2]01. EQ universe'!#REF!,'[2]01. EQ universe'!#REF!,'[2]01. EQ universe'!$G$365,'[2]01. EQ universe'!#REF!,'[2]01. EQ universe'!$G$366,'[2]01. EQ universe'!$G$367,'[2]01. EQ universe'!$G$368,'[2]01. EQ universe'!$G$369,'[2]01. EQ universe'!$G$370,'[2]01. EQ universe'!#REF!,'[2]01. EQ universe'!#REF!,'[2]01. EQ universe'!#REF!</definedName>
    <definedName name="__APW_RESTORE_DATA397__" hidden="1">'[2]01. EQ universe'!#REF!,'[2]01. EQ universe'!$G$371,'[2]01. EQ universe'!$G$372,'[2]01. EQ universe'!$G$373,'[2]01. EQ universe'!#REF!,'[2]01. EQ universe'!$G$374,'[2]01. EQ universe'!#REF!,'[2]01. EQ universe'!#REF!,'[2]01. EQ universe'!$G$375,'[2]01. EQ universe'!$G$376,'[2]01. EQ universe'!$G$377,'[2]01. EQ universe'!$G$378,'[2]01. EQ universe'!$G$379,'[2]01. EQ universe'!$G$380,'[2]01. EQ universe'!$G$381</definedName>
    <definedName name="__APW_RESTORE_DATA398__" hidden="1">'[2]01. EQ universe'!$G$382,'[2]01. EQ universe'!$G$383,'[2]01. EQ universe'!#REF!,'[2]01. EQ universe'!#REF!,'[2]01. EQ universe'!#REF!,'[2]01. EQ universe'!$G$384,'[2]01. EQ universe'!$G$385,'[2]01. EQ universe'!#REF!,'[2]01. EQ universe'!$G$386,'[2]01. EQ universe'!$G$387,'[2]01. EQ universe'!#REF!,'[2]01. EQ universe'!$G$388,'[2]01. EQ universe'!$G$389,'[2]01. EQ universe'!#REF!,'[2]01. EQ universe'!#REF!</definedName>
    <definedName name="__APW_RESTORE_DATA399__" hidden="1">'[2]01. EQ universe'!$G$390,'[2]01. EQ universe'!$G$391,'[2]01. EQ universe'!$G$392,'[2]01. EQ universe'!#REF!,'[2]01. EQ universe'!#REF!,'[2]01. EQ universe'!$G$393,'[2]01. EQ universe'!#REF!,'[2]01. EQ universe'!#REF!,'[2]01. EQ universe'!$G$394,'[2]01. EQ universe'!$G$395,'[2]01. EQ universe'!$G$396,'[2]01. EQ universe'!$G$397,'[2]01. EQ universe'!$G$398,'[2]01. EQ universe'!$G$399,'[2]01. EQ universe'!#REF!</definedName>
    <definedName name="__APW_RESTORE_DATA4__" hidden="1">'[2]01. EQ universe'!#REF!,'[2]01. EQ universe'!#REF!,'[2]01. EQ universe'!$A$39,'[2]01. EQ universe'!#REF!,'[2]01. EQ universe'!#REF!,'[2]01. EQ universe'!$A$40,'[2]01. EQ universe'!$A$41,'[2]01. EQ universe'!$A$42,'[2]01. EQ universe'!$A$43,'[2]01. EQ universe'!$A$44,'[2]01. EQ universe'!$A$45,'[2]01. EQ universe'!#REF!,'[2]01. EQ universe'!#REF!,'[2]01. EQ universe'!$A$46,'[2]01. EQ universe'!#REF!,'[2]01. EQ universe'!$A$47</definedName>
    <definedName name="__APW_RESTORE_DATA40__" hidden="1">'[2]01. EQ universe'!$A$400,'[2]01. EQ universe'!#REF!,'[2]01. EQ universe'!#REF!,'[2]01. EQ universe'!$A$401,'[2]01. EQ universe'!$A$402,'[2]01. EQ universe'!#REF!,'[2]01. EQ universe'!#REF!,'[2]01. EQ universe'!$A$403,'[2]01. EQ universe'!$A$404,'[2]01. EQ universe'!#REF!,'[2]01. EQ universe'!#REF!,'[2]01. EQ universe'!$A$405,'[2]01. EQ universe'!$A$406,'[2]01. EQ universe'!#REF!,'[2]01. EQ universe'!$A$407</definedName>
    <definedName name="__APW_RESTORE_DATA400__" hidden="1">'[2]01. EQ universe'!$G$400,'[2]01. EQ universe'!#REF!,'[2]01. EQ universe'!#REF!,'[2]01. EQ universe'!$G$401,'[2]01. EQ universe'!$G$402,'[2]01. EQ universe'!#REF!,'[2]01. EQ universe'!#REF!,'[2]01. EQ universe'!$G$403,'[2]01. EQ universe'!$G$404,'[2]01. EQ universe'!#REF!,'[2]01. EQ universe'!#REF!,'[2]01. EQ universe'!$G$405,'[2]01. EQ universe'!$G$406,'[2]01. EQ universe'!#REF!,'[2]01. EQ universe'!$G$407</definedName>
    <definedName name="__APW_RESTORE_DATA401__" hidden="1">'[2]01. EQ universe'!$G$408,'[2]01. EQ universe'!$G$409,'[2]01. EQ universe'!$G$410,'[2]01. EQ universe'!$G$411,'[2]01. EQ universe'!$G$412,'[2]01. EQ universe'!$G$413,'[2]01. EQ universe'!$G$414,'[2]01. EQ universe'!$G$415,'[2]01. EQ universe'!#REF!,'[2]01. EQ universe'!#REF!,'[2]01. EQ universe'!$G$416,'[2]01. EQ universe'!$G$417,'[2]01. EQ universe'!$G$418,'[2]01. EQ universe'!$G$419,'[2]01. EQ universe'!#REF!</definedName>
    <definedName name="__APW_RESTORE_DATA402__" hidden="1">'[2]01. EQ universe'!$G$420,'[2]01. EQ universe'!#REF!,'[2]01. EQ universe'!#REF!,'[2]01. EQ universe'!$G$421,'[2]01. EQ universe'!#REF!,'[2]01. EQ universe'!$G$422,'[2]01. EQ universe'!$G$423,'[2]01. EQ universe'!$G$424,'[2]01. EQ universe'!$G$425,'[2]01. EQ universe'!$G$426,'[2]01. EQ universe'!$G$427,'[2]01. EQ universe'!$G$428,'[2]01. EQ universe'!$G$429,'[2]01. EQ universe'!$G$430,'[2]01. EQ universe'!$G$431</definedName>
    <definedName name="__APW_RESTORE_DATA403__" hidden="1">'[2]01. EQ universe'!$G$432,'[2]01. EQ universe'!#REF!,'[2]01. EQ universe'!$G$433,'[2]01. EQ universe'!#REF!,'[2]01. EQ universe'!$G$434,'[2]01. EQ universe'!$G$435,'[2]01. EQ universe'!$G$436,'[2]01. EQ universe'!$G$437,'[2]01. EQ universe'!$G$438,'[2]01. EQ universe'!$G$439,'[2]01. EQ universe'!$G$440,'[2]01. EQ universe'!$G$441,'[2]01. EQ universe'!$G$442,'[2]01. EQ universe'!$G$443,'[2]01. EQ universe'!$G$444</definedName>
    <definedName name="__APW_RESTORE_DATA404__" hidden="1">'[2]01. EQ universe'!$G$445,'[2]01. EQ universe'!$G$446,'[2]01. EQ universe'!$G$447,'[2]01. EQ universe'!$G$448,'[2]01. EQ universe'!$G$449,'[2]01. EQ universe'!$G$450,'[2]01. EQ universe'!$G$451,'[2]01. EQ universe'!$G$452,'[2]01. EQ universe'!$G$453,'[2]01. EQ universe'!$G$454,'[2]01. EQ universe'!#REF!,'[2]01. EQ universe'!$G$455,'[2]01. EQ universe'!$G$456,'[2]01. EQ universe'!$G$457,'[2]01. EQ universe'!$G$458</definedName>
    <definedName name="__APW_RESTORE_DATA405__" hidden="1">'[2]01. EQ universe'!$G$459,'[2]01. EQ universe'!$G$460,'[2]01. EQ universe'!#REF!,'[2]01. EQ universe'!$G$461,'[2]01. EQ universe'!$G$462,'[2]01. EQ universe'!#REF!,'[2]01. EQ universe'!$G$463,'[2]01. EQ universe'!$G$464,'[2]01. EQ universe'!$G$465,'[2]01. EQ universe'!$G$466,'[2]01. EQ universe'!$G$467,'[2]01. EQ universe'!$G$468,'[2]01. EQ universe'!$G$469,'[2]01. EQ universe'!$G$470,'[2]01. EQ universe'!$G$471</definedName>
    <definedName name="__APW_RESTORE_DATA406__" hidden="1">'[2]01. EQ universe'!$G$472,'[2]01. EQ universe'!$G$473,'[2]01. EQ universe'!$G$474,'[2]01. EQ universe'!$G$475,'[2]01. EQ universe'!$G$476,'[2]01. EQ universe'!$G$477,'[2]01. EQ universe'!$G$478,'[2]01. EQ universe'!$G$479,'[2]01. EQ universe'!$G$480,'[2]01. EQ universe'!$G$481,'[2]01. EQ universe'!#REF!,'[2]01. EQ universe'!#REF!,'[2]01. EQ universe'!$G$482,'[2]01. EQ universe'!$G$483,'[2]01. EQ universe'!$G$484</definedName>
    <definedName name="__APW_RESTORE_DATA407__" hidden="1">'[2]01. EQ universe'!#REF!,'[2]01. EQ universe'!$G$485,'[2]01. EQ universe'!$G$486,'[2]01. EQ universe'!#REF!,'[2]01. EQ universe'!#REF!,'[2]01. EQ universe'!$G$487,'[2]01. EQ universe'!$G$488,'[2]01. EQ universe'!$G$489,'[2]01. EQ universe'!$G$490,'[2]01. EQ universe'!$G$491,'[2]01. EQ universe'!$G$492,'[2]01. EQ universe'!$G$493,'[2]01. EQ universe'!$G$494,'[2]01. EQ universe'!$G$495,'[2]01. EQ universe'!$G$496</definedName>
    <definedName name="__APW_RESTORE_DATA408__" hidden="1">'[2]01. EQ universe'!$G$497,'[2]01. EQ universe'!#REF!,'[2]01. EQ universe'!#REF!,'[2]01. EQ universe'!$G$498,'[2]01. EQ universe'!$G$499,'[2]01. EQ universe'!$G$500,'[2]01. EQ universe'!$G$501,'[2]01. EQ universe'!$G$502,'[2]01. EQ universe'!#REF!,'[2]01. EQ universe'!#REF!,'[2]01. EQ universe'!$G$503,'[2]01. EQ universe'!#REF!,'[2]01. EQ universe'!#REF!,'[2]01. EQ universe'!$G$504,'[2]01. EQ universe'!$G$505</definedName>
    <definedName name="__APW_RESTORE_DATA409__" hidden="1">'[2]01. EQ universe'!#REF!,'[2]01. EQ universe'!$G$506,'[2]01. EQ universe'!$G$507,'[2]01. EQ universe'!$G$508,'[2]01. EQ universe'!$G$509,'[2]01. EQ universe'!$G$510,'[2]01. EQ universe'!$G$511,'[2]01. EQ universe'!$G$512,'[2]01. EQ universe'!#REF!,'[2]01. EQ universe'!#REF!,'[2]01. EQ universe'!$G$513,'[2]01. EQ universe'!#REF!,'[2]01. EQ universe'!#REF!,'[2]01. EQ universe'!$G$514,'[2]01. EQ universe'!$G$515</definedName>
    <definedName name="__APW_RESTORE_DATA41__" hidden="1">'[2]01. EQ universe'!$A$408,'[2]01. EQ universe'!$A$409,'[2]01. EQ universe'!$A$410,'[2]01. EQ universe'!$A$411,'[2]01. EQ universe'!$A$412,'[2]01. EQ universe'!$A$413,'[2]01. EQ universe'!$A$414,'[2]01. EQ universe'!$A$415,'[2]01. EQ universe'!#REF!,'[2]01. EQ universe'!#REF!,'[2]01. EQ universe'!$A$416,'[2]01. EQ universe'!$A$417,'[2]01. EQ universe'!$A$418,'[2]01. EQ universe'!$A$419,'[2]01. EQ universe'!#REF!</definedName>
    <definedName name="__APW_RESTORE_DATA410__" hidden="1">'[2]01. EQ universe'!$G$516,'[2]01. EQ universe'!#REF!,'[2]01. EQ universe'!$G$517,'[2]01. EQ universe'!#REF!,'[2]01. EQ universe'!$G$518,'[2]01. EQ universe'!#REF!,'[2]01. EQ universe'!$G$519,'[2]01. EQ universe'!$G$520,'[2]01. EQ universe'!$G$521,'[2]01. EQ universe'!$G$522,'[2]01. EQ universe'!$G$523,'[2]01. EQ universe'!$G$524,'[2]01. EQ universe'!#REF!,'[2]01. EQ universe'!#REF!,'[2]01. EQ universe'!#REF!</definedName>
    <definedName name="__APW_RESTORE_DATA411__" hidden="1">'[2]01. EQ universe'!#REF!,'[2]01. EQ universe'!$G$525,'[2]01. EQ universe'!$G$526,'[2]01. EQ universe'!$G$527,'[2]01. EQ universe'!#REF!,'[2]01. EQ universe'!#REF!,'[2]01. EQ universe'!$G$528,'[2]01. EQ universe'!$G$529,'[2]01. EQ universe'!$G$530,'[2]01. EQ universe'!#REF!,'[2]01. EQ universe'!$G$531,'[2]01. EQ universe'!$G$532,'[2]01. EQ universe'!#REF!,'[2]01. EQ universe'!$G$533,'[2]01. EQ universe'!$G$534</definedName>
    <definedName name="__APW_RESTORE_DATA412__" hidden="1">'[2]01. EQ universe'!$G$535,'[2]01. EQ universe'!#REF!,'[2]01. EQ universe'!#REF!,'[2]01. EQ universe'!$G$536,'[2]01. EQ universe'!$G$537,'[2]01. EQ universe'!#REF!,'[2]01. EQ universe'!$G$538,'[2]01. EQ universe'!$G$539,'[2]01. EQ universe'!$G$540,'[2]01. EQ universe'!$G$541,'[2]01. EQ universe'!$G$542,'[2]01. EQ universe'!$G$543,'[2]01. EQ universe'!$G$544,'[2]01. EQ universe'!#REF!,'[2]01. EQ universe'!$G$545</definedName>
    <definedName name="__APW_RESTORE_DATA413__" hidden="1">'[2]01. EQ universe'!#REF!,'[2]01. EQ universe'!$G$546,'[2]01. EQ universe'!$G$547,'[2]01. EQ universe'!$G$548,'[2]01. EQ universe'!#REF!,'[2]01. EQ universe'!#REF!,'[2]01. EQ universe'!$G$549,'[2]01. EQ universe'!$G$550,'[2]01. EQ universe'!$G$551,'[2]01. EQ universe'!$G$552,'[2]01. EQ universe'!$G$553,'[2]01. EQ universe'!$G$554,'[2]01. EQ universe'!$G$555,'[2]01. EQ universe'!#REF!,'[2]01. EQ universe'!#REF!</definedName>
    <definedName name="__APW_RESTORE_DATA414__" hidden="1">'[2]01. EQ universe'!$G$556,'[2]01. EQ universe'!$G$557,'[2]01. EQ universe'!#REF!,'[2]01. EQ universe'!#REF!,'[2]01. EQ universe'!$G$558,'[2]01. EQ universe'!$G$559,'[2]01. EQ universe'!$G$560,'[2]01. EQ universe'!$G$561,'[2]01. EQ universe'!$G$562,'[2]01. EQ universe'!$G$563,'[2]01. EQ universe'!#REF!,'[2]01. EQ universe'!#REF!,'[2]01. EQ universe'!$G$564,'[2]01. EQ universe'!$G$565,'[2]01. EQ universe'!$G$566</definedName>
    <definedName name="__APW_RESTORE_DATA415__" hidden="1">'[2]01. EQ universe'!$G$567,'[2]01. EQ universe'!$G$568,'[2]01. EQ universe'!$G$569,'[2]01. EQ universe'!$G$570,'[2]01. EQ universe'!$G$571,'[2]01. EQ universe'!$G$572,'[2]01. EQ universe'!$G$573,'[2]01. EQ universe'!#REF!,'[2]01. EQ universe'!$G$574,'[2]01. EQ universe'!#REF!,'[2]01. EQ universe'!#REF!,'[2]01. EQ universe'!$G$575,'[2]01. EQ universe'!$G$576,'[2]01. EQ universe'!#REF!,'[2]01. EQ universe'!#REF!</definedName>
    <definedName name="__APW_RESTORE_DATA416__" hidden="1">'[2]01. EQ universe'!$G$577,'[2]01. EQ universe'!$G$578,'[2]01. EQ universe'!#REF!,'[2]01. EQ universe'!$G$579,'[2]01. EQ universe'!$G$580,'[2]01. EQ universe'!#REF!,'[2]01. EQ universe'!#REF!,'[2]01. EQ universe'!$G$581,'[2]01. EQ universe'!$G$582,'[2]01. EQ universe'!$G$583,'[2]01. EQ universe'!#REF!,'[2]01. EQ universe'!#REF!,'[2]01. EQ universe'!$G$584,'[2]01. EQ universe'!#REF!,'[2]01. EQ universe'!#REF!</definedName>
    <definedName name="__APW_RESTORE_DATA417__" hidden="1">'[2]01. EQ universe'!$G$585,'[2]01. EQ universe'!$G$586,'[2]01. EQ universe'!$G$587,'[2]01. EQ universe'!#REF!,'[2]01. EQ universe'!$G$588,'[2]01. EQ universe'!#REF!,'[2]01. EQ universe'!$G$589,'[2]01. EQ universe'!#REF!,'[2]01. EQ universe'!#REF!,'[2]01. EQ universe'!$G$590,'[2]01. EQ universe'!#REF!,'[2]01. EQ universe'!$G$591,'[2]01. EQ universe'!$G$592,'[2]01. EQ universe'!$G$593,'[2]01. EQ universe'!$G$594</definedName>
    <definedName name="__APW_RESTORE_DATA418__" hidden="1">'[2]01. EQ universe'!$G$595,'[2]01. EQ universe'!$G$596,'[2]01. EQ universe'!#REF!,'[2]01. EQ universe'!#REF!,'[2]01. EQ universe'!#REF!,'[2]01. EQ universe'!$G$597,'[2]01. EQ universe'!$G$598,'[2]01. EQ universe'!$G$599,'[2]01. EQ universe'!$G$600,'[2]01. EQ universe'!$G$601,'[2]01. EQ universe'!#REF!,'[2]01. EQ universe'!$G$602,'[2]01. EQ universe'!#REF!,'[2]01. EQ universe'!$G$603,'[2]01. EQ universe'!#REF!</definedName>
    <definedName name="__APW_RESTORE_DATA419__" hidden="1">'[2]01. EQ universe'!#REF!,'[2]01. EQ universe'!$G$604,'[2]01. EQ universe'!$G$605,'[2]01. EQ universe'!#REF!,'[2]01. EQ universe'!#REF!,'[2]01. EQ universe'!$G$606,'[2]01. EQ universe'!$G$607,'[2]01. EQ universe'!#REF!,'[2]01. EQ universe'!$G$608,'[2]01. EQ universe'!#REF!,'[2]01. EQ universe'!$G$609,'[2]01. EQ universe'!#REF!,'[2]01. EQ universe'!#REF!,'[2]01. EQ universe'!$G$610,'[2]01. EQ universe'!#REF!</definedName>
    <definedName name="__APW_RESTORE_DATA42__" hidden="1">'[2]01. EQ universe'!$A$420,'[2]01. EQ universe'!#REF!,'[2]01. EQ universe'!#REF!,'[2]01. EQ universe'!$A$421,'[2]01. EQ universe'!#REF!,'[2]01. EQ universe'!$A$422,'[2]01. EQ universe'!$A$423,'[2]01. EQ universe'!$A$424,'[2]01. EQ universe'!$A$425,'[2]01. EQ universe'!$A$426,'[2]01. EQ universe'!$A$427,'[2]01. EQ universe'!$A$428,'[2]01. EQ universe'!$A$429,'[2]01. EQ universe'!$A$430,'[2]01. EQ universe'!$A$431</definedName>
    <definedName name="__APW_RESTORE_DATA420__" hidden="1">'[2]01. EQ universe'!#REF!,'[2]01. EQ universe'!#REF!,'[2]01. EQ universe'!#REF!,'[2]01. EQ universe'!#REF!,'[2]01. EQ universe'!#REF!,'[2]01. EQ universe'!#REF!,'[2]01. EQ universe'!$G$611,'[2]01. EQ universe'!$G$612,'[2]01. EQ universe'!$G$613,'[2]01. EQ universe'!$G$614,'[2]01. EQ universe'!#REF!</definedName>
    <definedName name="__APW_RESTORE_DATA421__" hidden="1">'[2]01. EQ universe'!$H$2,'[2]01. EQ universe'!#REF!,'[2]01. EQ universe'!$H$3,'[2]01. EQ universe'!$H$4,'[2]01. EQ universe'!#REF!,'[2]01. EQ universe'!#REF!,'[2]01. EQ universe'!$H$5,'[2]01. EQ universe'!$H$6,'[2]01. EQ universe'!$H$7,'[2]01. EQ universe'!$H$8,'[2]01. EQ universe'!$H$9,'[2]01. EQ universe'!$H$10,'[2]01. EQ universe'!$H$11,'[2]01. EQ universe'!$H$12,'[2]01. EQ universe'!$H$13,'[2]01. EQ universe'!$H$14,'[2]01. EQ universe'!$H$15</definedName>
    <definedName name="__APW_RESTORE_DATA422__" hidden="1">'[2]01. EQ universe'!$H$16,'[2]01. EQ universe'!$H$17,'[2]01. EQ universe'!#REF!,'[2]01. EQ universe'!#REF!,'[2]01. EQ universe'!$H$18,'[2]01. EQ universe'!$H$19,'[2]01. EQ universe'!$H$20,'[2]01. EQ universe'!$H$21,'[2]01. EQ universe'!$H$22,'[2]01. EQ universe'!$H$23,'[2]01. EQ universe'!#REF!,'[2]01. EQ universe'!$H$24,'[2]01. EQ universe'!$H$25,'[2]01. EQ universe'!$H$26,'[2]01. EQ universe'!$H$27,'[2]01. EQ universe'!#REF!</definedName>
    <definedName name="__APW_RESTORE_DATA423__" hidden="1">'[2]01. EQ universe'!#REF!,'[2]01. EQ universe'!#REF!,'[2]01. EQ universe'!$H$28,'[2]01. EQ universe'!$H$29,'[2]01. EQ universe'!$H$30,'[2]01. EQ universe'!$H$31,'[2]01. EQ universe'!$H$32,'[2]01. EQ universe'!$H$33,'[2]01. EQ universe'!$H$34,'[2]01. EQ universe'!$H$35,'[2]01. EQ universe'!$H$36,'[2]01. EQ universe'!#REF!,'[2]01. EQ universe'!#REF!,'[2]01. EQ universe'!$H$37,'[2]01. EQ universe'!$H$38,'[2]01. EQ universe'!#REF!</definedName>
    <definedName name="__APW_RESTORE_DATA424__" hidden="1">'[2]01. EQ universe'!#REF!,'[2]01. EQ universe'!#REF!,'[2]01. EQ universe'!$H$39,'[2]01. EQ universe'!#REF!,'[2]01. EQ universe'!#REF!,'[2]01. EQ universe'!$H$40,'[2]01. EQ universe'!$H$41,'[2]01. EQ universe'!$H$42,'[2]01. EQ universe'!$H$43,'[2]01. EQ universe'!$H$44,'[2]01. EQ universe'!$H$45,'[2]01. EQ universe'!#REF!,'[2]01. EQ universe'!#REF!,'[2]01. EQ universe'!$H$46,'[2]01. EQ universe'!#REF!,'[2]01. EQ universe'!$H$47</definedName>
    <definedName name="__APW_RESTORE_DATA425__" hidden="1">'[2]01. EQ universe'!$H$48,'[2]01. EQ universe'!#REF!,'[2]01. EQ universe'!$H$49,'[2]01. EQ universe'!#REF!,'[2]01. EQ universe'!$H$50,'[2]01. EQ universe'!$H$51,'[2]01. EQ universe'!$H$52,'[2]01. EQ universe'!$H$53,'[2]01. EQ universe'!$H$54,'[2]01. EQ universe'!$H$55,'[2]01. EQ universe'!$H$56,'[2]01. EQ universe'!$H$57,'[2]01. EQ universe'!$H$58,'[2]01. EQ universe'!$H$59,'[2]01. EQ universe'!$H$60,'[2]01. EQ universe'!$H$61</definedName>
    <definedName name="__APW_RESTORE_DATA426__" hidden="1">'[2]01. EQ universe'!$H$62,'[2]01. EQ universe'!$H$63,'[2]01. EQ universe'!$H$64,'[2]01. EQ universe'!$H$65,'[2]01. EQ universe'!$H$66,'[2]01. EQ universe'!$H$67,'[2]01. EQ universe'!#REF!,'[2]01. EQ universe'!$H$68,'[2]01. EQ universe'!$H$69,'[2]01. EQ universe'!$H$70,'[2]01. EQ universe'!$H$71,'[2]01. EQ universe'!$H$72,'[2]01. EQ universe'!$H$73,'[2]01. EQ universe'!$H$74,'[2]01. EQ universe'!$H$75,'[2]01. EQ universe'!$H$76</definedName>
    <definedName name="__APW_RESTORE_DATA427__" hidden="1">'[2]01. EQ universe'!$H$77,'[2]01. EQ universe'!$H$78,'[2]01. EQ universe'!#REF!,'[2]01. EQ universe'!#REF!,'[2]01. EQ universe'!$H$79,'[2]01. EQ universe'!#REF!,'[2]01. EQ universe'!#REF!,'[2]01. EQ universe'!$H$80,'[2]01. EQ universe'!$H$81,'[2]01. EQ universe'!$H$82,'[2]01. EQ universe'!#REF!,'[2]01. EQ universe'!$H$83,'[2]01. EQ universe'!#REF!,'[2]01. EQ universe'!$H$84,'[2]01. EQ universe'!#REF!</definedName>
    <definedName name="__APW_RESTORE_DATA428__" hidden="1">'[2]01. EQ universe'!$H$85,'[2]01. EQ universe'!$H$86,'[2]01. EQ universe'!$H$87,'[2]01. EQ universe'!$H$88,'[2]01. EQ universe'!$H$89,'[2]01. EQ universe'!$H$90,'[2]01. EQ universe'!$H$91,'[2]01. EQ universe'!$H$92,'[2]01. EQ universe'!#REF!,'[2]01. EQ universe'!#REF!,'[2]01. EQ universe'!$H$93,'[2]01. EQ universe'!$H$94,'[2]01. EQ universe'!$H$95,'[2]01. EQ universe'!#REF!,'[2]01. EQ universe'!$H$96</definedName>
    <definedName name="__APW_RESTORE_DATA429__" hidden="1">'[2]01. EQ universe'!$H$97,'[2]01. EQ universe'!$H$98,'[2]01. EQ universe'!$H$99,'[2]01. EQ universe'!$H$100,'[2]01. EQ universe'!$H$101,'[2]01. EQ universe'!$H$102,'[2]01. EQ universe'!#REF!,'[2]01. EQ universe'!#REF!,'[2]01. EQ universe'!$H$103,'[2]01. EQ universe'!$H$104,'[2]01. EQ universe'!$H$105,'[2]01. EQ universe'!$H$106,'[2]01. EQ universe'!$H$107,'[2]01. EQ universe'!$H$108,'[2]01. EQ universe'!$H$109</definedName>
    <definedName name="__APW_RESTORE_DATA43__" hidden="1">'[2]01. EQ universe'!$A$432,'[2]01. EQ universe'!#REF!,'[2]01. EQ universe'!$A$433,'[2]01. EQ universe'!#REF!,'[2]01. EQ universe'!$A$434,'[2]01. EQ universe'!$A$435,'[2]01. EQ universe'!$A$436,'[2]01. EQ universe'!$A$437,'[2]01. EQ universe'!$A$438,'[2]01. EQ universe'!$A$439,'[2]01. EQ universe'!$A$440,'[2]01. EQ universe'!$A$441,'[2]01. EQ universe'!$A$442,'[2]01. EQ universe'!$A$443,'[2]01. EQ universe'!$A$444</definedName>
    <definedName name="__APW_RESTORE_DATA430__" hidden="1">'[2]01. EQ universe'!$H$110,'[2]01. EQ universe'!$H$111,'[2]01. EQ universe'!$H$112,'[2]01. EQ universe'!#REF!,'[2]01. EQ universe'!$H$113,'[2]01. EQ universe'!$H$114,'[2]01. EQ universe'!$H$115,'[2]01. EQ universe'!$H$116,'[2]01. EQ universe'!$H$117,'[2]01. EQ universe'!$H$118,'[2]01. EQ universe'!#REF!,'[2]01. EQ universe'!#REF!,'[2]01. EQ universe'!$H$119,'[2]01. EQ universe'!$H$120,'[2]01. EQ universe'!$H$121</definedName>
    <definedName name="__APW_RESTORE_DATA431__" hidden="1">'[2]01. EQ universe'!#REF!,'[2]01. EQ universe'!#REF!,'[2]01. EQ universe'!#REF!,'[2]01. EQ universe'!$H$122,'[2]01. EQ universe'!$H$123,'[2]01. EQ universe'!$H$124,'[2]01. EQ universe'!$H$125,'[2]01. EQ universe'!#REF!,'[2]01. EQ universe'!#REF!,'[2]01. EQ universe'!$H$126,'[2]01. EQ universe'!#REF!,'[2]01. EQ universe'!#REF!,'[2]01. EQ universe'!$H$127,'[2]01. EQ universe'!#REF!,'[2]01. EQ universe'!#REF!</definedName>
    <definedName name="__APW_RESTORE_DATA432__" hidden="1">'[2]01. EQ universe'!$H$128,'[2]01. EQ universe'!#REF!,'[2]01. EQ universe'!#REF!,'[2]01. EQ universe'!$H$129,'[2]01. EQ universe'!$H$130,'[2]01. EQ universe'!#REF!,'[2]01. EQ universe'!#REF!,'[2]01. EQ universe'!$H$131,'[2]01. EQ universe'!$H$132,'[2]01. EQ universe'!#REF!,'[2]01. EQ universe'!#REF!,'[2]01. EQ universe'!#REF!,'[2]01. EQ universe'!$H$133,'[2]01. EQ universe'!#REF!,'[2]01. EQ universe'!#REF!</definedName>
    <definedName name="__APW_RESTORE_DATA433__" hidden="1">'[2]01. EQ universe'!$H$134,'[2]01. EQ universe'!$H$135,'[2]01. EQ universe'!#REF!,'[2]01. EQ universe'!#REF!,'[2]01. EQ universe'!$H$136,'[2]01. EQ universe'!$H$137,'[2]01. EQ universe'!$H$138,'[2]01. EQ universe'!$H$139,'[2]01. EQ universe'!#REF!,'[2]01. EQ universe'!$H$140,'[2]01. EQ universe'!#REF!,'[2]01. EQ universe'!#REF!,'[2]01. EQ universe'!$H$141,'[2]01. EQ universe'!#REF!,'[2]01. EQ universe'!#REF!</definedName>
    <definedName name="__APW_RESTORE_DATA434__" hidden="1">'[2]01. EQ universe'!$H$142,'[2]01. EQ universe'!#REF!,'[2]01. EQ universe'!$H$143,'[2]01. EQ universe'!$H$144,'[2]01. EQ universe'!#REF!,'[2]01. EQ universe'!#REF!,'[2]01. EQ universe'!#REF!,'[2]01. EQ universe'!#REF!,'[2]01. EQ universe'!$H$145,'[2]01. EQ universe'!$H$146,'[2]01. EQ universe'!#REF!,'[2]01. EQ universe'!#REF!,'[2]01. EQ universe'!$H$147,'[2]01. EQ universe'!$H$148,'[2]01. EQ universe'!#REF!</definedName>
    <definedName name="__APW_RESTORE_DATA435__" hidden="1">'[2]01. EQ universe'!#REF!,'[2]01. EQ universe'!$H$149,'[2]01. EQ universe'!#REF!,'[2]01. EQ universe'!#REF!,'[2]01. EQ universe'!$H$150,'[2]01. EQ universe'!#REF!,'[2]01. EQ universe'!#REF!,'[2]01. EQ universe'!#REF!,'[2]01. EQ universe'!#REF!,'[2]01. EQ universe'!$H$151,'[2]01. EQ universe'!$H$152,'[2]01. EQ universe'!$H$153,'[2]01. EQ universe'!$H$154,'[2]01. EQ universe'!$H$155,'[2]01. EQ universe'!$H$156</definedName>
    <definedName name="__APW_RESTORE_DATA436__" hidden="1">'[2]01. EQ universe'!#REF!,'[2]01. EQ universe'!#REF!,'[2]01. EQ universe'!#REF!,'[2]01. EQ universe'!$H$157,'[2]01. EQ universe'!#REF!,'[2]01. EQ universe'!#REF!,'[2]01. EQ universe'!$H$158,'[2]01. EQ universe'!$H$159,'[2]01. EQ universe'!#REF!,'[2]01. EQ universe'!#REF!,'[2]01. EQ universe'!$H$160,'[2]01. EQ universe'!#REF!,'[2]01. EQ universe'!#REF!,'[2]01. EQ universe'!$H$161,'[2]01. EQ universe'!#REF!</definedName>
    <definedName name="__APW_RESTORE_DATA437__" hidden="1">'[2]01. EQ universe'!#REF!,'[2]01. EQ universe'!$H$162,'[2]01. EQ universe'!$H$163,'[2]01. EQ universe'!$H$164,'[2]01. EQ universe'!#REF!,'[2]01. EQ universe'!$H$165,'[2]01. EQ universe'!#REF!,'[2]01. EQ universe'!#REF!,'[2]01. EQ universe'!$H$166,'[2]01. EQ universe'!$H$167,'[2]01. EQ universe'!$H$168,'[2]01. EQ universe'!$H$169,'[2]01. EQ universe'!$H$170,'[2]01. EQ universe'!#REF!,'[2]01. EQ universe'!#REF!</definedName>
    <definedName name="__APW_RESTORE_DATA438__" hidden="1">'[2]01. EQ universe'!$H$171,'[2]01. EQ universe'!$H$172,'[2]01. EQ universe'!$H$173,'[2]01. EQ universe'!$H$174,'[2]01. EQ universe'!#REF!,'[2]01. EQ universe'!$H$175,'[2]01. EQ universe'!$H$176,'[2]01. EQ universe'!$H$177,'[2]01. EQ universe'!#REF!,'[2]01. EQ universe'!#REF!,'[2]01. EQ universe'!#REF!,'[2]01. EQ universe'!$H$178,'[2]01. EQ universe'!#REF!,'[2]01. EQ universe'!$H$179,'[2]01. EQ universe'!$H$180</definedName>
    <definedName name="__APW_RESTORE_DATA439__" hidden="1">'[2]01. EQ universe'!$H$181,'[2]01. EQ universe'!$H$182,'[2]01. EQ universe'!$H$183,'[2]01. EQ universe'!$H$184,'[2]01. EQ universe'!$H$185,'[2]01. EQ universe'!#REF!,'[2]01. EQ universe'!$H$186,'[2]01. EQ universe'!$H$187,'[2]01. EQ universe'!$H$188,'[2]01. EQ universe'!$H$189,'[2]01. EQ universe'!$H$190,'[2]01. EQ universe'!#REF!,'[2]01. EQ universe'!$H$191,'[2]01. EQ universe'!#REF!,'[2]01. EQ universe'!#REF!</definedName>
    <definedName name="__APW_RESTORE_DATA44__" hidden="1">'[2]01. EQ universe'!$A$445,'[2]01. EQ universe'!$A$446,'[2]01. EQ universe'!$A$447,'[2]01. EQ universe'!$A$448,'[2]01. EQ universe'!$A$449,'[2]01. EQ universe'!$A$450,'[2]01. EQ universe'!$A$451,'[2]01. EQ universe'!$A$452,'[2]01. EQ universe'!$A$453,'[2]01. EQ universe'!$A$454,'[2]01. EQ universe'!#REF!,'[2]01. EQ universe'!$A$455,'[2]01. EQ universe'!$A$456,'[2]01. EQ universe'!$A$457,'[2]01. EQ universe'!$A$458</definedName>
    <definedName name="__APW_RESTORE_DATA440__" hidden="1">'[2]01. EQ universe'!#REF!,'[2]01. EQ universe'!$H$192,'[2]01. EQ universe'!#REF!,'[2]01. EQ universe'!$H$193,'[2]01. EQ universe'!$H$194,'[2]01. EQ universe'!$H$195,'[2]01. EQ universe'!$H$196,'[2]01. EQ universe'!$H$197,'[2]01. EQ universe'!$H$198,'[2]01. EQ universe'!$H$199,'[2]01. EQ universe'!$H$200,'[2]01. EQ universe'!$H$201,'[2]01. EQ universe'!$H$202,'[2]01. EQ universe'!$H$203,'[2]01. EQ universe'!$H$204</definedName>
    <definedName name="__APW_RESTORE_DATA441__" hidden="1">'[2]01. EQ universe'!$H$205,'[2]01. EQ universe'!$H$206,'[2]01. EQ universe'!$H$207,'[2]01. EQ universe'!#REF!,'[2]01. EQ universe'!$H$208,'[2]01. EQ universe'!#REF!,'[2]01. EQ universe'!#REF!,'[2]01. EQ universe'!$H$209,'[2]01. EQ universe'!$H$210,'[2]01. EQ universe'!$H$211,'[2]01. EQ universe'!$H$212,'[2]01. EQ universe'!$H$213,'[2]01. EQ universe'!$H$214,'[2]01. EQ universe'!$H$215,'[2]01. EQ universe'!#REF!</definedName>
    <definedName name="__APW_RESTORE_DATA442__" hidden="1">'[2]01. EQ universe'!#REF!,'[2]01. EQ universe'!$H$216,'[2]01. EQ universe'!$H$217,'[2]01. EQ universe'!$H$218,'[2]01. EQ universe'!$H$219,'[2]01. EQ universe'!$H$220,'[2]01. EQ universe'!#REF!,'[2]01. EQ universe'!#REF!,'[2]01. EQ universe'!$H$221,'[2]01. EQ universe'!$H$222,'[2]01. EQ universe'!$H$223,'[2]01. EQ universe'!$H$224,'[2]01. EQ universe'!$H$225,'[2]01. EQ universe'!$H$226,'[2]01. EQ universe'!#REF!</definedName>
    <definedName name="__APW_RESTORE_DATA443__" hidden="1">'[2]01. EQ universe'!$H$227,'[2]01. EQ universe'!$H$228,'[2]01. EQ universe'!$H$229,'[2]01. EQ universe'!$H$230,'[2]01. EQ universe'!$H$231,'[2]01. EQ universe'!$H$232,'[2]01. EQ universe'!$H$233,'[2]01. EQ universe'!$H$234,'[2]01. EQ universe'!#REF!,'[2]01. EQ universe'!#REF!,'[2]01. EQ universe'!$H$235,'[2]01. EQ universe'!#REF!,'[2]01. EQ universe'!#REF!,'[2]01. EQ universe'!$H$236,'[2]01. EQ universe'!$H$237</definedName>
    <definedName name="__APW_RESTORE_DATA444__" hidden="1">'[2]01. EQ universe'!$H$238,'[2]01. EQ universe'!$H$239,'[2]01. EQ universe'!#REF!,'[2]01. EQ universe'!#REF!,'[2]01. EQ universe'!$H$240,'[2]01. EQ universe'!#REF!,'[2]01. EQ universe'!$H$241,'[2]01. EQ universe'!$H$242,'[2]01. EQ universe'!$H$243,'[2]01. EQ universe'!$H$244,'[2]01. EQ universe'!$H$245,'[2]01. EQ universe'!$H$246,'[2]01. EQ universe'!$H$247,'[2]01. EQ universe'!#REF!,'[2]01. EQ universe'!$H$248</definedName>
    <definedName name="__APW_RESTORE_DATA445__" hidden="1">'[2]01. EQ universe'!#REF!,'[2]01. EQ universe'!#REF!,'[2]01. EQ universe'!$H$249,'[2]01. EQ universe'!$H$250,'[2]01. EQ universe'!$H$251,'[2]01. EQ universe'!$H$252,'[2]01. EQ universe'!$H$253,'[2]01. EQ universe'!#REF!,'[2]01. EQ universe'!#REF!,'[2]01. EQ universe'!#REF!,'[2]01. EQ universe'!$H$254,'[2]01. EQ universe'!#REF!,'[2]01. EQ universe'!#REF!,'[2]01. EQ universe'!$H$255,'[2]01. EQ universe'!#REF!</definedName>
    <definedName name="__APW_RESTORE_DATA446__" hidden="1">'[2]01. EQ universe'!#REF!,'[2]01. EQ universe'!$H$256,'[2]01. EQ universe'!#REF!,'[2]01. EQ universe'!$H$257,'[2]01. EQ universe'!$H$258,'[2]01. EQ universe'!$H$259,'[2]01. EQ universe'!$H$260,'[2]01. EQ universe'!#REF!,'[2]01. EQ universe'!#REF!,'[2]01. EQ universe'!$H$261,'[2]01. EQ universe'!#REF!,'[2]01. EQ universe'!$H$262,'[2]01. EQ universe'!$H$263,'[2]01. EQ universe'!$H$264,'[2]01. EQ universe'!$H$265</definedName>
    <definedName name="__APW_RESTORE_DATA447__" hidden="1">'[2]01. EQ universe'!$H$266,'[2]01. EQ universe'!$H$267,'[2]01. EQ universe'!$H$268,'[2]01. EQ universe'!#REF!,'[2]01. EQ universe'!#REF!,'[2]01. EQ universe'!$H$269,'[2]01. EQ universe'!$H$270,'[2]01. EQ universe'!#REF!,'[2]01. EQ universe'!#REF!,'[2]01. EQ universe'!$H$271,'[2]01. EQ universe'!$H$272,'[2]01. EQ universe'!#REF!,'[2]01. EQ universe'!$H$273,'[2]01. EQ universe'!$H$274,'[2]01. EQ universe'!#REF!</definedName>
    <definedName name="__APW_RESTORE_DATA448__" hidden="1">'[2]01. EQ universe'!#REF!,'[2]01. EQ universe'!$H$275,'[2]01. EQ universe'!$H$276,'[2]01. EQ universe'!#REF!,'[2]01. EQ universe'!#REF!,'[2]01. EQ universe'!$H$277,'[2]01. EQ universe'!$H$278,'[2]01. EQ universe'!#REF!,'[2]01. EQ universe'!$H$279,'[2]01. EQ universe'!$H$280,'[2]01. EQ universe'!$H$281,'[2]01. EQ universe'!$H$282,'[2]01. EQ universe'!$H$283,'[2]01. EQ universe'!$H$284,'[2]01. EQ universe'!$H$285</definedName>
    <definedName name="__APW_RESTORE_DATA449__" hidden="1">'[2]01. EQ universe'!$H$286,'[2]01. EQ universe'!#REF!,'[2]01. EQ universe'!#REF!,'[2]01. EQ universe'!$H$287,'[2]01. EQ universe'!$H$288,'[2]01. EQ universe'!$H$289,'[2]01. EQ universe'!$H$290,'[2]01. EQ universe'!#REF!,'[2]01. EQ universe'!#REF!,'[2]01. EQ universe'!$H$291,'[2]01. EQ universe'!$H$292,'[2]01. EQ universe'!#REF!,'[2]01. EQ universe'!$H$293,'[2]01. EQ universe'!$H$294,'[2]01. EQ universe'!#REF!</definedName>
    <definedName name="__APW_RESTORE_DATA45__" hidden="1">'[2]01. EQ universe'!$A$459,'[2]01. EQ universe'!$A$460,'[2]01. EQ universe'!#REF!,'[2]01. EQ universe'!$A$461,'[2]01. EQ universe'!$A$462,'[2]01. EQ universe'!#REF!,'[2]01. EQ universe'!$A$463,'[2]01. EQ universe'!$A$464,'[2]01. EQ universe'!$A$465,'[2]01. EQ universe'!$A$466,'[2]01. EQ universe'!$A$467,'[2]01. EQ universe'!$A$468,'[2]01. EQ universe'!$A$469,'[2]01. EQ universe'!$A$470,'[2]01. EQ universe'!$A$471</definedName>
    <definedName name="__APW_RESTORE_DATA450__" hidden="1">'[2]01. EQ universe'!#REF!,'[2]01. EQ universe'!$H$295,'[2]01. EQ universe'!$H$296,'[2]01. EQ universe'!$H$297,'[2]01. EQ universe'!$H$298,'[2]01. EQ universe'!#REF!,'[2]01. EQ universe'!#REF!,'[2]01. EQ universe'!$H$299,'[2]01. EQ universe'!#REF!,'[2]01. EQ universe'!#REF!,'[2]01. EQ universe'!$H$300,'[2]01. EQ universe'!$H$301,'[2]01. EQ universe'!$H$302,'[2]01. EQ universe'!#REF!,'[2]01. EQ universe'!$H$303</definedName>
    <definedName name="__APW_RESTORE_DATA451__" hidden="1">'[2]01. EQ universe'!#REF!,'[2]01. EQ universe'!$H$304,'[2]01. EQ universe'!$H$305,'[2]01. EQ universe'!$H$306,'[2]01. EQ universe'!$H$307,'[2]01. EQ universe'!$H$308,'[2]01. EQ universe'!$H$309,'[2]01. EQ universe'!$H$310,'[2]01. EQ universe'!$H$311,'[2]01. EQ universe'!$H$312,'[2]01. EQ universe'!$H$313,'[2]01. EQ universe'!$H$314,'[2]01. EQ universe'!$H$315,'[2]01. EQ universe'!$H$316,'[2]01. EQ universe'!$H$317</definedName>
    <definedName name="__APW_RESTORE_DATA452__" hidden="1">'[2]01. EQ universe'!$H$318,'[2]01. EQ universe'!$H$319,'[2]01. EQ universe'!$H$320,'[2]01. EQ universe'!$H$321,'[2]01. EQ universe'!$H$322,'[2]01. EQ universe'!$H$323,'[2]01. EQ universe'!$H$324,'[2]01. EQ universe'!$H$325,'[2]01. EQ universe'!$H$326,'[2]01. EQ universe'!$H$327,'[2]01. EQ universe'!$H$328,'[2]01. EQ universe'!$H$329,'[2]01. EQ universe'!$H$330,'[2]01. EQ universe'!$H$331,'[2]01. EQ universe'!$H$332</definedName>
    <definedName name="__APW_RESTORE_DATA453__" hidden="1">'[2]01. EQ universe'!$H$333,'[2]01. EQ universe'!$H$334,'[2]01. EQ universe'!$H$335,'[2]01. EQ universe'!$H$336,'[2]01. EQ universe'!$H$337,'[2]01. EQ universe'!#REF!,'[2]01. EQ universe'!#REF!,'[2]01. EQ universe'!$H$338,'[2]01. EQ universe'!#REF!,'[2]01. EQ universe'!#REF!,'[2]01. EQ universe'!$H$339,'[2]01. EQ universe'!#REF!,'[2]01. EQ universe'!$H$340,'[2]01. EQ universe'!#REF!,'[2]01. EQ universe'!$H$341</definedName>
    <definedName name="__APW_RESTORE_DATA454__" hidden="1">'[2]01. EQ universe'!$H$342,'[2]01. EQ universe'!$H$343,'[2]01. EQ universe'!$H$344,'[2]01. EQ universe'!$H$345,'[2]01. EQ universe'!$H$346,'[2]01. EQ universe'!$H$347,'[2]01. EQ universe'!#REF!,'[2]01. EQ universe'!$H$348,'[2]01. EQ universe'!#REF!,'[2]01. EQ universe'!#REF!,'[2]01. EQ universe'!$H$349,'[2]01. EQ universe'!#REF!,'[2]01. EQ universe'!$H$350,'[2]01. EQ universe'!$H$351,'[2]01. EQ universe'!$H$352</definedName>
    <definedName name="__APW_RESTORE_DATA455__" hidden="1">'[2]01. EQ universe'!$H$353,'[2]01. EQ universe'!$H$354,'[2]01. EQ universe'!$H$355,'[2]01. EQ universe'!#REF!,'[2]01. EQ universe'!#REF!,'[2]01. EQ universe'!$H$356,'[2]01. EQ universe'!$H$357,'[2]01. EQ universe'!$H$358,'[2]01. EQ universe'!#REF!,'[2]01. EQ universe'!#REF!,'[2]01. EQ universe'!$H$359,'[2]01. EQ universe'!$H$360,'[2]01. EQ universe'!$H$361,'[2]01. EQ universe'!$H$362,'[2]01. EQ universe'!#REF!</definedName>
    <definedName name="__APW_RESTORE_DATA456__" hidden="1">'[2]01. EQ universe'!#REF!,'[2]01. EQ universe'!$H$363,'[2]01. EQ universe'!$H$364,'[2]01. EQ universe'!#REF!,'[2]01. EQ universe'!#REF!,'[2]01. EQ universe'!$H$365,'[2]01. EQ universe'!#REF!,'[2]01. EQ universe'!$H$366,'[2]01. EQ universe'!$H$367,'[2]01. EQ universe'!$H$368,'[2]01. EQ universe'!$H$369,'[2]01. EQ universe'!$H$370,'[2]01. EQ universe'!#REF!,'[2]01. EQ universe'!#REF!,'[2]01. EQ universe'!#REF!</definedName>
    <definedName name="__APW_RESTORE_DATA457__" hidden="1">'[2]01. EQ universe'!#REF!,'[2]01. EQ universe'!$H$371,'[2]01. EQ universe'!$H$372,'[2]01. EQ universe'!$H$373,'[2]01. EQ universe'!#REF!,'[2]01. EQ universe'!$H$374,'[2]01. EQ universe'!#REF!,'[2]01. EQ universe'!#REF!,'[2]01. EQ universe'!$H$375,'[2]01. EQ universe'!$H$376,'[2]01. EQ universe'!$H$377,'[2]01. EQ universe'!$H$378,'[2]01. EQ universe'!$H$379,'[2]01. EQ universe'!$H$380,'[2]01. EQ universe'!$H$381</definedName>
    <definedName name="__APW_RESTORE_DATA458__" hidden="1">'[2]01. EQ universe'!$H$382,'[2]01. EQ universe'!$H$383,'[2]01. EQ universe'!#REF!,'[2]01. EQ universe'!#REF!,'[2]01. EQ universe'!#REF!,'[2]01. EQ universe'!$H$384,'[2]01. EQ universe'!$H$385,'[2]01. EQ universe'!#REF!,'[2]01. EQ universe'!$H$386,'[2]01. EQ universe'!$H$387,'[2]01. EQ universe'!#REF!,'[2]01. EQ universe'!$H$388,'[2]01. EQ universe'!$H$389,'[2]01. EQ universe'!#REF!,'[2]01. EQ universe'!#REF!</definedName>
    <definedName name="__APW_RESTORE_DATA459__" hidden="1">'[2]01. EQ universe'!$H$390,'[2]01. EQ universe'!$H$391,'[2]01. EQ universe'!$H$392,'[2]01. EQ universe'!#REF!,'[2]01. EQ universe'!#REF!,'[2]01. EQ universe'!$H$393,'[2]01. EQ universe'!#REF!,'[2]01. EQ universe'!#REF!,'[2]01. EQ universe'!$H$394,'[2]01. EQ universe'!$H$395,'[2]01. EQ universe'!$H$396,'[2]01. EQ universe'!$H$397,'[2]01. EQ universe'!$H$398,'[2]01. EQ universe'!$H$399,'[2]01. EQ universe'!#REF!</definedName>
    <definedName name="__APW_RESTORE_DATA46__" hidden="1">'[2]01. EQ universe'!$A$472,'[2]01. EQ universe'!$A$473,'[2]01. EQ universe'!$A$474,'[2]01. EQ universe'!$A$475,'[2]01. EQ universe'!$A$476,'[2]01. EQ universe'!$A$477,'[2]01. EQ universe'!$A$478,'[2]01. EQ universe'!$A$479,'[2]01. EQ universe'!$A$480,'[2]01. EQ universe'!$A$481,'[2]01. EQ universe'!#REF!,'[2]01. EQ universe'!#REF!,'[2]01. EQ universe'!$A$482,'[2]01. EQ universe'!$A$483,'[2]01. EQ universe'!$A$484</definedName>
    <definedName name="__APW_RESTORE_DATA460__" hidden="1">'[2]01. EQ universe'!$H$400,'[2]01. EQ universe'!#REF!,'[2]01. EQ universe'!#REF!,'[2]01. EQ universe'!$H$401,'[2]01. EQ universe'!$H$402,'[2]01. EQ universe'!#REF!,'[2]01. EQ universe'!#REF!,'[2]01. EQ universe'!$H$403,'[2]01. EQ universe'!$H$404,'[2]01. EQ universe'!#REF!,'[2]01. EQ universe'!#REF!,'[2]01. EQ universe'!$H$405,'[2]01. EQ universe'!$H$406,'[2]01. EQ universe'!#REF!,'[2]01. EQ universe'!$H$407</definedName>
    <definedName name="__APW_RESTORE_DATA461__" hidden="1">'[2]01. EQ universe'!$H$408,'[2]01. EQ universe'!$H$409,'[2]01. EQ universe'!$H$410,'[2]01. EQ universe'!$H$411,'[2]01. EQ universe'!$H$412,'[2]01. EQ universe'!$H$413,'[2]01. EQ universe'!$H$414,'[2]01. EQ universe'!$H$415,'[2]01. EQ universe'!#REF!,'[2]01. EQ universe'!#REF!,'[2]01. EQ universe'!$H$416,'[2]01. EQ universe'!$H$417,'[2]01. EQ universe'!$H$418,'[2]01. EQ universe'!$H$419,'[2]01. EQ universe'!#REF!</definedName>
    <definedName name="__APW_RESTORE_DATA462__" hidden="1">'[2]01. EQ universe'!$H$420,'[2]01. EQ universe'!#REF!,'[2]01. EQ universe'!#REF!,'[2]01. EQ universe'!$H$421,'[2]01. EQ universe'!#REF!,'[2]01. EQ universe'!$H$422,'[2]01. EQ universe'!$H$423,'[2]01. EQ universe'!$H$424,'[2]01. EQ universe'!$H$425,'[2]01. EQ universe'!$H$426,'[2]01. EQ universe'!$H$427,'[2]01. EQ universe'!$H$428,'[2]01. EQ universe'!$H$429,'[2]01. EQ universe'!$H$430,'[2]01. EQ universe'!$H$431</definedName>
    <definedName name="__APW_RESTORE_DATA463__" hidden="1">'[2]01. EQ universe'!$H$432,'[2]01. EQ universe'!#REF!,'[2]01. EQ universe'!$H$433,'[2]01. EQ universe'!#REF!,'[2]01. EQ universe'!$H$434,'[2]01. EQ universe'!$H$435,'[2]01. EQ universe'!$H$436,'[2]01. EQ universe'!$H$437,'[2]01. EQ universe'!$H$438,'[2]01. EQ universe'!$H$439,'[2]01. EQ universe'!$H$440,'[2]01. EQ universe'!$H$441,'[2]01. EQ universe'!$H$442,'[2]01. EQ universe'!$H$443,'[2]01. EQ universe'!$H$444</definedName>
    <definedName name="__APW_RESTORE_DATA464__" hidden="1">'[2]01. EQ universe'!$H$445,'[2]01. EQ universe'!$H$446,'[2]01. EQ universe'!$H$447,'[2]01. EQ universe'!$H$448,'[2]01. EQ universe'!$H$449,'[2]01. EQ universe'!$H$450,'[2]01. EQ universe'!$H$451,'[2]01. EQ universe'!$H$452,'[2]01. EQ universe'!$H$453,'[2]01. EQ universe'!$H$454,'[2]01. EQ universe'!#REF!,'[2]01. EQ universe'!$H$455,'[2]01. EQ universe'!$H$456,'[2]01. EQ universe'!$H$457,'[2]01. EQ universe'!$H$458</definedName>
    <definedName name="__APW_RESTORE_DATA465__" hidden="1">'[2]01. EQ universe'!$H$459,'[2]01. EQ universe'!$H$460,'[2]01. EQ universe'!#REF!,'[2]01. EQ universe'!$H$461,'[2]01. EQ universe'!$H$462,'[2]01. EQ universe'!#REF!,'[2]01. EQ universe'!$H$463,'[2]01. EQ universe'!$H$464,'[2]01. EQ universe'!$H$465,'[2]01. EQ universe'!$H$466,'[2]01. EQ universe'!$H$467,'[2]01. EQ universe'!$H$468,'[2]01. EQ universe'!$H$469,'[2]01. EQ universe'!$H$470,'[2]01. EQ universe'!$H$471</definedName>
    <definedName name="__APW_RESTORE_DATA466__" hidden="1">'[2]01. EQ universe'!$H$472,'[2]01. EQ universe'!$H$473,'[2]01. EQ universe'!$H$474,'[2]01. EQ universe'!$H$475,'[2]01. EQ universe'!$H$476,'[2]01. EQ universe'!$H$477,'[2]01. EQ universe'!$H$478,'[2]01. EQ universe'!$H$479,'[2]01. EQ universe'!$H$480,'[2]01. EQ universe'!$H$481,'[2]01. EQ universe'!#REF!,'[2]01. EQ universe'!#REF!,'[2]01. EQ universe'!$H$482,'[2]01. EQ universe'!$H$483,'[2]01. EQ universe'!$H$484</definedName>
    <definedName name="__APW_RESTORE_DATA467__" hidden="1">'[2]01. EQ universe'!#REF!,'[2]01. EQ universe'!$H$485,'[2]01. EQ universe'!$H$486,'[2]01. EQ universe'!#REF!,'[2]01. EQ universe'!#REF!,'[2]01. EQ universe'!$H$487,'[2]01. EQ universe'!$H$488,'[2]01. EQ universe'!$H$489,'[2]01. EQ universe'!$H$490,'[2]01. EQ universe'!$H$491,'[2]01. EQ universe'!$H$492,'[2]01. EQ universe'!$H$493,'[2]01. EQ universe'!$H$494,'[2]01. EQ universe'!$H$495,'[2]01. EQ universe'!$H$496</definedName>
    <definedName name="__APW_RESTORE_DATA468__" hidden="1">'[2]01. EQ universe'!$H$497,'[2]01. EQ universe'!#REF!,'[2]01. EQ universe'!#REF!,'[2]01. EQ universe'!$H$498,'[2]01. EQ universe'!$H$499,'[2]01. EQ universe'!$H$500,'[2]01. EQ universe'!$H$501,'[2]01. EQ universe'!$H$502,'[2]01. EQ universe'!#REF!,'[2]01. EQ universe'!#REF!,'[2]01. EQ universe'!$H$503,'[2]01. EQ universe'!#REF!,'[2]01. EQ universe'!#REF!,'[2]01. EQ universe'!$H$504,'[2]01. EQ universe'!$H$505</definedName>
    <definedName name="__APW_RESTORE_DATA469__" hidden="1">'[2]01. EQ universe'!#REF!,'[2]01. EQ universe'!$H$506,'[2]01. EQ universe'!$H$507,'[2]01. EQ universe'!$H$508,'[2]01. EQ universe'!$H$509,'[2]01. EQ universe'!$H$510,'[2]01. EQ universe'!$H$511,'[2]01. EQ universe'!$H$512,'[2]01. EQ universe'!#REF!,'[2]01. EQ universe'!#REF!,'[2]01. EQ universe'!$H$513,'[2]01. EQ universe'!#REF!,'[2]01. EQ universe'!#REF!,'[2]01. EQ universe'!$H$514,'[2]01. EQ universe'!$H$515</definedName>
    <definedName name="__APW_RESTORE_DATA47__" hidden="1">'[2]01. EQ universe'!#REF!,'[2]01. EQ universe'!$A$485,'[2]01. EQ universe'!$A$486,'[2]01. EQ universe'!#REF!,'[2]01. EQ universe'!#REF!,'[2]01. EQ universe'!$A$487,'[2]01. EQ universe'!$A$488,'[2]01. EQ universe'!$A$489,'[2]01. EQ universe'!$A$490,'[2]01. EQ universe'!$A$491,'[2]01. EQ universe'!$A$492,'[2]01. EQ universe'!$A$493,'[2]01. EQ universe'!$A$494,'[2]01. EQ universe'!$A$495,'[2]01. EQ universe'!$A$496</definedName>
    <definedName name="__APW_RESTORE_DATA470__" hidden="1">'[2]01. EQ universe'!$H$516,'[2]01. EQ universe'!#REF!,'[2]01. EQ universe'!$H$517,'[2]01. EQ universe'!#REF!,'[2]01. EQ universe'!$H$518,'[2]01. EQ universe'!#REF!,'[2]01. EQ universe'!$H$519,'[2]01. EQ universe'!$H$520,'[2]01. EQ universe'!$H$521,'[2]01. EQ universe'!$H$522,'[2]01. EQ universe'!$H$523,'[2]01. EQ universe'!$H$524,'[2]01. EQ universe'!#REF!,'[2]01. EQ universe'!#REF!,'[2]01. EQ universe'!#REF!</definedName>
    <definedName name="__APW_RESTORE_DATA471__" hidden="1">'[2]01. EQ universe'!#REF!,'[2]01. EQ universe'!$H$525,'[2]01. EQ universe'!$H$526,'[2]01. EQ universe'!$H$527,'[2]01. EQ universe'!#REF!,'[2]01. EQ universe'!#REF!,'[2]01. EQ universe'!$H$528,'[2]01. EQ universe'!$H$529,'[2]01. EQ universe'!$H$530,'[2]01. EQ universe'!#REF!,'[2]01. EQ universe'!$H$531,'[2]01. EQ universe'!$H$532,'[2]01. EQ universe'!#REF!,'[2]01. EQ universe'!$H$533,'[2]01. EQ universe'!$H$534</definedName>
    <definedName name="__APW_RESTORE_DATA472__" hidden="1">'[2]01. EQ universe'!$H$535,'[2]01. EQ universe'!#REF!,'[2]01. EQ universe'!#REF!,'[2]01. EQ universe'!$H$536,'[2]01. EQ universe'!$H$537,'[2]01. EQ universe'!#REF!,'[2]01. EQ universe'!$H$538,'[2]01. EQ universe'!$H$539,'[2]01. EQ universe'!$H$540,'[2]01. EQ universe'!$H$541,'[2]01. EQ universe'!$H$542,'[2]01. EQ universe'!$H$543,'[2]01. EQ universe'!$H$544,'[2]01. EQ universe'!#REF!,'[2]01. EQ universe'!$H$545</definedName>
    <definedName name="__APW_RESTORE_DATA473__" hidden="1">'[2]01. EQ universe'!#REF!,'[2]01. EQ universe'!$H$546,'[2]01. EQ universe'!$H$547,'[2]01. EQ universe'!$H$548,'[2]01. EQ universe'!#REF!,'[2]01. EQ universe'!#REF!,'[2]01. EQ universe'!$H$549,'[2]01. EQ universe'!$H$550,'[2]01. EQ universe'!$H$551,'[2]01. EQ universe'!$H$552,'[2]01. EQ universe'!$H$553,'[2]01. EQ universe'!$H$554,'[2]01. EQ universe'!$H$555,'[2]01. EQ universe'!#REF!,'[2]01. EQ universe'!#REF!</definedName>
    <definedName name="__APW_RESTORE_DATA474__" hidden="1">'[2]01. EQ universe'!$H$556,'[2]01. EQ universe'!$H$557,'[2]01. EQ universe'!#REF!,'[2]01. EQ universe'!#REF!,'[2]01. EQ universe'!$H$558,'[2]01. EQ universe'!$H$559,'[2]01. EQ universe'!$H$560,'[2]01. EQ universe'!$H$561,'[2]01. EQ universe'!$H$562,'[2]01. EQ universe'!$H$563,'[2]01. EQ universe'!#REF!,'[2]01. EQ universe'!#REF!,'[2]01. EQ universe'!$H$564,'[2]01. EQ universe'!$H$565,'[2]01. EQ universe'!$H$566</definedName>
    <definedName name="__APW_RESTORE_DATA475__" hidden="1">'[2]01. EQ universe'!$H$567,'[2]01. EQ universe'!$H$568,'[2]01. EQ universe'!$H$569,'[2]01. EQ universe'!$H$570,'[2]01. EQ universe'!$H$571,'[2]01. EQ universe'!$H$572,'[2]01. EQ universe'!$H$573,'[2]01. EQ universe'!#REF!,'[2]01. EQ universe'!$H$574,'[2]01. EQ universe'!#REF!,'[2]01. EQ universe'!#REF!,'[2]01. EQ universe'!$H$575,'[2]01. EQ universe'!$H$576,'[2]01. EQ universe'!#REF!,'[2]01. EQ universe'!#REF!</definedName>
    <definedName name="__APW_RESTORE_DATA476__" hidden="1">'[2]01. EQ universe'!$H$577,'[2]01. EQ universe'!$H$578,'[2]01. EQ universe'!#REF!,'[2]01. EQ universe'!$H$579,'[2]01. EQ universe'!$H$580,'[2]01. EQ universe'!#REF!,'[2]01. EQ universe'!#REF!,'[2]01. EQ universe'!$H$581,'[2]01. EQ universe'!$H$582,'[2]01. EQ universe'!$H$583,'[2]01. EQ universe'!#REF!,'[2]01. EQ universe'!#REF!,'[2]01. EQ universe'!$H$584,'[2]01. EQ universe'!#REF!,'[2]01. EQ universe'!#REF!</definedName>
    <definedName name="__APW_RESTORE_DATA477__" hidden="1">'[2]01. EQ universe'!$H$585,'[2]01. EQ universe'!$H$586,'[2]01. EQ universe'!$H$587,'[2]01. EQ universe'!#REF!,'[2]01. EQ universe'!$H$588,'[2]01. EQ universe'!#REF!,'[2]01. EQ universe'!$H$589,'[2]01. EQ universe'!#REF!,'[2]01. EQ universe'!#REF!,'[2]01. EQ universe'!$H$590,'[2]01. EQ universe'!#REF!,'[2]01. EQ universe'!$H$591,'[2]01. EQ universe'!$H$592,'[2]01. EQ universe'!$H$593,'[2]01. EQ universe'!$H$594</definedName>
    <definedName name="__APW_RESTORE_DATA478__" hidden="1">'[2]01. EQ universe'!$H$595,'[2]01. EQ universe'!$H$596,'[2]01. EQ universe'!#REF!,'[2]01. EQ universe'!#REF!,'[2]01. EQ universe'!#REF!,'[2]01. EQ universe'!$H$597,'[2]01. EQ universe'!$H$598,'[2]01. EQ universe'!$H$599,'[2]01. EQ universe'!$H$600,'[2]01. EQ universe'!$H$601,'[2]01. EQ universe'!#REF!,'[2]01. EQ universe'!$H$602,'[2]01. EQ universe'!#REF!,'[2]01. EQ universe'!$H$603,'[2]01. EQ universe'!#REF!</definedName>
    <definedName name="__APW_RESTORE_DATA479__" hidden="1">'[2]01. EQ universe'!#REF!,'[2]01. EQ universe'!$H$604,'[2]01. EQ universe'!$H$605,'[2]01. EQ universe'!#REF!,'[2]01. EQ universe'!#REF!,'[2]01. EQ universe'!$H$606,'[2]01. EQ universe'!$H$607,'[2]01. EQ universe'!#REF!,'[2]01. EQ universe'!$H$608,'[2]01. EQ universe'!#REF!,'[2]01. EQ universe'!$H$609,'[2]01. EQ universe'!#REF!,'[2]01. EQ universe'!#REF!,'[2]01. EQ universe'!$H$610,'[2]01. EQ universe'!#REF!</definedName>
    <definedName name="__APW_RESTORE_DATA48__" hidden="1">'[2]01. EQ universe'!$A$497,'[2]01. EQ universe'!#REF!,'[2]01. EQ universe'!#REF!,'[2]01. EQ universe'!$A$498,'[2]01. EQ universe'!$A$499,'[2]01. EQ universe'!$A$500,'[2]01. EQ universe'!$A$501,'[2]01. EQ universe'!$A$502,'[2]01. EQ universe'!#REF!,'[2]01. EQ universe'!#REF!,'[2]01. EQ universe'!$A$503,'[2]01. EQ universe'!#REF!,'[2]01. EQ universe'!#REF!,'[2]01. EQ universe'!$A$504,'[2]01. EQ universe'!$A$505</definedName>
    <definedName name="__APW_RESTORE_DATA480__" hidden="1">'[2]01. EQ universe'!#REF!,'[2]01. EQ universe'!#REF!,'[2]01. EQ universe'!#REF!,'[2]01. EQ universe'!#REF!,'[2]01. EQ universe'!#REF!,'[2]01. EQ universe'!#REF!,'[2]01. EQ universe'!$H$611,'[2]01. EQ universe'!$H$612,'[2]01. EQ universe'!$H$613,'[2]01. EQ universe'!$H$614,'[2]01. EQ universe'!#REF!</definedName>
    <definedName name="__APW_RESTORE_DATA481__" hidden="1">'[2]01. EQ universe'!$I$2,'[2]01. EQ universe'!#REF!,'[2]01. EQ universe'!$I$3,'[2]01. EQ universe'!$I$4,'[2]01. EQ universe'!#REF!,'[2]01. EQ universe'!#REF!,'[2]01. EQ universe'!$I$5,'[2]01. EQ universe'!$I$6,'[2]01. EQ universe'!$I$7,'[2]01. EQ universe'!$I$8,'[2]01. EQ universe'!$I$9,'[2]01. EQ universe'!$I$10,'[2]01. EQ universe'!$I$11,'[2]01. EQ universe'!$I$12,'[2]01. EQ universe'!$I$13,'[2]01. EQ universe'!$I$14,'[2]01. EQ universe'!$I$15</definedName>
    <definedName name="__APW_RESTORE_DATA482__" hidden="1">'[2]01. EQ universe'!$I$16,'[2]01. EQ universe'!$I$17,'[2]01. EQ universe'!#REF!,'[2]01. EQ universe'!#REF!,'[2]01. EQ universe'!$I$18,'[2]01. EQ universe'!$I$19,'[2]01. EQ universe'!$I$20,'[2]01. EQ universe'!$I$21,'[2]01. EQ universe'!$I$22,'[2]01. EQ universe'!$I$23,'[2]01. EQ universe'!#REF!,'[2]01. EQ universe'!$I$24,'[2]01. EQ universe'!$I$25,'[2]01. EQ universe'!$I$26,'[2]01. EQ universe'!$I$27,'[2]01. EQ universe'!#REF!</definedName>
    <definedName name="__APW_RESTORE_DATA483__" hidden="1">'[2]01. EQ universe'!#REF!,'[2]01. EQ universe'!#REF!,'[2]01. EQ universe'!$I$28,'[2]01. EQ universe'!$I$29,'[2]01. EQ universe'!$I$30,'[2]01. EQ universe'!$I$31,'[2]01. EQ universe'!$I$32,'[2]01. EQ universe'!$I$33,'[2]01. EQ universe'!$I$34,'[2]01. EQ universe'!$I$35,'[2]01. EQ universe'!$I$36,'[2]01. EQ universe'!#REF!,'[2]01. EQ universe'!#REF!,'[2]01. EQ universe'!$I$37,'[2]01. EQ universe'!$I$38,'[2]01. EQ universe'!#REF!</definedName>
    <definedName name="__APW_RESTORE_DATA484__" hidden="1">'[2]01. EQ universe'!#REF!,'[2]01. EQ universe'!#REF!,'[2]01. EQ universe'!$I$39,'[2]01. EQ universe'!#REF!,'[2]01. EQ universe'!#REF!,'[2]01. EQ universe'!$I$40,'[2]01. EQ universe'!$I$41,'[2]01. EQ universe'!$I$42,'[2]01. EQ universe'!$I$43,'[2]01. EQ universe'!$I$44,'[2]01. EQ universe'!$I$45,'[2]01. EQ universe'!#REF!,'[2]01. EQ universe'!#REF!,'[2]01. EQ universe'!$I$46,'[2]01. EQ universe'!#REF!,'[2]01. EQ universe'!$I$47</definedName>
    <definedName name="__APW_RESTORE_DATA485__" hidden="1">'[2]01. EQ universe'!$I$48,'[2]01. EQ universe'!#REF!,'[2]01. EQ universe'!$I$49,'[2]01. EQ universe'!#REF!,'[2]01. EQ universe'!$I$50,'[2]01. EQ universe'!$I$51,'[2]01. EQ universe'!$I$52,'[2]01. EQ universe'!$I$53,'[2]01. EQ universe'!$I$54,'[2]01. EQ universe'!$I$55,'[2]01. EQ universe'!$I$56,'[2]01. EQ universe'!$I$57,'[2]01. EQ universe'!$I$58,'[2]01. EQ universe'!$I$59,'[2]01. EQ universe'!$I$60,'[2]01. EQ universe'!$I$61</definedName>
    <definedName name="__APW_RESTORE_DATA486__" hidden="1">'[2]01. EQ universe'!$I$62,'[2]01. EQ universe'!$I$63,'[2]01. EQ universe'!$I$64,'[2]01. EQ universe'!$I$65,'[2]01. EQ universe'!$I$66,'[2]01. EQ universe'!$I$67,'[2]01. EQ universe'!#REF!,'[2]01. EQ universe'!$I$68,'[2]01. EQ universe'!$I$69,'[2]01. EQ universe'!$I$70,'[2]01. EQ universe'!$I$71,'[2]01. EQ universe'!$I$72,'[2]01. EQ universe'!$I$73,'[2]01. EQ universe'!$I$74,'[2]01. EQ universe'!$I$75,'[2]01. EQ universe'!$I$76</definedName>
    <definedName name="__APW_RESTORE_DATA487__" hidden="1">'[2]01. EQ universe'!$I$77,'[2]01. EQ universe'!$I$78,'[2]01. EQ universe'!#REF!,'[2]01. EQ universe'!#REF!,'[2]01. EQ universe'!$I$79,'[2]01. EQ universe'!#REF!,'[2]01. EQ universe'!#REF!,'[2]01. EQ universe'!$I$80,'[2]01. EQ universe'!$I$81,'[2]01. EQ universe'!$I$82,'[2]01. EQ universe'!#REF!,'[2]01. EQ universe'!$I$83,'[2]01. EQ universe'!#REF!,'[2]01. EQ universe'!$I$84,'[2]01. EQ universe'!#REF!</definedName>
    <definedName name="__APW_RESTORE_DATA488__" hidden="1">'[2]01. EQ universe'!$I$85,'[2]01. EQ universe'!$I$86,'[2]01. EQ universe'!$I$87,'[2]01. EQ universe'!$I$88,'[2]01. EQ universe'!$I$89,'[2]01. EQ universe'!$I$90,'[2]01. EQ universe'!$I$91,'[2]01. EQ universe'!$I$92,'[2]01. EQ universe'!#REF!,'[2]01. EQ universe'!#REF!,'[2]01. EQ universe'!$I$93,'[2]01. EQ universe'!$I$94,'[2]01. EQ universe'!$I$95,'[2]01. EQ universe'!#REF!,'[2]01. EQ universe'!$I$96</definedName>
    <definedName name="__APW_RESTORE_DATA489__" hidden="1">'[2]01. EQ universe'!$I$97,'[2]01. EQ universe'!$I$98,'[2]01. EQ universe'!$I$99,'[2]01. EQ universe'!$I$100,'[2]01. EQ universe'!$I$101,'[2]01. EQ universe'!$I$102,'[2]01. EQ universe'!#REF!,'[2]01. EQ universe'!#REF!,'[2]01. EQ universe'!$I$103,'[2]01. EQ universe'!$I$104,'[2]01. EQ universe'!$I$105,'[2]01. EQ universe'!$I$106,'[2]01. EQ universe'!$I$107,'[2]01. EQ universe'!$I$108,'[2]01. EQ universe'!$I$109</definedName>
    <definedName name="__APW_RESTORE_DATA49__" hidden="1">'[2]01. EQ universe'!#REF!,'[2]01. EQ universe'!$A$506,'[2]01. EQ universe'!$A$507,'[2]01. EQ universe'!$A$508,'[2]01. EQ universe'!$A$509,'[2]01. EQ universe'!$A$510,'[2]01. EQ universe'!$A$511,'[2]01. EQ universe'!$A$512,'[2]01. EQ universe'!#REF!,'[2]01. EQ universe'!#REF!,'[2]01. EQ universe'!$A$513,'[2]01. EQ universe'!#REF!,'[2]01. EQ universe'!#REF!,'[2]01. EQ universe'!$A$514,'[2]01. EQ universe'!$A$515</definedName>
    <definedName name="__APW_RESTORE_DATA490__" hidden="1">'[2]01. EQ universe'!$I$110,'[2]01. EQ universe'!$I$111,'[2]01. EQ universe'!$I$112,'[2]01. EQ universe'!#REF!,'[2]01. EQ universe'!$I$113,'[2]01. EQ universe'!$I$114,'[2]01. EQ universe'!$I$115,'[2]01. EQ universe'!$I$116,'[2]01. EQ universe'!$I$117,'[2]01. EQ universe'!$I$118,'[2]01. EQ universe'!#REF!,'[2]01. EQ universe'!#REF!,'[2]01. EQ universe'!$I$119,'[2]01. EQ universe'!$I$120,'[2]01. EQ universe'!$I$121</definedName>
    <definedName name="__APW_RESTORE_DATA491__" hidden="1">'[2]01. EQ universe'!#REF!,'[2]01. EQ universe'!#REF!,'[2]01. EQ universe'!#REF!,'[2]01. EQ universe'!$I$122,'[2]01. EQ universe'!$I$123,'[2]01. EQ universe'!$I$124,'[2]01. EQ universe'!$I$125,'[2]01. EQ universe'!#REF!,'[2]01. EQ universe'!#REF!,'[2]01. EQ universe'!$I$126,'[2]01. EQ universe'!#REF!,'[2]01. EQ universe'!#REF!,'[2]01. EQ universe'!$I$127,'[2]01. EQ universe'!#REF!,'[2]01. EQ universe'!#REF!</definedName>
    <definedName name="__APW_RESTORE_DATA492__" hidden="1">'[2]01. EQ universe'!$I$128,'[2]01. EQ universe'!#REF!,'[2]01. EQ universe'!#REF!,'[2]01. EQ universe'!$I$129,'[2]01. EQ universe'!$I$130,'[2]01. EQ universe'!#REF!,'[2]01. EQ universe'!#REF!,'[2]01. EQ universe'!$I$131,'[2]01. EQ universe'!$I$132,'[2]01. EQ universe'!#REF!,'[2]01. EQ universe'!#REF!,'[2]01. EQ universe'!#REF!,'[2]01. EQ universe'!$I$133,'[2]01. EQ universe'!#REF!,'[2]01. EQ universe'!#REF!</definedName>
    <definedName name="__APW_RESTORE_DATA493__" hidden="1">'[2]01. EQ universe'!$I$134,'[2]01. EQ universe'!$I$135,'[2]01. EQ universe'!#REF!,'[2]01. EQ universe'!#REF!,'[2]01. EQ universe'!$I$136,'[2]01. EQ universe'!$I$137,'[2]01. EQ universe'!$I$138,'[2]01. EQ universe'!$I$139,'[2]01. EQ universe'!#REF!,'[2]01. EQ universe'!$I$140,'[2]01. EQ universe'!#REF!,'[2]01. EQ universe'!#REF!,'[2]01. EQ universe'!$I$141,'[2]01. EQ universe'!#REF!,'[2]01. EQ universe'!#REF!</definedName>
    <definedName name="__APW_RESTORE_DATA494__" hidden="1">'[2]01. EQ universe'!$I$142,'[2]01. EQ universe'!#REF!,'[2]01. EQ universe'!$I$143,'[2]01. EQ universe'!$I$144,'[2]01. EQ universe'!#REF!,'[2]01. EQ universe'!#REF!,'[2]01. EQ universe'!#REF!,'[2]01. EQ universe'!#REF!,'[2]01. EQ universe'!$I$145,'[2]01. EQ universe'!$I$146,'[2]01. EQ universe'!#REF!,'[2]01. EQ universe'!#REF!,'[2]01. EQ universe'!$I$147,'[2]01. EQ universe'!$I$148,'[2]01. EQ universe'!#REF!</definedName>
    <definedName name="__APW_RESTORE_DATA495__" hidden="1">'[2]01. EQ universe'!#REF!,'[2]01. EQ universe'!$I$149,'[2]01. EQ universe'!#REF!,'[2]01. EQ universe'!#REF!,'[2]01. EQ universe'!$I$150,'[2]01. EQ universe'!#REF!,'[2]01. EQ universe'!#REF!,'[2]01. EQ universe'!#REF!,'[2]01. EQ universe'!#REF!,'[2]01. EQ universe'!$I$151,'[2]01. EQ universe'!$I$152,'[2]01. EQ universe'!$I$153,'[2]01. EQ universe'!$I$154,'[2]01. EQ universe'!$I$155,'[2]01. EQ universe'!$I$156</definedName>
    <definedName name="__APW_RESTORE_DATA496__" hidden="1">'[2]01. EQ universe'!#REF!,'[2]01. EQ universe'!#REF!,'[2]01. EQ universe'!#REF!,'[2]01. EQ universe'!$I$157,'[2]01. EQ universe'!#REF!,'[2]01. EQ universe'!#REF!,'[2]01. EQ universe'!$I$158,'[2]01. EQ universe'!$I$159,'[2]01. EQ universe'!#REF!,'[2]01. EQ universe'!#REF!,'[2]01. EQ universe'!$I$160,'[2]01. EQ universe'!#REF!,'[2]01. EQ universe'!#REF!,'[2]01. EQ universe'!$I$161,'[2]01. EQ universe'!#REF!</definedName>
    <definedName name="__APW_RESTORE_DATA497__" hidden="1">'[2]01. EQ universe'!#REF!,'[2]01. EQ universe'!$I$162,'[2]01. EQ universe'!$I$163,'[2]01. EQ universe'!$I$164,'[2]01. EQ universe'!#REF!,'[2]01. EQ universe'!$I$165,'[2]01. EQ universe'!#REF!,'[2]01. EQ universe'!#REF!,'[2]01. EQ universe'!$I$166,'[2]01. EQ universe'!$I$167,'[2]01. EQ universe'!$I$168,'[2]01. EQ universe'!$I$169,'[2]01. EQ universe'!$I$170,'[2]01. EQ universe'!#REF!,'[2]01. EQ universe'!#REF!</definedName>
    <definedName name="__APW_RESTORE_DATA498__" hidden="1">'[2]01. EQ universe'!$I$171,'[2]01. EQ universe'!$I$172,'[2]01. EQ universe'!$I$173,'[2]01. EQ universe'!$I$174,'[2]01. EQ universe'!#REF!,'[2]01. EQ universe'!$I$175,'[2]01. EQ universe'!$I$176,'[2]01. EQ universe'!$I$177,'[2]01. EQ universe'!#REF!,'[2]01. EQ universe'!#REF!,'[2]01. EQ universe'!#REF!,'[2]01. EQ universe'!$I$178,'[2]01. EQ universe'!#REF!,'[2]01. EQ universe'!$I$179,'[2]01. EQ universe'!$I$180</definedName>
    <definedName name="__APW_RESTORE_DATA499__" hidden="1">'[2]01. EQ universe'!$I$181,'[2]01. EQ universe'!$I$182,'[2]01. EQ universe'!$I$183,'[2]01. EQ universe'!$I$184,'[2]01. EQ universe'!$I$185,'[2]01. EQ universe'!#REF!,'[2]01. EQ universe'!$I$186,'[2]01. EQ universe'!$I$187,'[2]01. EQ universe'!$I$188,'[2]01. EQ universe'!$I$189,'[2]01. EQ universe'!$I$190,'[2]01. EQ universe'!#REF!,'[2]01. EQ universe'!$I$191,'[2]01. EQ universe'!#REF!,'[2]01. EQ universe'!#REF!</definedName>
    <definedName name="__APW_RESTORE_DATA5__" hidden="1">'[2]01. EQ universe'!$A$48,'[2]01. EQ universe'!#REF!,'[2]01. EQ universe'!$A$49,'[2]01. EQ universe'!#REF!,'[2]01. EQ universe'!$A$50,'[2]01. EQ universe'!$A$51,'[2]01. EQ universe'!$A$52,'[2]01. EQ universe'!$A$53,'[2]01. EQ universe'!$A$54,'[2]01. EQ universe'!$A$55,'[2]01. EQ universe'!$A$56,'[2]01. EQ universe'!$A$57,'[2]01. EQ universe'!$A$58,'[2]01. EQ universe'!$A$59,'[2]01. EQ universe'!$A$60,'[2]01. EQ universe'!$A$61</definedName>
    <definedName name="__APW_RESTORE_DATA50__" hidden="1">'[2]01. EQ universe'!$A$516,'[2]01. EQ universe'!#REF!,'[2]01. EQ universe'!$A$517,'[2]01. EQ universe'!#REF!,'[2]01. EQ universe'!$A$518,'[2]01. EQ universe'!#REF!,'[2]01. EQ universe'!$A$519,'[2]01. EQ universe'!$A$520,'[2]01. EQ universe'!$A$521,'[2]01. EQ universe'!$A$522,'[2]01. EQ universe'!$A$523,'[2]01. EQ universe'!$A$524,'[2]01. EQ universe'!#REF!,'[2]01. EQ universe'!#REF!,'[2]01. EQ universe'!#REF!</definedName>
    <definedName name="__APW_RESTORE_DATA500__" hidden="1">'[2]01. EQ universe'!#REF!,'[2]01. EQ universe'!$I$192,'[2]01. EQ universe'!#REF!,'[2]01. EQ universe'!$I$193,'[2]01. EQ universe'!$I$194,'[2]01. EQ universe'!$I$195,'[2]01. EQ universe'!$I$196,'[2]01. EQ universe'!$I$197,'[2]01. EQ universe'!$I$198,'[2]01. EQ universe'!$I$199,'[2]01. EQ universe'!$I$200,'[2]01. EQ universe'!$I$201,'[2]01. EQ universe'!$I$202,'[2]01. EQ universe'!$I$203,'[2]01. EQ universe'!$I$204</definedName>
    <definedName name="__APW_RESTORE_DATA501__" hidden="1">'[2]01. EQ universe'!$I$205,'[2]01. EQ universe'!$I$206,'[2]01. EQ universe'!$I$207,'[2]01. EQ universe'!#REF!,'[2]01. EQ universe'!$I$208,'[2]01. EQ universe'!#REF!,'[2]01. EQ universe'!#REF!,'[2]01. EQ universe'!$I$209,'[2]01. EQ universe'!$I$210,'[2]01. EQ universe'!$I$211,'[2]01. EQ universe'!$I$212,'[2]01. EQ universe'!$I$213,'[2]01. EQ universe'!$I$214,'[2]01. EQ universe'!$I$215,'[2]01. EQ universe'!#REF!</definedName>
    <definedName name="__APW_RESTORE_DATA502__" hidden="1">'[2]01. EQ universe'!#REF!,'[2]01. EQ universe'!$I$216,'[2]01. EQ universe'!$I$217,'[2]01. EQ universe'!$I$218,'[2]01. EQ universe'!$I$219,'[2]01. EQ universe'!$I$220,'[2]01. EQ universe'!#REF!,'[2]01. EQ universe'!#REF!,'[2]01. EQ universe'!$I$221,'[2]01. EQ universe'!$I$222,'[2]01. EQ universe'!$I$223,'[2]01. EQ universe'!$I$224,'[2]01. EQ universe'!$I$225,'[2]01. EQ universe'!$I$226,'[2]01. EQ universe'!#REF!</definedName>
    <definedName name="__APW_RESTORE_DATA503__" hidden="1">'[2]01. EQ universe'!$I$227,'[2]01. EQ universe'!$I$228,'[2]01. EQ universe'!$I$229,'[2]01. EQ universe'!$I$230,'[2]01. EQ universe'!$I$231,'[2]01. EQ universe'!$I$232,'[2]01. EQ universe'!$I$233,'[2]01. EQ universe'!$I$234,'[2]01. EQ universe'!#REF!,'[2]01. EQ universe'!#REF!,'[2]01. EQ universe'!$I$235,'[2]01. EQ universe'!#REF!,'[2]01. EQ universe'!#REF!,'[2]01. EQ universe'!$I$236,'[2]01. EQ universe'!$I$237</definedName>
    <definedName name="__APW_RESTORE_DATA504__" hidden="1">'[2]01. EQ universe'!$I$238,'[2]01. EQ universe'!$I$239,'[2]01. EQ universe'!#REF!,'[2]01. EQ universe'!#REF!,'[2]01. EQ universe'!$I$240,'[2]01. EQ universe'!#REF!,'[2]01. EQ universe'!$I$241,'[2]01. EQ universe'!$I$242,'[2]01. EQ universe'!$I$243,'[2]01. EQ universe'!$I$244,'[2]01. EQ universe'!$I$245,'[2]01. EQ universe'!$I$246,'[2]01. EQ universe'!$I$247,'[2]01. EQ universe'!#REF!,'[2]01. EQ universe'!$I$248</definedName>
    <definedName name="__APW_RESTORE_DATA505__" hidden="1">'[2]01. EQ universe'!#REF!,'[2]01. EQ universe'!#REF!,'[2]01. EQ universe'!$I$249,'[2]01. EQ universe'!$I$250,'[2]01. EQ universe'!$I$251,'[2]01. EQ universe'!$I$252,'[2]01. EQ universe'!$I$253,'[2]01. EQ universe'!#REF!,'[2]01. EQ universe'!#REF!,'[2]01. EQ universe'!#REF!,'[2]01. EQ universe'!$I$254,'[2]01. EQ universe'!#REF!,'[2]01. EQ universe'!#REF!,'[2]01. EQ universe'!$I$255,'[2]01. EQ universe'!#REF!</definedName>
    <definedName name="__APW_RESTORE_DATA506__" hidden="1">'[2]01. EQ universe'!#REF!,'[2]01. EQ universe'!$I$256,'[2]01. EQ universe'!#REF!,'[2]01. EQ universe'!$I$257,'[2]01. EQ universe'!$I$258,'[2]01. EQ universe'!$I$259,'[2]01. EQ universe'!$I$260,'[2]01. EQ universe'!#REF!,'[2]01. EQ universe'!#REF!,'[2]01. EQ universe'!$I$261,'[2]01. EQ universe'!#REF!,'[2]01. EQ universe'!$I$262,'[2]01. EQ universe'!$I$263,'[2]01. EQ universe'!$I$264,'[2]01. EQ universe'!$I$265</definedName>
    <definedName name="__APW_RESTORE_DATA507__" hidden="1">'[2]01. EQ universe'!$I$266,'[2]01. EQ universe'!$I$267,'[2]01. EQ universe'!$I$268,'[2]01. EQ universe'!#REF!,'[2]01. EQ universe'!#REF!,'[2]01. EQ universe'!$I$269,'[2]01. EQ universe'!$I$270,'[2]01. EQ universe'!#REF!,'[2]01. EQ universe'!#REF!,'[2]01. EQ universe'!$I$271,'[2]01. EQ universe'!$I$272,'[2]01. EQ universe'!#REF!,'[2]01. EQ universe'!$I$273,'[2]01. EQ universe'!$I$274,'[2]01. EQ universe'!#REF!</definedName>
    <definedName name="__APW_RESTORE_DATA508__" hidden="1">'[2]01. EQ universe'!#REF!,'[2]01. EQ universe'!$I$275,'[2]01. EQ universe'!$I$276,'[2]01. EQ universe'!#REF!,'[2]01. EQ universe'!#REF!,'[2]01. EQ universe'!$I$277,'[2]01. EQ universe'!$I$278,'[2]01. EQ universe'!#REF!,'[2]01. EQ universe'!$I$279,'[2]01. EQ universe'!$I$280,'[2]01. EQ universe'!$I$281,'[2]01. EQ universe'!$I$282,'[2]01. EQ universe'!$I$283,'[2]01. EQ universe'!$I$284,'[2]01. EQ universe'!$I$285</definedName>
    <definedName name="__APW_RESTORE_DATA509__" hidden="1">'[2]01. EQ universe'!$I$286,'[2]01. EQ universe'!#REF!,'[2]01. EQ universe'!#REF!,'[2]01. EQ universe'!$I$287,'[2]01. EQ universe'!$I$288,'[2]01. EQ universe'!$I$289,'[2]01. EQ universe'!$I$290,'[2]01. EQ universe'!#REF!,'[2]01. EQ universe'!#REF!,'[2]01. EQ universe'!$I$291,'[2]01. EQ universe'!$I$292,'[2]01. EQ universe'!#REF!,'[2]01. EQ universe'!$I$293,'[2]01. EQ universe'!$I$294,'[2]01. EQ universe'!#REF!</definedName>
    <definedName name="__APW_RESTORE_DATA51__" hidden="1">'[2]01. EQ universe'!#REF!,'[2]01. EQ universe'!$A$525,'[2]01. EQ universe'!$A$526,'[2]01. EQ universe'!$A$527,'[2]01. EQ universe'!#REF!,'[2]01. EQ universe'!#REF!,'[2]01. EQ universe'!$A$528,'[2]01. EQ universe'!$A$529,'[2]01. EQ universe'!$A$530,'[2]01. EQ universe'!#REF!,'[2]01. EQ universe'!$A$531,'[2]01. EQ universe'!$A$532,'[2]01. EQ universe'!#REF!,'[2]01. EQ universe'!$A$533,'[2]01. EQ universe'!$A$534</definedName>
    <definedName name="__APW_RESTORE_DATA510__" hidden="1">'[2]01. EQ universe'!#REF!,'[2]01. EQ universe'!$I$295,'[2]01. EQ universe'!$I$296,'[2]01. EQ universe'!$I$297,'[2]01. EQ universe'!$I$298,'[2]01. EQ universe'!#REF!,'[2]01. EQ universe'!#REF!,'[2]01. EQ universe'!$I$299,'[2]01. EQ universe'!#REF!,'[2]01. EQ universe'!#REF!,'[2]01. EQ universe'!$I$300,'[2]01. EQ universe'!$I$301,'[2]01. EQ universe'!$I$302,'[2]01. EQ universe'!#REF!,'[2]01. EQ universe'!$I$303</definedName>
    <definedName name="__APW_RESTORE_DATA511__" hidden="1">'[2]01. EQ universe'!#REF!,'[2]01. EQ universe'!$I$304,'[2]01. EQ universe'!$I$305,'[2]01. EQ universe'!$I$306,'[2]01. EQ universe'!$I$307,'[2]01. EQ universe'!$I$308,'[2]01. EQ universe'!$I$309,'[2]01. EQ universe'!$I$310,'[2]01. EQ universe'!$I$311,'[2]01. EQ universe'!$I$312,'[2]01. EQ universe'!$I$313,'[2]01. EQ universe'!$I$314,'[2]01. EQ universe'!$I$315,'[2]01. EQ universe'!$I$316,'[2]01. EQ universe'!$I$317</definedName>
    <definedName name="__APW_RESTORE_DATA512__" hidden="1">'[2]01. EQ universe'!$I$318,'[2]01. EQ universe'!$I$319,'[2]01. EQ universe'!$I$320,'[2]01. EQ universe'!$I$321,'[2]01. EQ universe'!$I$322,'[2]01. EQ universe'!$I$323,'[2]01. EQ universe'!$I$324,'[2]01. EQ universe'!$I$325,'[2]01. EQ universe'!$I$326,'[2]01. EQ universe'!$I$327,'[2]01. EQ universe'!$I$328,'[2]01. EQ universe'!$I$329,'[2]01. EQ universe'!$I$330,'[2]01. EQ universe'!$I$331,'[2]01. EQ universe'!$I$332</definedName>
    <definedName name="__APW_RESTORE_DATA513__" hidden="1">'[2]01. EQ universe'!$I$333,'[2]01. EQ universe'!$I$334,'[2]01. EQ universe'!$I$335,'[2]01. EQ universe'!$I$336,'[2]01. EQ universe'!$I$337,'[2]01. EQ universe'!#REF!,'[2]01. EQ universe'!#REF!,'[2]01. EQ universe'!$I$338,'[2]01. EQ universe'!#REF!,'[2]01. EQ universe'!#REF!,'[2]01. EQ universe'!$I$339,'[2]01. EQ universe'!#REF!,'[2]01. EQ universe'!$I$340,'[2]01. EQ universe'!#REF!,'[2]01. EQ universe'!$I$341</definedName>
    <definedName name="__APW_RESTORE_DATA514__" hidden="1">'[2]01. EQ universe'!$I$342,'[2]01. EQ universe'!$I$343,'[2]01. EQ universe'!$I$344,'[2]01. EQ universe'!$I$345,'[2]01. EQ universe'!$I$346,'[2]01. EQ universe'!$I$347,'[2]01. EQ universe'!#REF!,'[2]01. EQ universe'!$I$348,'[2]01. EQ universe'!#REF!,'[2]01. EQ universe'!#REF!,'[2]01. EQ universe'!$I$349,'[2]01. EQ universe'!#REF!,'[2]01. EQ universe'!$I$350,'[2]01. EQ universe'!$I$351,'[2]01. EQ universe'!$I$352</definedName>
    <definedName name="__APW_RESTORE_DATA515__" hidden="1">'[2]01. EQ universe'!$I$353,'[2]01. EQ universe'!$I$354,'[2]01. EQ universe'!$I$355,'[2]01. EQ universe'!#REF!,'[2]01. EQ universe'!#REF!,'[2]01. EQ universe'!$I$356,'[2]01. EQ universe'!$I$357,'[2]01. EQ universe'!$I$358,'[2]01. EQ universe'!#REF!,'[2]01. EQ universe'!#REF!,'[2]01. EQ universe'!$I$359,'[2]01. EQ universe'!$I$360,'[2]01. EQ universe'!$I$361,'[2]01. EQ universe'!$I$362,'[2]01. EQ universe'!#REF!</definedName>
    <definedName name="__APW_RESTORE_DATA516__" hidden="1">'[2]01. EQ universe'!#REF!,'[2]01. EQ universe'!$I$363,'[2]01. EQ universe'!$I$364,'[2]01. EQ universe'!#REF!,'[2]01. EQ universe'!#REF!,'[2]01. EQ universe'!$I$365,'[2]01. EQ universe'!#REF!,'[2]01. EQ universe'!$I$366,'[2]01. EQ universe'!$I$367,'[2]01. EQ universe'!$I$368,'[2]01. EQ universe'!$I$369,'[2]01. EQ universe'!$I$370,'[2]01. EQ universe'!#REF!,'[2]01. EQ universe'!#REF!,'[2]01. EQ universe'!#REF!</definedName>
    <definedName name="__APW_RESTORE_DATA517__" hidden="1">'[2]01. EQ universe'!#REF!,'[2]01. EQ universe'!$I$371,'[2]01. EQ universe'!$I$372,'[2]01. EQ universe'!$I$373,'[2]01. EQ universe'!#REF!,'[2]01. EQ universe'!$I$374,'[2]01. EQ universe'!#REF!,'[2]01. EQ universe'!#REF!,'[2]01. EQ universe'!$I$375,'[2]01. EQ universe'!$I$376,'[2]01. EQ universe'!$I$377,'[2]01. EQ universe'!$I$378,'[2]01. EQ universe'!$I$379,'[2]01. EQ universe'!$I$380,'[2]01. EQ universe'!$I$381</definedName>
    <definedName name="__APW_RESTORE_DATA518__" hidden="1">'[2]01. EQ universe'!$I$382,'[2]01. EQ universe'!$I$383,'[2]01. EQ universe'!#REF!,'[2]01. EQ universe'!#REF!,'[2]01. EQ universe'!#REF!,'[2]01. EQ universe'!$I$384,'[2]01. EQ universe'!$I$385,'[2]01. EQ universe'!#REF!,'[2]01. EQ universe'!$I$386,'[2]01. EQ universe'!$I$387,'[2]01. EQ universe'!#REF!,'[2]01. EQ universe'!$I$388,'[2]01. EQ universe'!$I$389,'[2]01. EQ universe'!#REF!,'[2]01. EQ universe'!#REF!</definedName>
    <definedName name="__APW_RESTORE_DATA519__" hidden="1">'[2]01. EQ universe'!$I$390,'[2]01. EQ universe'!$I$391,'[2]01. EQ universe'!$I$392,'[2]01. EQ universe'!#REF!,'[2]01. EQ universe'!#REF!,'[2]01. EQ universe'!$I$393,'[2]01. EQ universe'!#REF!,'[2]01. EQ universe'!#REF!,'[2]01. EQ universe'!$I$394,'[2]01. EQ universe'!$I$395,'[2]01. EQ universe'!$I$396,'[2]01. EQ universe'!$I$397,'[2]01. EQ universe'!$I$398,'[2]01. EQ universe'!$I$399,'[2]01. EQ universe'!#REF!</definedName>
    <definedName name="__APW_RESTORE_DATA52__" hidden="1">'[2]01. EQ universe'!$A$535,'[2]01. EQ universe'!#REF!,'[2]01. EQ universe'!#REF!,'[2]01. EQ universe'!$A$536,'[2]01. EQ universe'!$A$537,'[2]01. EQ universe'!#REF!,'[2]01. EQ universe'!$A$538,'[2]01. EQ universe'!$A$539,'[2]01. EQ universe'!$A$540,'[2]01. EQ universe'!$A$541,'[2]01. EQ universe'!$A$542,'[2]01. EQ universe'!$A$543,'[2]01. EQ universe'!$A$544,'[2]01. EQ universe'!#REF!,'[2]01. EQ universe'!$A$545</definedName>
    <definedName name="__APW_RESTORE_DATA520__" hidden="1">'[2]01. EQ universe'!$I$400,'[2]01. EQ universe'!#REF!,'[2]01. EQ universe'!#REF!,'[2]01. EQ universe'!$I$401,'[2]01. EQ universe'!$I$402,'[2]01. EQ universe'!#REF!,'[2]01. EQ universe'!#REF!,'[2]01. EQ universe'!$I$403,'[2]01. EQ universe'!$I$404,'[2]01. EQ universe'!#REF!,'[2]01. EQ universe'!#REF!,'[2]01. EQ universe'!$I$405,'[2]01. EQ universe'!$I$406,'[2]01. EQ universe'!#REF!,'[2]01. EQ universe'!$I$407</definedName>
    <definedName name="__APW_RESTORE_DATA521__" hidden="1">'[2]01. EQ universe'!$I$408,'[2]01. EQ universe'!$I$409,'[2]01. EQ universe'!$I$410,'[2]01. EQ universe'!$I$411,'[2]01. EQ universe'!$I$412,'[2]01. EQ universe'!$I$413,'[2]01. EQ universe'!$I$414,'[2]01. EQ universe'!$I$415,'[2]01. EQ universe'!#REF!,'[2]01. EQ universe'!#REF!,'[2]01. EQ universe'!$I$416,'[2]01. EQ universe'!$I$417,'[2]01. EQ universe'!$I$418,'[2]01. EQ universe'!$I$419,'[2]01. EQ universe'!#REF!</definedName>
    <definedName name="__APW_RESTORE_DATA522__" hidden="1">'[2]01. EQ universe'!$I$420,'[2]01. EQ universe'!#REF!,'[2]01. EQ universe'!#REF!,'[2]01. EQ universe'!$I$421,'[2]01. EQ universe'!#REF!,'[2]01. EQ universe'!$I$422,'[2]01. EQ universe'!$I$423,'[2]01. EQ universe'!$I$424,'[2]01. EQ universe'!$I$425,'[2]01. EQ universe'!$I$426,'[2]01. EQ universe'!$I$427,'[2]01. EQ universe'!$I$428,'[2]01. EQ universe'!$I$429,'[2]01. EQ universe'!$I$430,'[2]01. EQ universe'!$I$431</definedName>
    <definedName name="__APW_RESTORE_DATA523__" hidden="1">'[2]01. EQ universe'!$I$432,'[2]01. EQ universe'!#REF!,'[2]01. EQ universe'!$I$433,'[2]01. EQ universe'!#REF!,'[2]01. EQ universe'!$I$434,'[2]01. EQ universe'!$I$435,'[2]01. EQ universe'!$I$436,'[2]01. EQ universe'!$I$437,'[2]01. EQ universe'!$I$438,'[2]01. EQ universe'!$I$439,'[2]01. EQ universe'!$I$440,'[2]01. EQ universe'!$I$441,'[2]01. EQ universe'!$I$442,'[2]01. EQ universe'!$I$443,'[2]01. EQ universe'!$I$444</definedName>
    <definedName name="__APW_RESTORE_DATA524__" hidden="1">'[2]01. EQ universe'!$I$445,'[2]01. EQ universe'!$I$446,'[2]01. EQ universe'!$I$447,'[2]01. EQ universe'!$I$448,'[2]01. EQ universe'!$I$449,'[2]01. EQ universe'!$I$450,'[2]01. EQ universe'!$I$451,'[2]01. EQ universe'!$I$452,'[2]01. EQ universe'!$I$453,'[2]01. EQ universe'!$I$454,'[2]01. EQ universe'!#REF!,'[2]01. EQ universe'!$I$455,'[2]01. EQ universe'!$I$456,'[2]01. EQ universe'!$I$457,'[2]01. EQ universe'!$I$458</definedName>
    <definedName name="__APW_RESTORE_DATA525__" hidden="1">'[2]01. EQ universe'!$I$459,'[2]01. EQ universe'!$I$460,'[2]01. EQ universe'!#REF!,'[2]01. EQ universe'!$I$461,'[2]01. EQ universe'!$I$462,'[2]01. EQ universe'!#REF!,'[2]01. EQ universe'!$I$463,'[2]01. EQ universe'!$I$464,'[2]01. EQ universe'!$I$465,'[2]01. EQ universe'!$I$466,'[2]01. EQ universe'!$I$467,'[2]01. EQ universe'!$I$468,'[2]01. EQ universe'!$I$469,'[2]01. EQ universe'!$I$470,'[2]01. EQ universe'!$I$471</definedName>
    <definedName name="__APW_RESTORE_DATA526__" hidden="1">'[2]01. EQ universe'!$I$472,'[2]01. EQ universe'!$I$473,'[2]01. EQ universe'!$I$474,'[2]01. EQ universe'!$I$475,'[2]01. EQ universe'!$I$476,'[2]01. EQ universe'!$I$477,'[2]01. EQ universe'!$I$478,'[2]01. EQ universe'!$I$479,'[2]01. EQ universe'!$I$480,'[2]01. EQ universe'!$I$481,'[2]01. EQ universe'!#REF!,'[2]01. EQ universe'!#REF!,'[2]01. EQ universe'!$I$482,'[2]01. EQ universe'!$I$483,'[2]01. EQ universe'!$I$484</definedName>
    <definedName name="__APW_RESTORE_DATA527__" hidden="1">'[2]01. EQ universe'!#REF!,'[2]01. EQ universe'!$I$485,'[2]01. EQ universe'!$I$486,'[2]01. EQ universe'!#REF!,'[2]01. EQ universe'!#REF!,'[2]01. EQ universe'!$I$487,'[2]01. EQ universe'!$I$488,'[2]01. EQ universe'!$I$489,'[2]01. EQ universe'!$I$490,'[2]01. EQ universe'!$I$491,'[2]01. EQ universe'!$I$492,'[2]01. EQ universe'!$I$493,'[2]01. EQ universe'!$I$494,'[2]01. EQ universe'!$I$495,'[2]01. EQ universe'!$I$496</definedName>
    <definedName name="__APW_RESTORE_DATA528__" hidden="1">'[2]01. EQ universe'!$I$497,'[2]01. EQ universe'!#REF!,'[2]01. EQ universe'!#REF!,'[2]01. EQ universe'!$I$498,'[2]01. EQ universe'!$I$499,'[2]01. EQ universe'!$I$500,'[2]01. EQ universe'!$I$501,'[2]01. EQ universe'!$I$502,'[2]01. EQ universe'!#REF!,'[2]01. EQ universe'!#REF!,'[2]01. EQ universe'!$I$503,'[2]01. EQ universe'!#REF!,'[2]01. EQ universe'!#REF!,'[2]01. EQ universe'!$I$504,'[2]01. EQ universe'!$I$505</definedName>
    <definedName name="__APW_RESTORE_DATA529__" hidden="1">'[2]01. EQ universe'!#REF!,'[2]01. EQ universe'!$I$506,'[2]01. EQ universe'!$I$507,'[2]01. EQ universe'!$I$508,'[2]01. EQ universe'!$I$509,'[2]01. EQ universe'!$I$510,'[2]01. EQ universe'!$I$511,'[2]01. EQ universe'!$I$512,'[2]01. EQ universe'!#REF!,'[2]01. EQ universe'!#REF!,'[2]01. EQ universe'!$I$513,'[2]01. EQ universe'!#REF!,'[2]01. EQ universe'!#REF!,'[2]01. EQ universe'!$I$514,'[2]01. EQ universe'!$I$515</definedName>
    <definedName name="__APW_RESTORE_DATA53__" hidden="1">'[2]01. EQ universe'!#REF!,'[2]01. EQ universe'!$A$546,'[2]01. EQ universe'!$A$547,'[2]01. EQ universe'!$A$548,'[2]01. EQ universe'!#REF!,'[2]01. EQ universe'!#REF!,'[2]01. EQ universe'!$A$549,'[2]01. EQ universe'!$A$550,'[2]01. EQ universe'!$A$551,'[2]01. EQ universe'!$A$552,'[2]01. EQ universe'!$A$553,'[2]01. EQ universe'!$A$554,'[2]01. EQ universe'!$A$555,'[2]01. EQ universe'!#REF!,'[2]01. EQ universe'!#REF!</definedName>
    <definedName name="__APW_RESTORE_DATA530__" hidden="1">'[2]01. EQ universe'!$I$516,'[2]01. EQ universe'!#REF!,'[2]01. EQ universe'!$I$517,'[2]01. EQ universe'!#REF!,'[2]01. EQ universe'!$I$518,'[2]01. EQ universe'!#REF!,'[2]01. EQ universe'!$I$519,'[2]01. EQ universe'!$I$520,'[2]01. EQ universe'!$I$521,'[2]01. EQ universe'!$I$522,'[2]01. EQ universe'!$I$523,'[2]01. EQ universe'!$I$524,'[2]01. EQ universe'!#REF!,'[2]01. EQ universe'!#REF!,'[2]01. EQ universe'!#REF!</definedName>
    <definedName name="__APW_RESTORE_DATA531__" hidden="1">'[2]01. EQ universe'!#REF!,'[2]01. EQ universe'!$I$525,'[2]01. EQ universe'!$I$526,'[2]01. EQ universe'!$I$527,'[2]01. EQ universe'!#REF!,'[2]01. EQ universe'!#REF!,'[2]01. EQ universe'!$I$528,'[2]01. EQ universe'!$I$529,'[2]01. EQ universe'!$I$530,'[2]01. EQ universe'!#REF!,'[2]01. EQ universe'!$I$531,'[2]01. EQ universe'!$I$532,'[2]01. EQ universe'!#REF!,'[2]01. EQ universe'!$I$533,'[2]01. EQ universe'!$I$534</definedName>
    <definedName name="__APW_RESTORE_DATA532__" hidden="1">'[2]01. EQ universe'!$I$535,'[2]01. EQ universe'!#REF!,'[2]01. EQ universe'!#REF!,'[2]01. EQ universe'!$I$536,'[2]01. EQ universe'!$I$537,'[2]01. EQ universe'!#REF!,'[2]01. EQ universe'!$I$538,'[2]01. EQ universe'!$I$539,'[2]01. EQ universe'!$I$540,'[2]01. EQ universe'!$I$541,'[2]01. EQ universe'!$I$542,'[2]01. EQ universe'!$I$543,'[2]01. EQ universe'!$I$544,'[2]01. EQ universe'!#REF!,'[2]01. EQ universe'!$I$545</definedName>
    <definedName name="__APW_RESTORE_DATA533__" hidden="1">'[2]01. EQ universe'!#REF!,'[2]01. EQ universe'!$I$546,'[2]01. EQ universe'!$I$547,'[2]01. EQ universe'!$I$548,'[2]01. EQ universe'!#REF!,'[2]01. EQ universe'!#REF!,'[2]01. EQ universe'!$I$549,'[2]01. EQ universe'!$I$550,'[2]01. EQ universe'!$I$551,'[2]01. EQ universe'!$I$552,'[2]01. EQ universe'!$I$553,'[2]01. EQ universe'!$I$554,'[2]01. EQ universe'!$I$555,'[2]01. EQ universe'!#REF!,'[2]01. EQ universe'!#REF!</definedName>
    <definedName name="__APW_RESTORE_DATA534__" hidden="1">'[2]01. EQ universe'!$I$556,'[2]01. EQ universe'!$I$557,'[2]01. EQ universe'!#REF!,'[2]01. EQ universe'!#REF!,'[2]01. EQ universe'!$I$558,'[2]01. EQ universe'!$I$559,'[2]01. EQ universe'!$I$560,'[2]01. EQ universe'!$I$561,'[2]01. EQ universe'!$I$562,'[2]01. EQ universe'!$I$563,'[2]01. EQ universe'!#REF!,'[2]01. EQ universe'!#REF!,'[2]01. EQ universe'!$I$564,'[2]01. EQ universe'!$I$565,'[2]01. EQ universe'!$I$566</definedName>
    <definedName name="__APW_RESTORE_DATA535__" hidden="1">'[2]01. EQ universe'!$I$567,'[2]01. EQ universe'!$I$568,'[2]01. EQ universe'!$I$569,'[2]01. EQ universe'!$I$570,'[2]01. EQ universe'!$I$571,'[2]01. EQ universe'!$I$572,'[2]01. EQ universe'!$I$573,'[2]01. EQ universe'!#REF!,'[2]01. EQ universe'!$I$574,'[2]01. EQ universe'!#REF!,'[2]01. EQ universe'!#REF!,'[2]01. EQ universe'!$I$575,'[2]01. EQ universe'!$I$576,'[2]01. EQ universe'!#REF!,'[2]01. EQ universe'!#REF!</definedName>
    <definedName name="__APW_RESTORE_DATA536__" hidden="1">'[2]01. EQ universe'!$I$577,'[2]01. EQ universe'!$I$578,'[2]01. EQ universe'!#REF!,'[2]01. EQ universe'!$I$579,'[2]01. EQ universe'!$I$580,'[2]01. EQ universe'!#REF!,'[2]01. EQ universe'!#REF!,'[2]01. EQ universe'!$I$581,'[2]01. EQ universe'!$I$582,'[2]01. EQ universe'!$I$583,'[2]01. EQ universe'!#REF!,'[2]01. EQ universe'!#REF!,'[2]01. EQ universe'!$I$584,'[2]01. EQ universe'!#REF!,'[2]01. EQ universe'!#REF!</definedName>
    <definedName name="__APW_RESTORE_DATA537__" hidden="1">'[2]01. EQ universe'!$I$585,'[2]01. EQ universe'!$I$586,'[2]01. EQ universe'!$I$587,'[2]01. EQ universe'!#REF!,'[2]01. EQ universe'!$I$588,'[2]01. EQ universe'!#REF!,'[2]01. EQ universe'!$I$589,'[2]01. EQ universe'!#REF!,'[2]01. EQ universe'!#REF!,'[2]01. EQ universe'!$I$590,'[2]01. EQ universe'!#REF!,'[2]01. EQ universe'!$I$591,'[2]01. EQ universe'!$I$592,'[2]01. EQ universe'!$I$593,'[2]01. EQ universe'!$I$594</definedName>
    <definedName name="__APW_RESTORE_DATA538__" hidden="1">'[2]01. EQ universe'!$I$595,'[2]01. EQ universe'!$I$596,'[2]01. EQ universe'!#REF!,'[2]01. EQ universe'!#REF!,'[2]01. EQ universe'!#REF!,'[2]01. EQ universe'!$I$597,'[2]01. EQ universe'!$I$598,'[2]01. EQ universe'!$I$599,'[2]01. EQ universe'!$I$600,'[2]01. EQ universe'!$I$601,'[2]01. EQ universe'!#REF!,'[2]01. EQ universe'!$I$602,'[2]01. EQ universe'!#REF!,'[2]01. EQ universe'!$I$603,'[2]01. EQ universe'!#REF!</definedName>
    <definedName name="__APW_RESTORE_DATA539__" hidden="1">'[2]01. EQ universe'!#REF!,'[2]01. EQ universe'!$I$604,'[2]01. EQ universe'!$I$605,'[2]01. EQ universe'!#REF!,'[2]01. EQ universe'!#REF!,'[2]01. EQ universe'!$I$606,'[2]01. EQ universe'!$I$607,'[2]01. EQ universe'!#REF!,'[2]01. EQ universe'!$I$608,'[2]01. EQ universe'!#REF!,'[2]01. EQ universe'!$I$609,'[2]01. EQ universe'!#REF!,'[2]01. EQ universe'!#REF!,'[2]01. EQ universe'!$I$610,'[2]01. EQ universe'!#REF!</definedName>
    <definedName name="__APW_RESTORE_DATA54__" hidden="1">'[2]01. EQ universe'!$A$556,'[2]01. EQ universe'!$A$557,'[2]01. EQ universe'!#REF!,'[2]01. EQ universe'!#REF!,'[2]01. EQ universe'!$A$558,'[2]01. EQ universe'!$A$559,'[2]01. EQ universe'!$A$560,'[2]01. EQ universe'!$A$561,'[2]01. EQ universe'!$A$562,'[2]01. EQ universe'!$A$563,'[2]01. EQ universe'!#REF!,'[2]01. EQ universe'!#REF!,'[2]01. EQ universe'!$A$564,'[2]01. EQ universe'!$A$565,'[2]01. EQ universe'!$A$566</definedName>
    <definedName name="__APW_RESTORE_DATA540__" hidden="1">'[2]01. EQ universe'!#REF!,'[2]01. EQ universe'!#REF!,'[2]01. EQ universe'!#REF!,'[2]01. EQ universe'!#REF!,'[2]01. EQ universe'!#REF!,'[2]01. EQ universe'!#REF!,'[2]01. EQ universe'!$I$611,'[2]01. EQ universe'!$I$612,'[2]01. EQ universe'!$I$613,'[2]01. EQ universe'!$I$614,'[2]01. EQ universe'!#REF!</definedName>
    <definedName name="__APW_RESTORE_DATA541__" hidden="1">'[2]01. EQ universe'!$J$2,'[2]01. EQ universe'!#REF!,'[2]01. EQ universe'!$J$3,'[2]01. EQ universe'!$J$4,'[2]01. EQ universe'!#REF!,'[2]01. EQ universe'!#REF!,'[2]01. EQ universe'!$J$5,'[2]01. EQ universe'!$J$6,'[2]01. EQ universe'!$J$7,'[2]01. EQ universe'!$J$8,'[2]01. EQ universe'!$J$9,'[2]01. EQ universe'!$J$10,'[2]01. EQ universe'!$J$11,'[2]01. EQ universe'!$J$12,'[2]01. EQ universe'!$J$13,'[2]01. EQ universe'!$J$14,'[2]01. EQ universe'!$J$15</definedName>
    <definedName name="__APW_RESTORE_DATA542__" hidden="1">'[2]01. EQ universe'!$J$16,'[2]01. EQ universe'!$J$17,'[2]01. EQ universe'!#REF!,'[2]01. EQ universe'!#REF!,'[2]01. EQ universe'!$J$18,'[2]01. EQ universe'!$J$19,'[2]01. EQ universe'!$J$20,'[2]01. EQ universe'!$J$21,'[2]01. EQ universe'!$J$22,'[2]01. EQ universe'!$J$23,'[2]01. EQ universe'!#REF!,'[2]01. EQ universe'!$J$24,'[2]01. EQ universe'!$J$25,'[2]01. EQ universe'!$J$26,'[2]01. EQ universe'!$J$27,'[2]01. EQ universe'!#REF!</definedName>
    <definedName name="__APW_RESTORE_DATA543__" hidden="1">'[2]01. EQ universe'!#REF!,'[2]01. EQ universe'!#REF!,'[2]01. EQ universe'!$J$28,'[2]01. EQ universe'!$J$29,'[2]01. EQ universe'!$J$30,'[2]01. EQ universe'!$J$31,'[2]01. EQ universe'!$J$32,'[2]01. EQ universe'!$J$33,'[2]01. EQ universe'!$J$34,'[2]01. EQ universe'!$J$35,'[2]01. EQ universe'!$J$36,'[2]01. EQ universe'!#REF!,'[2]01. EQ universe'!#REF!,'[2]01. EQ universe'!$J$37,'[2]01. EQ universe'!$J$38,'[2]01. EQ universe'!#REF!</definedName>
    <definedName name="__APW_RESTORE_DATA544__" hidden="1">'[2]01. EQ universe'!#REF!,'[2]01. EQ universe'!#REF!,'[2]01. EQ universe'!$J$39,'[2]01. EQ universe'!#REF!,'[2]01. EQ universe'!#REF!,'[2]01. EQ universe'!$J$40,'[2]01. EQ universe'!$J$41,'[2]01. EQ universe'!$J$42,'[2]01. EQ universe'!$J$43,'[2]01. EQ universe'!$J$44,'[2]01. EQ universe'!$J$45,'[2]01. EQ universe'!#REF!,'[2]01. EQ universe'!#REF!,'[2]01. EQ universe'!$J$46,'[2]01. EQ universe'!#REF!,'[2]01. EQ universe'!$J$47</definedName>
    <definedName name="__APW_RESTORE_DATA545__" hidden="1">'[2]01. EQ universe'!$J$48,'[2]01. EQ universe'!#REF!,'[2]01. EQ universe'!$J$49,'[2]01. EQ universe'!#REF!,'[2]01. EQ universe'!$J$50,'[2]01. EQ universe'!$J$51,'[2]01. EQ universe'!$J$52,'[2]01. EQ universe'!$J$53,'[2]01. EQ universe'!$J$54,'[2]01. EQ universe'!$J$55,'[2]01. EQ universe'!$J$56,'[2]01. EQ universe'!$J$57,'[2]01. EQ universe'!$J$58,'[2]01. EQ universe'!$J$59,'[2]01. EQ universe'!$J$60,'[2]01. EQ universe'!$J$61</definedName>
    <definedName name="__APW_RESTORE_DATA546__" hidden="1">'[2]01. EQ universe'!$J$62,'[2]01. EQ universe'!$J$63,'[2]01. EQ universe'!$J$64,'[2]01. EQ universe'!$J$65,'[2]01. EQ universe'!$J$66,'[2]01. EQ universe'!$J$67,'[2]01. EQ universe'!#REF!,'[2]01. EQ universe'!$J$68,'[2]01. EQ universe'!$J$69,'[2]01. EQ universe'!$J$70,'[2]01. EQ universe'!$J$71,'[2]01. EQ universe'!$J$72,'[2]01. EQ universe'!$J$73,'[2]01. EQ universe'!$J$74,'[2]01. EQ universe'!$J$75,'[2]01. EQ universe'!$J$76</definedName>
    <definedName name="__APW_RESTORE_DATA547__" hidden="1">'[2]01. EQ universe'!$J$77,'[2]01. EQ universe'!$J$78,'[2]01. EQ universe'!#REF!,'[2]01. EQ universe'!#REF!,'[2]01. EQ universe'!$J$79,'[2]01. EQ universe'!#REF!,'[2]01. EQ universe'!#REF!,'[2]01. EQ universe'!$J$80,'[2]01. EQ universe'!$J$81,'[2]01. EQ universe'!$J$82,'[2]01. EQ universe'!#REF!,'[2]01. EQ universe'!$J$83,'[2]01. EQ universe'!#REF!,'[2]01. EQ universe'!$J$84,'[2]01. EQ universe'!#REF!</definedName>
    <definedName name="__APW_RESTORE_DATA548__" hidden="1">'[2]01. EQ universe'!$J$85,'[2]01. EQ universe'!$J$86,'[2]01. EQ universe'!$J$87,'[2]01. EQ universe'!$J$88,'[2]01. EQ universe'!$J$89,'[2]01. EQ universe'!$J$90,'[2]01. EQ universe'!$J$91,'[2]01. EQ universe'!$J$92,'[2]01. EQ universe'!#REF!,'[2]01. EQ universe'!#REF!,'[2]01. EQ universe'!$J$93,'[2]01. EQ universe'!$J$94,'[2]01. EQ universe'!$J$95,'[2]01. EQ universe'!#REF!,'[2]01. EQ universe'!$J$96</definedName>
    <definedName name="__APW_RESTORE_DATA549__" hidden="1">'[2]01. EQ universe'!$J$97,'[2]01. EQ universe'!$J$98,'[2]01. EQ universe'!$J$99,'[2]01. EQ universe'!$J$100,'[2]01. EQ universe'!$J$101,'[2]01. EQ universe'!$J$102,'[2]01. EQ universe'!#REF!,'[2]01. EQ universe'!#REF!,'[2]01. EQ universe'!$J$103,'[2]01. EQ universe'!$J$104,'[2]01. EQ universe'!$J$105,'[2]01. EQ universe'!$J$106,'[2]01. EQ universe'!$J$107,'[2]01. EQ universe'!$J$108,'[2]01. EQ universe'!$J$109</definedName>
    <definedName name="__APW_RESTORE_DATA55__" hidden="1">'[2]01. EQ universe'!$A$567,'[2]01. EQ universe'!$A$568,'[2]01. EQ universe'!$A$569,'[2]01. EQ universe'!$A$570,'[2]01. EQ universe'!$A$571,'[2]01. EQ universe'!$A$572,'[2]01. EQ universe'!$A$573,'[2]01. EQ universe'!#REF!,'[2]01. EQ universe'!$A$574,'[2]01. EQ universe'!#REF!,'[2]01. EQ universe'!#REF!,'[2]01. EQ universe'!$A$575,'[2]01. EQ universe'!$A$576,'[2]01. EQ universe'!#REF!,'[2]01. EQ universe'!#REF!</definedName>
    <definedName name="__APW_RESTORE_DATA550__" hidden="1">'[2]01. EQ universe'!$J$110,'[2]01. EQ universe'!$J$111,'[2]01. EQ universe'!$J$112,'[2]01. EQ universe'!#REF!,'[2]01. EQ universe'!$J$113,'[2]01. EQ universe'!$J$114,'[2]01. EQ universe'!$J$115,'[2]01. EQ universe'!$J$116,'[2]01. EQ universe'!$J$117,'[2]01. EQ universe'!$J$118,'[2]01. EQ universe'!#REF!,'[2]01. EQ universe'!#REF!,'[2]01. EQ universe'!$J$119,'[2]01. EQ universe'!$J$120,'[2]01. EQ universe'!$J$121</definedName>
    <definedName name="__APW_RESTORE_DATA551__" hidden="1">'[2]01. EQ universe'!#REF!,'[2]01. EQ universe'!#REF!,'[2]01. EQ universe'!#REF!,'[2]01. EQ universe'!$J$122,'[2]01. EQ universe'!$J$123,'[2]01. EQ universe'!$J$124,'[2]01. EQ universe'!$J$125,'[2]01. EQ universe'!#REF!,'[2]01. EQ universe'!#REF!,'[2]01. EQ universe'!$J$126,'[2]01. EQ universe'!#REF!,'[2]01. EQ universe'!#REF!,'[2]01. EQ universe'!$J$127,'[2]01. EQ universe'!#REF!,'[2]01. EQ universe'!#REF!</definedName>
    <definedName name="__APW_RESTORE_DATA552__" hidden="1">'[2]01. EQ universe'!$J$128,'[2]01. EQ universe'!#REF!,'[2]01. EQ universe'!#REF!,'[2]01. EQ universe'!$J$129,'[2]01. EQ universe'!$J$130,'[2]01. EQ universe'!#REF!,'[2]01. EQ universe'!#REF!,'[2]01. EQ universe'!$J$131,'[2]01. EQ universe'!$J$132,'[2]01. EQ universe'!#REF!,'[2]01. EQ universe'!#REF!,'[2]01. EQ universe'!#REF!,'[2]01. EQ universe'!$J$133,'[2]01. EQ universe'!#REF!,'[2]01. EQ universe'!#REF!</definedName>
    <definedName name="__APW_RESTORE_DATA553__" hidden="1">'[2]01. EQ universe'!$J$134,'[2]01. EQ universe'!$J$135,'[2]01. EQ universe'!#REF!,'[2]01. EQ universe'!#REF!,'[2]01. EQ universe'!$J$136,'[2]01. EQ universe'!$J$137,'[2]01. EQ universe'!$J$138,'[2]01. EQ universe'!$J$139,'[2]01. EQ universe'!#REF!,'[2]01. EQ universe'!$J$140,'[2]01. EQ universe'!#REF!,'[2]01. EQ universe'!#REF!,'[2]01. EQ universe'!$J$141,'[2]01. EQ universe'!#REF!,'[2]01. EQ universe'!#REF!</definedName>
    <definedName name="__APW_RESTORE_DATA554__" hidden="1">'[2]01. EQ universe'!$J$142,'[2]01. EQ universe'!#REF!,'[2]01. EQ universe'!$J$143,'[2]01. EQ universe'!$J$144,'[2]01. EQ universe'!#REF!,'[2]01. EQ universe'!#REF!,'[2]01. EQ universe'!#REF!,'[2]01. EQ universe'!#REF!,'[2]01. EQ universe'!$J$145,'[2]01. EQ universe'!$J$146,'[2]01. EQ universe'!#REF!,'[2]01. EQ universe'!#REF!,'[2]01. EQ universe'!$J$147,'[2]01. EQ universe'!$J$148,'[2]01. EQ universe'!#REF!</definedName>
    <definedName name="__APW_RESTORE_DATA555__" hidden="1">'[2]01. EQ universe'!#REF!,'[2]01. EQ universe'!$J$149,'[2]01. EQ universe'!#REF!,'[2]01. EQ universe'!#REF!,'[2]01. EQ universe'!$J$150,'[2]01. EQ universe'!#REF!,'[2]01. EQ universe'!#REF!,'[2]01. EQ universe'!#REF!,'[2]01. EQ universe'!#REF!,'[2]01. EQ universe'!$J$151,'[2]01. EQ universe'!$J$152,'[2]01. EQ universe'!$J$153,'[2]01. EQ universe'!$J$154,'[2]01. EQ universe'!$J$155,'[2]01. EQ universe'!$J$156</definedName>
    <definedName name="__APW_RESTORE_DATA556__" hidden="1">'[2]01. EQ universe'!#REF!,'[2]01. EQ universe'!#REF!,'[2]01. EQ universe'!#REF!,'[2]01. EQ universe'!$J$157,'[2]01. EQ universe'!#REF!,'[2]01. EQ universe'!#REF!,'[2]01. EQ universe'!$J$158,'[2]01. EQ universe'!$J$159,'[2]01. EQ universe'!#REF!,'[2]01. EQ universe'!#REF!,'[2]01. EQ universe'!$J$160,'[2]01. EQ universe'!#REF!,'[2]01. EQ universe'!#REF!,'[2]01. EQ universe'!$J$161,'[2]01. EQ universe'!#REF!</definedName>
    <definedName name="__APW_RESTORE_DATA557__" hidden="1">'[2]01. EQ universe'!#REF!,'[2]01. EQ universe'!$J$162,'[2]01. EQ universe'!$J$163,'[2]01. EQ universe'!$J$164,'[2]01. EQ universe'!#REF!,'[2]01. EQ universe'!$J$165,'[2]01. EQ universe'!#REF!,'[2]01. EQ universe'!#REF!,'[2]01. EQ universe'!$J$166,'[2]01. EQ universe'!$J$167,'[2]01. EQ universe'!$J$168,'[2]01. EQ universe'!$J$169,'[2]01. EQ universe'!$J$170,'[2]01. EQ universe'!#REF!,'[2]01. EQ universe'!#REF!</definedName>
    <definedName name="__APW_RESTORE_DATA558__" hidden="1">'[2]01. EQ universe'!$J$171,'[2]01. EQ universe'!$J$172,'[2]01. EQ universe'!$J$173,'[2]01. EQ universe'!$J$174,'[2]01. EQ universe'!#REF!,'[2]01. EQ universe'!$J$175,'[2]01. EQ universe'!$J$176,'[2]01. EQ universe'!$J$177,'[2]01. EQ universe'!#REF!,'[2]01. EQ universe'!#REF!,'[2]01. EQ universe'!#REF!,'[2]01. EQ universe'!$J$178,'[2]01. EQ universe'!#REF!,'[2]01. EQ universe'!$J$179,'[2]01. EQ universe'!$J$180</definedName>
    <definedName name="__APW_RESTORE_DATA559__" hidden="1">'[2]01. EQ universe'!$J$181,'[2]01. EQ universe'!$J$182,'[2]01. EQ universe'!$J$183,'[2]01. EQ universe'!$J$184,'[2]01. EQ universe'!$J$185,'[2]01. EQ universe'!#REF!,'[2]01. EQ universe'!$J$186,'[2]01. EQ universe'!$J$187,'[2]01. EQ universe'!$J$188,'[2]01. EQ universe'!$J$189,'[2]01. EQ universe'!$J$190,'[2]01. EQ universe'!#REF!,'[2]01. EQ universe'!$J$191,'[2]01. EQ universe'!#REF!,'[2]01. EQ universe'!#REF!</definedName>
    <definedName name="__APW_RESTORE_DATA56__" hidden="1">'[2]01. EQ universe'!$A$577,'[2]01. EQ universe'!$A$578,'[2]01. EQ universe'!#REF!,'[2]01. EQ universe'!$A$579,'[2]01. EQ universe'!$A$580,'[2]01. EQ universe'!#REF!,'[2]01. EQ universe'!#REF!,'[2]01. EQ universe'!$A$581,'[2]01. EQ universe'!$A$582,'[2]01. EQ universe'!$A$583,'[2]01. EQ universe'!#REF!,'[2]01. EQ universe'!#REF!,'[2]01. EQ universe'!$A$584,'[2]01. EQ universe'!#REF!,'[2]01. EQ universe'!#REF!</definedName>
    <definedName name="__APW_RESTORE_DATA560__" hidden="1">'[2]01. EQ universe'!#REF!,'[2]01. EQ universe'!$J$192,'[2]01. EQ universe'!#REF!,'[2]01. EQ universe'!$J$193,'[2]01. EQ universe'!$J$194,'[2]01. EQ universe'!$J$195,'[2]01. EQ universe'!$J$196,'[2]01. EQ universe'!$J$197,'[2]01. EQ universe'!$J$198,'[2]01. EQ universe'!$J$199,'[2]01. EQ universe'!$J$200,'[2]01. EQ universe'!$J$201,'[2]01. EQ universe'!$J$202,'[2]01. EQ universe'!$J$203,'[2]01. EQ universe'!$J$204</definedName>
    <definedName name="__APW_RESTORE_DATA561__" hidden="1">'[2]01. EQ universe'!$J$205,'[2]01. EQ universe'!$J$206,'[2]01. EQ universe'!$J$207,'[2]01. EQ universe'!#REF!,'[2]01. EQ universe'!$J$208,'[2]01. EQ universe'!#REF!,'[2]01. EQ universe'!#REF!,'[2]01. EQ universe'!$J$209,'[2]01. EQ universe'!$J$210,'[2]01. EQ universe'!$J$211,'[2]01. EQ universe'!$J$212,'[2]01. EQ universe'!$J$213,'[2]01. EQ universe'!$J$214,'[2]01. EQ universe'!$J$215,'[2]01. EQ universe'!#REF!</definedName>
    <definedName name="__APW_RESTORE_DATA562__" hidden="1">'[2]01. EQ universe'!#REF!,'[2]01. EQ universe'!$J$216,'[2]01. EQ universe'!$J$217,'[2]01. EQ universe'!$J$218,'[2]01. EQ universe'!$J$219,'[2]01. EQ universe'!$J$220,'[2]01. EQ universe'!#REF!,'[2]01. EQ universe'!#REF!,'[2]01. EQ universe'!$J$221,'[2]01. EQ universe'!$J$222,'[2]01. EQ universe'!$J$223,'[2]01. EQ universe'!$J$224,'[2]01. EQ universe'!$J$225,'[2]01. EQ universe'!$J$226,'[2]01. EQ universe'!#REF!</definedName>
    <definedName name="__APW_RESTORE_DATA563__" hidden="1">'[2]01. EQ universe'!$J$227,'[2]01. EQ universe'!$J$228,'[2]01. EQ universe'!$J$229,'[2]01. EQ universe'!$J$230,'[2]01. EQ universe'!$J$231,'[2]01. EQ universe'!$J$232,'[2]01. EQ universe'!$J$233,'[2]01. EQ universe'!$J$234,'[2]01. EQ universe'!#REF!,'[2]01. EQ universe'!#REF!,'[2]01. EQ universe'!$J$235,'[2]01. EQ universe'!#REF!,'[2]01. EQ universe'!#REF!,'[2]01. EQ universe'!$J$236,'[2]01. EQ universe'!$J$237</definedName>
    <definedName name="__APW_RESTORE_DATA564__" hidden="1">'[2]01. EQ universe'!$J$238,'[2]01. EQ universe'!$J$239,'[2]01. EQ universe'!#REF!,'[2]01. EQ universe'!#REF!,'[2]01. EQ universe'!$J$240,'[2]01. EQ universe'!#REF!,'[2]01. EQ universe'!$J$241,'[2]01. EQ universe'!$J$242,'[2]01. EQ universe'!$J$243,'[2]01. EQ universe'!$J$244,'[2]01. EQ universe'!$J$245,'[2]01. EQ universe'!$J$246,'[2]01. EQ universe'!$J$247,'[2]01. EQ universe'!#REF!,'[2]01. EQ universe'!$J$248</definedName>
    <definedName name="__APW_RESTORE_DATA565__" hidden="1">'[2]01. EQ universe'!#REF!,'[2]01. EQ universe'!#REF!,'[2]01. EQ universe'!$J$249,'[2]01. EQ universe'!$J$250,'[2]01. EQ universe'!$J$251,'[2]01. EQ universe'!$J$252,'[2]01. EQ universe'!$J$253,'[2]01. EQ universe'!#REF!,'[2]01. EQ universe'!#REF!,'[2]01. EQ universe'!#REF!,'[2]01. EQ universe'!$J$254,'[2]01. EQ universe'!#REF!,'[2]01. EQ universe'!#REF!,'[2]01. EQ universe'!$J$255,'[2]01. EQ universe'!#REF!</definedName>
    <definedName name="__APW_RESTORE_DATA566__" hidden="1">'[2]01. EQ universe'!#REF!,'[2]01. EQ universe'!$J$256,'[2]01. EQ universe'!#REF!,'[2]01. EQ universe'!$J$257,'[2]01. EQ universe'!$J$258,'[2]01. EQ universe'!$J$259,'[2]01. EQ universe'!$J$260,'[2]01. EQ universe'!#REF!,'[2]01. EQ universe'!#REF!,'[2]01. EQ universe'!$J$261,'[2]01. EQ universe'!#REF!,'[2]01. EQ universe'!$J$262,'[2]01. EQ universe'!$J$263,'[2]01. EQ universe'!$J$264,'[2]01. EQ universe'!$J$265</definedName>
    <definedName name="__APW_RESTORE_DATA567__" hidden="1">'[2]01. EQ universe'!$J$266,'[2]01. EQ universe'!$J$267,'[2]01. EQ universe'!$J$268,'[2]01. EQ universe'!#REF!,'[2]01. EQ universe'!#REF!,'[2]01. EQ universe'!$J$269,'[2]01. EQ universe'!$J$270,'[2]01. EQ universe'!#REF!,'[2]01. EQ universe'!#REF!,'[2]01. EQ universe'!$J$271,'[2]01. EQ universe'!$J$272,'[2]01. EQ universe'!#REF!,'[2]01. EQ universe'!$J$273,'[2]01. EQ universe'!$J$274,'[2]01. EQ universe'!#REF!</definedName>
    <definedName name="__APW_RESTORE_DATA568__" hidden="1">'[2]01. EQ universe'!#REF!,'[2]01. EQ universe'!$J$275,'[2]01. EQ universe'!$J$276,'[2]01. EQ universe'!#REF!,'[2]01. EQ universe'!#REF!,'[2]01. EQ universe'!$J$277,'[2]01. EQ universe'!$J$278,'[2]01. EQ universe'!#REF!,'[2]01. EQ universe'!$J$279,'[2]01. EQ universe'!$J$280,'[2]01. EQ universe'!$J$281,'[2]01. EQ universe'!$J$282,'[2]01. EQ universe'!$J$283,'[2]01. EQ universe'!$J$284,'[2]01. EQ universe'!$J$285</definedName>
    <definedName name="__APW_RESTORE_DATA569__" hidden="1">'[2]01. EQ universe'!$J$286,'[2]01. EQ universe'!#REF!,'[2]01. EQ universe'!#REF!,'[2]01. EQ universe'!$J$287,'[2]01. EQ universe'!$J$288,'[2]01. EQ universe'!$J$289,'[2]01. EQ universe'!$J$290,'[2]01. EQ universe'!#REF!,'[2]01. EQ universe'!#REF!,'[2]01. EQ universe'!$J$291,'[2]01. EQ universe'!$J$292,'[2]01. EQ universe'!#REF!,'[2]01. EQ universe'!$J$293,'[2]01. EQ universe'!$J$294,'[2]01. EQ universe'!#REF!</definedName>
    <definedName name="__APW_RESTORE_DATA57__" hidden="1">'[2]01. EQ universe'!$A$585,'[2]01. EQ universe'!$A$586,'[2]01. EQ universe'!$A$587,'[2]01. EQ universe'!#REF!,'[2]01. EQ universe'!$A$588,'[2]01. EQ universe'!#REF!,'[2]01. EQ universe'!$A$589,'[2]01. EQ universe'!#REF!,'[2]01. EQ universe'!#REF!,'[2]01. EQ universe'!$A$590,'[2]01. EQ universe'!#REF!,'[2]01. EQ universe'!$A$591,'[2]01. EQ universe'!$A$592,'[2]01. EQ universe'!$A$593,'[2]01. EQ universe'!$A$594</definedName>
    <definedName name="__APW_RESTORE_DATA570__" hidden="1">'[2]01. EQ universe'!#REF!,'[2]01. EQ universe'!$J$295,'[2]01. EQ universe'!$J$296,'[2]01. EQ universe'!$J$297,'[2]01. EQ universe'!$J$298,'[2]01. EQ universe'!#REF!,'[2]01. EQ universe'!#REF!,'[2]01. EQ universe'!$J$299,'[2]01. EQ universe'!#REF!,'[2]01. EQ universe'!#REF!,'[2]01. EQ universe'!$J$300,'[2]01. EQ universe'!$J$301,'[2]01. EQ universe'!$J$302,'[2]01. EQ universe'!#REF!,'[2]01. EQ universe'!$J$303</definedName>
    <definedName name="__APW_RESTORE_DATA571__" hidden="1">'[2]01. EQ universe'!#REF!,'[2]01. EQ universe'!$J$304,'[2]01. EQ universe'!$J$305,'[2]01. EQ universe'!$J$306,'[2]01. EQ universe'!$J$307,'[2]01. EQ universe'!$J$308,'[2]01. EQ universe'!$J$309,'[2]01. EQ universe'!$J$310,'[2]01. EQ universe'!$J$311,'[2]01. EQ universe'!$J$312,'[2]01. EQ universe'!$J$313,'[2]01. EQ universe'!$J$314,'[2]01. EQ universe'!$J$315,'[2]01. EQ universe'!$J$316,'[2]01. EQ universe'!$J$317</definedName>
    <definedName name="__APW_RESTORE_DATA572__" hidden="1">'[2]01. EQ universe'!$J$318,'[2]01. EQ universe'!$J$319,'[2]01. EQ universe'!$J$320,'[2]01. EQ universe'!$J$321,'[2]01. EQ universe'!$J$322,'[2]01. EQ universe'!$J$323,'[2]01. EQ universe'!$J$324,'[2]01. EQ universe'!$J$325,'[2]01. EQ universe'!$J$326,'[2]01. EQ universe'!$J$327,'[2]01. EQ universe'!$J$328,'[2]01. EQ universe'!$J$329,'[2]01. EQ universe'!$J$330,'[2]01. EQ universe'!$J$331,'[2]01. EQ universe'!$J$332</definedName>
    <definedName name="__APW_RESTORE_DATA573__" hidden="1">'[2]01. EQ universe'!$J$333,'[2]01. EQ universe'!$J$334,'[2]01. EQ universe'!$J$335,'[2]01. EQ universe'!$J$336,'[2]01. EQ universe'!$J$337,'[2]01. EQ universe'!#REF!,'[2]01. EQ universe'!#REF!,'[2]01. EQ universe'!$J$338,'[2]01. EQ universe'!#REF!,'[2]01. EQ universe'!#REF!,'[2]01. EQ universe'!$J$339,'[2]01. EQ universe'!#REF!,'[2]01. EQ universe'!$J$340,'[2]01. EQ universe'!#REF!,'[2]01. EQ universe'!$J$341</definedName>
    <definedName name="__APW_RESTORE_DATA574__" hidden="1">'[2]01. EQ universe'!$J$342,'[2]01. EQ universe'!$J$343,'[2]01. EQ universe'!$J$344,'[2]01. EQ universe'!$J$345,'[2]01. EQ universe'!$J$346,'[2]01. EQ universe'!$J$347,'[2]01. EQ universe'!#REF!,'[2]01. EQ universe'!$J$348,'[2]01. EQ universe'!#REF!,'[2]01. EQ universe'!#REF!,'[2]01. EQ universe'!$J$349,'[2]01. EQ universe'!#REF!,'[2]01. EQ universe'!$J$350,'[2]01. EQ universe'!$J$351,'[2]01. EQ universe'!$J$352</definedName>
    <definedName name="__APW_RESTORE_DATA575__" hidden="1">'[2]01. EQ universe'!$J$353,'[2]01. EQ universe'!$J$354,'[2]01. EQ universe'!$J$355,'[2]01. EQ universe'!#REF!,'[2]01. EQ universe'!#REF!,'[2]01. EQ universe'!$J$356,'[2]01. EQ universe'!$J$357,'[2]01. EQ universe'!$J$358,'[2]01. EQ universe'!#REF!,'[2]01. EQ universe'!#REF!,'[2]01. EQ universe'!$J$359,'[2]01. EQ universe'!$J$360,'[2]01. EQ universe'!$J$361,'[2]01. EQ universe'!$J$362,'[2]01. EQ universe'!#REF!</definedName>
    <definedName name="__APW_RESTORE_DATA576__" hidden="1">'[2]01. EQ universe'!#REF!,'[2]01. EQ universe'!$J$363,'[2]01. EQ universe'!$J$364,'[2]01. EQ universe'!#REF!,'[2]01. EQ universe'!#REF!,'[2]01. EQ universe'!$J$365,'[2]01. EQ universe'!#REF!,'[2]01. EQ universe'!$J$366,'[2]01. EQ universe'!$J$367,'[2]01. EQ universe'!$J$368,'[2]01. EQ universe'!$J$369,'[2]01. EQ universe'!$J$370,'[2]01. EQ universe'!#REF!,'[2]01. EQ universe'!#REF!,'[2]01. EQ universe'!#REF!</definedName>
    <definedName name="__APW_RESTORE_DATA577__" hidden="1">'[2]01. EQ universe'!#REF!,'[2]01. EQ universe'!$J$371,'[2]01. EQ universe'!$J$372,'[2]01. EQ universe'!$J$373,'[2]01. EQ universe'!#REF!,'[2]01. EQ universe'!$J$374,'[2]01. EQ universe'!#REF!,'[2]01. EQ universe'!#REF!,'[2]01. EQ universe'!$J$375,'[2]01. EQ universe'!$J$376,'[2]01. EQ universe'!$J$377,'[2]01. EQ universe'!$J$378,'[2]01. EQ universe'!$J$379,'[2]01. EQ universe'!$J$380,'[2]01. EQ universe'!$J$381</definedName>
    <definedName name="__APW_RESTORE_DATA578__" hidden="1">'[2]01. EQ universe'!$J$382,'[2]01. EQ universe'!$J$383,'[2]01. EQ universe'!#REF!,'[2]01. EQ universe'!#REF!,'[2]01. EQ universe'!#REF!,'[2]01. EQ universe'!$J$384,'[2]01. EQ universe'!$J$385,'[2]01. EQ universe'!#REF!,'[2]01. EQ universe'!$J$386,'[2]01. EQ universe'!$J$387,'[2]01. EQ universe'!#REF!,'[2]01. EQ universe'!$J$388,'[2]01. EQ universe'!$J$389,'[2]01. EQ universe'!#REF!,'[2]01. EQ universe'!#REF!</definedName>
    <definedName name="__APW_RESTORE_DATA579__" hidden="1">'[2]01. EQ universe'!$J$390,'[2]01. EQ universe'!$J$391,'[2]01. EQ universe'!$J$392,'[2]01. EQ universe'!#REF!,'[2]01. EQ universe'!#REF!,'[2]01. EQ universe'!$J$393,'[2]01. EQ universe'!#REF!,'[2]01. EQ universe'!#REF!,'[2]01. EQ universe'!$J$394,'[2]01. EQ universe'!$J$395,'[2]01. EQ universe'!$J$396,'[2]01. EQ universe'!$J$397,'[2]01. EQ universe'!$J$398,'[2]01. EQ universe'!$J$399,'[2]01. EQ universe'!#REF!</definedName>
    <definedName name="__APW_RESTORE_DATA58__" hidden="1">'[2]01. EQ universe'!$A$595,'[2]01. EQ universe'!$A$596,'[2]01. EQ universe'!#REF!,'[2]01. EQ universe'!#REF!,'[2]01. EQ universe'!#REF!,'[2]01. EQ universe'!$A$597,'[2]01. EQ universe'!$A$598,'[2]01. EQ universe'!$A$599,'[2]01. EQ universe'!$A$600,'[2]01. EQ universe'!$A$601,'[2]01. EQ universe'!#REF!,'[2]01. EQ universe'!$A$602,'[2]01. EQ universe'!#REF!,'[2]01. EQ universe'!$A$603,'[2]01. EQ universe'!#REF!</definedName>
    <definedName name="__APW_RESTORE_DATA580__" hidden="1">'[2]01. EQ universe'!$J$400,'[2]01. EQ universe'!#REF!,'[2]01. EQ universe'!#REF!,'[2]01. EQ universe'!$J$401,'[2]01. EQ universe'!$J$402,'[2]01. EQ universe'!#REF!,'[2]01. EQ universe'!#REF!,'[2]01. EQ universe'!$J$403,'[2]01. EQ universe'!$J$404,'[2]01. EQ universe'!#REF!,'[2]01. EQ universe'!#REF!,'[2]01. EQ universe'!$J$405,'[2]01. EQ universe'!$J$406,'[2]01. EQ universe'!#REF!,'[2]01. EQ universe'!$J$407</definedName>
    <definedName name="__APW_RESTORE_DATA581__" hidden="1">'[2]01. EQ universe'!$J$408,'[2]01. EQ universe'!$J$409,'[2]01. EQ universe'!$J$410,'[2]01. EQ universe'!$J$411,'[2]01. EQ universe'!$J$412,'[2]01. EQ universe'!$J$413,'[2]01. EQ universe'!$J$414,'[2]01. EQ universe'!$J$415,'[2]01. EQ universe'!#REF!,'[2]01. EQ universe'!#REF!,'[2]01. EQ universe'!$J$416,'[2]01. EQ universe'!$J$417,'[2]01. EQ universe'!$J$418,'[2]01. EQ universe'!$J$419,'[2]01. EQ universe'!#REF!</definedName>
    <definedName name="__APW_RESTORE_DATA582__" hidden="1">'[2]01. EQ universe'!$J$420,'[2]01. EQ universe'!#REF!,'[2]01. EQ universe'!#REF!,'[2]01. EQ universe'!$J$421,'[2]01. EQ universe'!#REF!,'[2]01. EQ universe'!$J$422,'[2]01. EQ universe'!$J$423,'[2]01. EQ universe'!$J$424,'[2]01. EQ universe'!$J$425,'[2]01. EQ universe'!$J$426,'[2]01. EQ universe'!$J$427,'[2]01. EQ universe'!$J$428,'[2]01. EQ universe'!$J$429,'[2]01. EQ universe'!$J$430,'[2]01. EQ universe'!$J$431</definedName>
    <definedName name="__APW_RESTORE_DATA583__" hidden="1">'[2]01. EQ universe'!$J$432,'[2]01. EQ universe'!#REF!,'[2]01. EQ universe'!$J$433,'[2]01. EQ universe'!#REF!,'[2]01. EQ universe'!$J$434,'[2]01. EQ universe'!$J$435,'[2]01. EQ universe'!$J$436,'[2]01. EQ universe'!$J$437,'[2]01. EQ universe'!$J$438,'[2]01. EQ universe'!$J$439,'[2]01. EQ universe'!$J$440,'[2]01. EQ universe'!$J$441,'[2]01. EQ universe'!$J$442,'[2]01. EQ universe'!$J$443,'[2]01. EQ universe'!$J$444</definedName>
    <definedName name="__APW_RESTORE_DATA584__" hidden="1">'[2]01. EQ universe'!$J$445,'[2]01. EQ universe'!$J$446,'[2]01. EQ universe'!$J$447,'[2]01. EQ universe'!$J$448,'[2]01. EQ universe'!$J$449,'[2]01. EQ universe'!$J$450,'[2]01. EQ universe'!$J$451,'[2]01. EQ universe'!$J$452,'[2]01. EQ universe'!$J$453,'[2]01. EQ universe'!$J$454,'[2]01. EQ universe'!#REF!,'[2]01. EQ universe'!$J$455,'[2]01. EQ universe'!$J$456,'[2]01. EQ universe'!$J$457,'[2]01. EQ universe'!$J$458</definedName>
    <definedName name="__APW_RESTORE_DATA585__" hidden="1">'[2]01. EQ universe'!$J$459,'[2]01. EQ universe'!$J$460,'[2]01. EQ universe'!#REF!,'[2]01. EQ universe'!$J$461,'[2]01. EQ universe'!$J$462,'[2]01. EQ universe'!#REF!,'[2]01. EQ universe'!$J$463,'[2]01. EQ universe'!$J$464,'[2]01. EQ universe'!$J$465,'[2]01. EQ universe'!$J$466,'[2]01. EQ universe'!$J$467,'[2]01. EQ universe'!$J$468,'[2]01. EQ universe'!$J$469,'[2]01. EQ universe'!$J$470,'[2]01. EQ universe'!$J$471</definedName>
    <definedName name="__APW_RESTORE_DATA586__" hidden="1">'[2]01. EQ universe'!$J$472,'[2]01. EQ universe'!$J$473,'[2]01. EQ universe'!$J$474,'[2]01. EQ universe'!$J$475,'[2]01. EQ universe'!$J$476,'[2]01. EQ universe'!$J$477,'[2]01. EQ universe'!$J$478,'[2]01. EQ universe'!$J$479,'[2]01. EQ universe'!$J$480,'[2]01. EQ universe'!$J$481,'[2]01. EQ universe'!#REF!,'[2]01. EQ universe'!#REF!,'[2]01. EQ universe'!$J$482,'[2]01. EQ universe'!$J$483,'[2]01. EQ universe'!$J$484</definedName>
    <definedName name="__APW_RESTORE_DATA587__" hidden="1">'[2]01. EQ universe'!#REF!,'[2]01. EQ universe'!$J$485,'[2]01. EQ universe'!$J$486,'[2]01. EQ universe'!#REF!,'[2]01. EQ universe'!#REF!,'[2]01. EQ universe'!$J$487,'[2]01. EQ universe'!$J$488,'[2]01. EQ universe'!$J$489,'[2]01. EQ universe'!$J$490,'[2]01. EQ universe'!$J$491,'[2]01. EQ universe'!$J$492,'[2]01. EQ universe'!$J$493,'[2]01. EQ universe'!$J$494,'[2]01. EQ universe'!$J$495,'[2]01. EQ universe'!$J$496</definedName>
    <definedName name="__APW_RESTORE_DATA588__" hidden="1">'[2]01. EQ universe'!$J$497,'[2]01. EQ universe'!#REF!,'[2]01. EQ universe'!#REF!,'[2]01. EQ universe'!$J$498,'[2]01. EQ universe'!$J$499,'[2]01. EQ universe'!$J$500,'[2]01. EQ universe'!$J$501,'[2]01. EQ universe'!$J$502,'[2]01. EQ universe'!#REF!,'[2]01. EQ universe'!#REF!,'[2]01. EQ universe'!$J$503,'[2]01. EQ universe'!#REF!,'[2]01. EQ universe'!#REF!,'[2]01. EQ universe'!$J$504,'[2]01. EQ universe'!$J$505</definedName>
    <definedName name="__APW_RESTORE_DATA589__" hidden="1">'[2]01. EQ universe'!#REF!,'[2]01. EQ universe'!$J$506,'[2]01. EQ universe'!$J$507,'[2]01. EQ universe'!$J$508,'[2]01. EQ universe'!$J$509,'[2]01. EQ universe'!$J$510,'[2]01. EQ universe'!$J$511,'[2]01. EQ universe'!$J$512,'[2]01. EQ universe'!#REF!,'[2]01. EQ universe'!#REF!,'[2]01. EQ universe'!$J$513,'[2]01. EQ universe'!#REF!,'[2]01. EQ universe'!#REF!,'[2]01. EQ universe'!$J$514,'[2]01. EQ universe'!$J$515</definedName>
    <definedName name="__APW_RESTORE_DATA59__" hidden="1">'[2]01. EQ universe'!#REF!,'[2]01. EQ universe'!$A$604,'[2]01. EQ universe'!$A$605,'[2]01. EQ universe'!#REF!,'[2]01. EQ universe'!#REF!,'[2]01. EQ universe'!$A$606,'[2]01. EQ universe'!$A$607,'[2]01. EQ universe'!#REF!,'[2]01. EQ universe'!$A$608,'[2]01. EQ universe'!#REF!,'[2]01. EQ universe'!$A$609,'[2]01. EQ universe'!#REF!,'[2]01. EQ universe'!#REF!,'[2]01. EQ universe'!$A$610,'[2]01. EQ universe'!#REF!</definedName>
    <definedName name="__APW_RESTORE_DATA590__" hidden="1">'[2]01. EQ universe'!$J$516,'[2]01. EQ universe'!#REF!,'[2]01. EQ universe'!$J$517,'[2]01. EQ universe'!#REF!,'[2]01. EQ universe'!$J$518,'[2]01. EQ universe'!#REF!,'[2]01. EQ universe'!$J$519,'[2]01. EQ universe'!$J$520,'[2]01. EQ universe'!$J$521,'[2]01. EQ universe'!$J$522,'[2]01. EQ universe'!$J$523,'[2]01. EQ universe'!$J$524,'[2]01. EQ universe'!#REF!,'[2]01. EQ universe'!#REF!,'[2]01. EQ universe'!#REF!</definedName>
    <definedName name="__APW_RESTORE_DATA591__" hidden="1">'[2]01. EQ universe'!#REF!,'[2]01. EQ universe'!$J$525,'[2]01. EQ universe'!$J$526,'[2]01. EQ universe'!$J$527,'[2]01. EQ universe'!#REF!,'[2]01. EQ universe'!#REF!,'[2]01. EQ universe'!$J$528,'[2]01. EQ universe'!$J$529,'[2]01. EQ universe'!$J$530,'[2]01. EQ universe'!#REF!,'[2]01. EQ universe'!$J$531,'[2]01. EQ universe'!$J$532,'[2]01. EQ universe'!#REF!,'[2]01. EQ universe'!$J$533,'[2]01. EQ universe'!$J$534</definedName>
    <definedName name="__APW_RESTORE_DATA592__" hidden="1">'[2]01. EQ universe'!$J$535,'[2]01. EQ universe'!#REF!,'[2]01. EQ universe'!#REF!,'[2]01. EQ universe'!$J$536,'[2]01. EQ universe'!$J$537,'[2]01. EQ universe'!#REF!,'[2]01. EQ universe'!$J$538,'[2]01. EQ universe'!$J$539,'[2]01. EQ universe'!$J$540,'[2]01. EQ universe'!$J$541,'[2]01. EQ universe'!$J$542,'[2]01. EQ universe'!$J$543,'[2]01. EQ universe'!$J$544,'[2]01. EQ universe'!#REF!,'[2]01. EQ universe'!$J$545</definedName>
    <definedName name="__APW_RESTORE_DATA593__" hidden="1">'[2]01. EQ universe'!#REF!,'[2]01. EQ universe'!$J$546,'[2]01. EQ universe'!$J$547,'[2]01. EQ universe'!$J$548,'[2]01. EQ universe'!#REF!,'[2]01. EQ universe'!#REF!,'[2]01. EQ universe'!$J$549,'[2]01. EQ universe'!$J$550,'[2]01. EQ universe'!$J$551,'[2]01. EQ universe'!$J$552,'[2]01. EQ universe'!$J$553,'[2]01. EQ universe'!$J$554,'[2]01. EQ universe'!$J$555,'[2]01. EQ universe'!#REF!,'[2]01. EQ universe'!#REF!</definedName>
    <definedName name="__APW_RESTORE_DATA594__" hidden="1">'[2]01. EQ universe'!$J$556,'[2]01. EQ universe'!$J$557,'[2]01. EQ universe'!#REF!,'[2]01. EQ universe'!#REF!,'[2]01. EQ universe'!$J$558,'[2]01. EQ universe'!$J$559,'[2]01. EQ universe'!$J$560,'[2]01. EQ universe'!$J$561,'[2]01. EQ universe'!$J$562,'[2]01. EQ universe'!$J$563,'[2]01. EQ universe'!#REF!,'[2]01. EQ universe'!#REF!,'[2]01. EQ universe'!$J$564,'[2]01. EQ universe'!$J$565,'[2]01. EQ universe'!$J$566</definedName>
    <definedName name="__APW_RESTORE_DATA595__" hidden="1">'[2]01. EQ universe'!$J$567,'[2]01. EQ universe'!$J$568,'[2]01. EQ universe'!$J$569,'[2]01. EQ universe'!$J$570,'[2]01. EQ universe'!$J$571,'[2]01. EQ universe'!$J$572,'[2]01. EQ universe'!$J$573,'[2]01. EQ universe'!#REF!,'[2]01. EQ universe'!$J$574,'[2]01. EQ universe'!#REF!,'[2]01. EQ universe'!#REF!,'[2]01. EQ universe'!$J$575,'[2]01. EQ universe'!$J$576,'[2]01. EQ universe'!#REF!,'[2]01. EQ universe'!#REF!</definedName>
    <definedName name="__APW_RESTORE_DATA596__" hidden="1">'[2]01. EQ universe'!$J$577,'[2]01. EQ universe'!$J$578,'[2]01. EQ universe'!#REF!,'[2]01. EQ universe'!$J$579,'[2]01. EQ universe'!$J$580,'[2]01. EQ universe'!#REF!,'[2]01. EQ universe'!#REF!,'[2]01. EQ universe'!$J$581,'[2]01. EQ universe'!$J$582,'[2]01. EQ universe'!$J$583,'[2]01. EQ universe'!#REF!,'[2]01. EQ universe'!#REF!,'[2]01. EQ universe'!$J$584,'[2]01. EQ universe'!#REF!,'[2]01. EQ universe'!#REF!</definedName>
    <definedName name="__APW_RESTORE_DATA597__" hidden="1">'[2]01. EQ universe'!$J$585,'[2]01. EQ universe'!$J$586,'[2]01. EQ universe'!$J$587,'[2]01. EQ universe'!#REF!,'[2]01. EQ universe'!$J$588,'[2]01. EQ universe'!#REF!,'[2]01. EQ universe'!$J$589,'[2]01. EQ universe'!#REF!,'[2]01. EQ universe'!#REF!,'[2]01. EQ universe'!$J$590,'[2]01. EQ universe'!#REF!,'[2]01. EQ universe'!$J$591,'[2]01. EQ universe'!$J$592,'[2]01. EQ universe'!$J$593,'[2]01. EQ universe'!$J$594</definedName>
    <definedName name="__APW_RESTORE_DATA598__" hidden="1">'[2]01. EQ universe'!$J$595,'[2]01. EQ universe'!$J$596,'[2]01. EQ universe'!#REF!,'[2]01. EQ universe'!#REF!,'[2]01. EQ universe'!#REF!,'[2]01. EQ universe'!$J$597,'[2]01. EQ universe'!$J$598,'[2]01. EQ universe'!$J$599,'[2]01. EQ universe'!$J$600,'[2]01. EQ universe'!$J$601,'[2]01. EQ universe'!#REF!,'[2]01. EQ universe'!$J$602,'[2]01. EQ universe'!#REF!,'[2]01. EQ universe'!$J$603,'[2]01. EQ universe'!#REF!</definedName>
    <definedName name="__APW_RESTORE_DATA599__" hidden="1">'[2]01. EQ universe'!#REF!,'[2]01. EQ universe'!$J$604,'[2]01. EQ universe'!$J$605,'[2]01. EQ universe'!#REF!,'[2]01. EQ universe'!#REF!,'[2]01. EQ universe'!$J$606,'[2]01. EQ universe'!$J$607,'[2]01. EQ universe'!#REF!,'[2]01. EQ universe'!$J$608,'[2]01. EQ universe'!#REF!,'[2]01. EQ universe'!$J$609,'[2]01. EQ universe'!#REF!,'[2]01. EQ universe'!#REF!,'[2]01. EQ universe'!$J$610,'[2]01. EQ universe'!#REF!</definedName>
    <definedName name="__APW_RESTORE_DATA6__" hidden="1">'[2]01. EQ universe'!$A$62,'[2]01. EQ universe'!$A$63,'[2]01. EQ universe'!$A$64,'[2]01. EQ universe'!$A$65,'[2]01. EQ universe'!$A$66,'[2]01. EQ universe'!$A$67,'[2]01. EQ universe'!#REF!,'[2]01. EQ universe'!$A$68,'[2]01. EQ universe'!$A$69,'[2]01. EQ universe'!$A$70,'[2]01. EQ universe'!$A$71,'[2]01. EQ universe'!$A$72,'[2]01. EQ universe'!$A$73,'[2]01. EQ universe'!$A$74,'[2]01. EQ universe'!$A$75,'[2]01. EQ universe'!$A$76</definedName>
    <definedName name="__APW_RESTORE_DATA60__" hidden="1">'[2]01. EQ universe'!#REF!,'[2]01. EQ universe'!#REF!,'[2]01. EQ universe'!#REF!,'[2]01. EQ universe'!#REF!,'[2]01. EQ universe'!#REF!,'[2]01. EQ universe'!#REF!,'[2]01. EQ universe'!$A$611,'[2]01. EQ universe'!$A$612,'[2]01. EQ universe'!$A$613,'[2]01. EQ universe'!$A$614,'[2]01. EQ universe'!#REF!</definedName>
    <definedName name="__APW_RESTORE_DATA600__" hidden="1">'[2]01. EQ universe'!#REF!,'[2]01. EQ universe'!#REF!,'[2]01. EQ universe'!#REF!,'[2]01. EQ universe'!#REF!,'[2]01. EQ universe'!#REF!,'[2]01. EQ universe'!#REF!,'[2]01. EQ universe'!$J$611,'[2]01. EQ universe'!$J$612,'[2]01. EQ universe'!$J$613,'[2]01. EQ universe'!$J$614,'[2]01. EQ universe'!#REF!</definedName>
    <definedName name="__APW_RESTORE_DATA601__" hidden="1">'[2]01. EQ universe'!$K$2,'[2]01. EQ universe'!#REF!,'[2]01. EQ universe'!$K$3,'[2]01. EQ universe'!$K$4,'[2]01. EQ universe'!#REF!,'[2]01. EQ universe'!#REF!,'[2]01. EQ universe'!$K$5,'[2]01. EQ universe'!$K$6,'[2]01. EQ universe'!$K$7,'[2]01. EQ universe'!$K$8,'[2]01. EQ universe'!$K$9,'[2]01. EQ universe'!$K$10,'[2]01. EQ universe'!$K$11,'[2]01. EQ universe'!$K$12,'[2]01. EQ universe'!$K$13,'[2]01. EQ universe'!$K$14,'[2]01. EQ universe'!$K$15</definedName>
    <definedName name="__APW_RESTORE_DATA602__" hidden="1">'[2]01. EQ universe'!$K$16,'[2]01. EQ universe'!$K$17,'[2]01. EQ universe'!#REF!,'[2]01. EQ universe'!#REF!,'[2]01. EQ universe'!$K$18,'[2]01. EQ universe'!$K$19,'[2]01. EQ universe'!$K$20,'[2]01. EQ universe'!$K$21,'[2]01. EQ universe'!$K$22,'[2]01. EQ universe'!$K$23,'[2]01. EQ universe'!#REF!,'[2]01. EQ universe'!$K$24,'[2]01. EQ universe'!$K$25,'[2]01. EQ universe'!$K$26,'[2]01. EQ universe'!$K$27,'[2]01. EQ universe'!#REF!</definedName>
    <definedName name="__APW_RESTORE_DATA603__" hidden="1">'[2]01. EQ universe'!#REF!,'[2]01. EQ universe'!#REF!,'[2]01. EQ universe'!$K$28,'[2]01. EQ universe'!$K$29,'[2]01. EQ universe'!$K$30,'[2]01. EQ universe'!$K$31,'[2]01. EQ universe'!$K$32,'[2]01. EQ universe'!$K$33,'[2]01. EQ universe'!$K$34,'[2]01. EQ universe'!$K$35,'[2]01. EQ universe'!$K$36,'[2]01. EQ universe'!#REF!,'[2]01. EQ universe'!#REF!,'[2]01. EQ universe'!$K$37,'[2]01. EQ universe'!$K$38,'[2]01. EQ universe'!#REF!</definedName>
    <definedName name="__APW_RESTORE_DATA604__" hidden="1">'[2]01. EQ universe'!#REF!,'[2]01. EQ universe'!#REF!,'[2]01. EQ universe'!$K$39,'[2]01. EQ universe'!#REF!,'[2]01. EQ universe'!#REF!,'[2]01. EQ universe'!$K$40,'[2]01. EQ universe'!$K$41,'[2]01. EQ universe'!$K$42,'[2]01. EQ universe'!$K$43,'[2]01. EQ universe'!$K$44,'[2]01. EQ universe'!$K$45,'[2]01. EQ universe'!#REF!,'[2]01. EQ universe'!#REF!,'[2]01. EQ universe'!$K$46,'[2]01. EQ universe'!#REF!,'[2]01. EQ universe'!$K$47</definedName>
    <definedName name="__APW_RESTORE_DATA605__" hidden="1">'[2]01. EQ universe'!$K$48,'[2]01. EQ universe'!#REF!,'[2]01. EQ universe'!$K$49,'[2]01. EQ universe'!#REF!,'[2]01. EQ universe'!$K$50,'[2]01. EQ universe'!$K$51,'[2]01. EQ universe'!$K$52,'[2]01. EQ universe'!$K$53,'[2]01. EQ universe'!$K$54,'[2]01. EQ universe'!$K$55,'[2]01. EQ universe'!$K$56,'[2]01. EQ universe'!$K$57,'[2]01. EQ universe'!$K$58,'[2]01. EQ universe'!$K$59,'[2]01. EQ universe'!$K$60,'[2]01. EQ universe'!$K$61</definedName>
    <definedName name="__APW_RESTORE_DATA606__" hidden="1">'[2]01. EQ universe'!$K$62,'[2]01. EQ universe'!$K$63,'[2]01. EQ universe'!$K$64,'[2]01. EQ universe'!$K$65,'[2]01. EQ universe'!$K$66,'[2]01. EQ universe'!$K$67,'[2]01. EQ universe'!#REF!,'[2]01. EQ universe'!$K$68,'[2]01. EQ universe'!$K$69,'[2]01. EQ universe'!$K$70,'[2]01. EQ universe'!$K$71,'[2]01. EQ universe'!$K$72,'[2]01. EQ universe'!$K$73,'[2]01. EQ universe'!$K$74,'[2]01. EQ universe'!$K$75,'[2]01. EQ universe'!$K$76</definedName>
    <definedName name="__APW_RESTORE_DATA607__" hidden="1">'[2]01. EQ universe'!$K$77,'[2]01. EQ universe'!$K$78,'[2]01. EQ universe'!#REF!,'[2]01. EQ universe'!#REF!,'[2]01. EQ universe'!$K$79,'[2]01. EQ universe'!#REF!,'[2]01. EQ universe'!#REF!,'[2]01. EQ universe'!$K$80,'[2]01. EQ universe'!$K$81,'[2]01. EQ universe'!$K$82,'[2]01. EQ universe'!#REF!,'[2]01. EQ universe'!$K$83,'[2]01. EQ universe'!#REF!,'[2]01. EQ universe'!$K$84,'[2]01. EQ universe'!#REF!</definedName>
    <definedName name="__APW_RESTORE_DATA608__" hidden="1">'[2]01. EQ universe'!$K$85,'[2]01. EQ universe'!$K$86,'[2]01. EQ universe'!$K$87,'[2]01. EQ universe'!$K$88,'[2]01. EQ universe'!$K$89,'[2]01. EQ universe'!$K$90,'[2]01. EQ universe'!$K$91,'[2]01. EQ universe'!$K$92,'[2]01. EQ universe'!#REF!,'[2]01. EQ universe'!#REF!,'[2]01. EQ universe'!$K$93,'[2]01. EQ universe'!$K$94,'[2]01. EQ universe'!$K$95,'[2]01. EQ universe'!#REF!,'[2]01. EQ universe'!$K$96</definedName>
    <definedName name="__APW_RESTORE_DATA609__" hidden="1">'[2]01. EQ universe'!$K$97,'[2]01. EQ universe'!$K$98,'[2]01. EQ universe'!$K$99,'[2]01. EQ universe'!$K$100,'[2]01. EQ universe'!$K$101,'[2]01. EQ universe'!$K$102,'[2]01. EQ universe'!#REF!,'[2]01. EQ universe'!#REF!,'[2]01. EQ universe'!$K$103,'[2]01. EQ universe'!$K$104,'[2]01. EQ universe'!$K$105,'[2]01. EQ universe'!$K$106,'[2]01. EQ universe'!$K$107,'[2]01. EQ universe'!$K$108,'[2]01. EQ universe'!$K$109</definedName>
    <definedName name="__APW_RESTORE_DATA61__" hidden="1">'[2]01. EQ universe'!$B$2,'[2]01. EQ universe'!#REF!,'[2]01. EQ universe'!$B$3,'[2]01. EQ universe'!$B$4,'[2]01. EQ universe'!#REF!,'[2]01. EQ universe'!#REF!,'[2]01. EQ universe'!$B$5,'[2]01. EQ universe'!$B$6,'[2]01. EQ universe'!$B$7,'[2]01. EQ universe'!$B$8,'[2]01. EQ universe'!$B$9,'[2]01. EQ universe'!$B$10,'[2]01. EQ universe'!$B$11,'[2]01. EQ universe'!$B$12,'[2]01. EQ universe'!$B$13,'[2]01. EQ universe'!$B$14,'[2]01. EQ universe'!$B$15</definedName>
    <definedName name="__APW_RESTORE_DATA610__" hidden="1">'[2]01. EQ universe'!$K$110,'[2]01. EQ universe'!$K$111,'[2]01. EQ universe'!$K$112,'[2]01. EQ universe'!#REF!,'[2]01. EQ universe'!$K$113,'[2]01. EQ universe'!$K$114,'[2]01. EQ universe'!$K$115,'[2]01. EQ universe'!$K$116,'[2]01. EQ universe'!$K$117,'[2]01. EQ universe'!$K$118,'[2]01. EQ universe'!#REF!,'[2]01. EQ universe'!#REF!,'[2]01. EQ universe'!$K$119,'[2]01. EQ universe'!$K$120,'[2]01. EQ universe'!$K$121</definedName>
    <definedName name="__APW_RESTORE_DATA611__" hidden="1">'[2]01. EQ universe'!#REF!,'[2]01. EQ universe'!#REF!,'[2]01. EQ universe'!#REF!,'[2]01. EQ universe'!$K$122,'[2]01. EQ universe'!$K$123,'[2]01. EQ universe'!$K$124,'[2]01. EQ universe'!$K$125,'[2]01. EQ universe'!#REF!,'[2]01. EQ universe'!#REF!,'[2]01. EQ universe'!$K$126,'[2]01. EQ universe'!#REF!,'[2]01. EQ universe'!#REF!,'[2]01. EQ universe'!$K$127,'[2]01. EQ universe'!#REF!,'[2]01. EQ universe'!#REF!</definedName>
    <definedName name="__APW_RESTORE_DATA612__" hidden="1">'[2]01. EQ universe'!$K$128,'[2]01. EQ universe'!#REF!,'[2]01. EQ universe'!#REF!,'[2]01. EQ universe'!$K$129,'[2]01. EQ universe'!$K$130,'[2]01. EQ universe'!#REF!,'[2]01. EQ universe'!#REF!,'[2]01. EQ universe'!$K$131,'[2]01. EQ universe'!$K$132,'[2]01. EQ universe'!#REF!,'[2]01. EQ universe'!#REF!,'[2]01. EQ universe'!#REF!,'[2]01. EQ universe'!$K$133,'[2]01. EQ universe'!#REF!,'[2]01. EQ universe'!#REF!</definedName>
    <definedName name="__APW_RESTORE_DATA613__" hidden="1">'[2]01. EQ universe'!$K$134,'[2]01. EQ universe'!$K$135,'[2]01. EQ universe'!#REF!,'[2]01. EQ universe'!#REF!,'[2]01. EQ universe'!$K$136,'[2]01. EQ universe'!$K$137,'[2]01. EQ universe'!$K$138,'[2]01. EQ universe'!$K$139,'[2]01. EQ universe'!#REF!,'[2]01. EQ universe'!$K$140,'[2]01. EQ universe'!#REF!,'[2]01. EQ universe'!#REF!,'[2]01. EQ universe'!$K$141,'[2]01. EQ universe'!#REF!,'[2]01. EQ universe'!#REF!</definedName>
    <definedName name="__APW_RESTORE_DATA614__" hidden="1">'[2]01. EQ universe'!$K$142,'[2]01. EQ universe'!#REF!,'[2]01. EQ universe'!$K$143,'[2]01. EQ universe'!$K$144,'[2]01. EQ universe'!#REF!,'[2]01. EQ universe'!#REF!,'[2]01. EQ universe'!#REF!,'[2]01. EQ universe'!#REF!,'[2]01. EQ universe'!$K$145,'[2]01. EQ universe'!$K$146,'[2]01. EQ universe'!#REF!,'[2]01. EQ universe'!#REF!,'[2]01. EQ universe'!$K$147,'[2]01. EQ universe'!$K$148,'[2]01. EQ universe'!#REF!</definedName>
    <definedName name="__APW_RESTORE_DATA615__" hidden="1">'[2]01. EQ universe'!#REF!,'[2]01. EQ universe'!$K$149,'[2]01. EQ universe'!#REF!,'[2]01. EQ universe'!#REF!,'[2]01. EQ universe'!$K$150,'[2]01. EQ universe'!#REF!,'[2]01. EQ universe'!#REF!,'[2]01. EQ universe'!#REF!,'[2]01. EQ universe'!#REF!,'[2]01. EQ universe'!$K$151,'[2]01. EQ universe'!$K$152,'[2]01. EQ universe'!$K$153,'[2]01. EQ universe'!$K$154,'[2]01. EQ universe'!$K$155,'[2]01. EQ universe'!$K$156</definedName>
    <definedName name="__APW_RESTORE_DATA616__" hidden="1">'[2]01. EQ universe'!#REF!,'[2]01. EQ universe'!#REF!,'[2]01. EQ universe'!#REF!,'[2]01. EQ universe'!$K$157,'[2]01. EQ universe'!#REF!,'[2]01. EQ universe'!#REF!,'[2]01. EQ universe'!$K$158,'[2]01. EQ universe'!$K$159,'[2]01. EQ universe'!#REF!,'[2]01. EQ universe'!#REF!,'[2]01. EQ universe'!$K$160,'[2]01. EQ universe'!#REF!,'[2]01. EQ universe'!#REF!,'[2]01. EQ universe'!$K$161,'[2]01. EQ universe'!#REF!</definedName>
    <definedName name="__APW_RESTORE_DATA617__" hidden="1">'[2]01. EQ universe'!#REF!,'[2]01. EQ universe'!$K$162,'[2]01. EQ universe'!$K$163,'[2]01. EQ universe'!$K$164,'[2]01. EQ universe'!#REF!,'[2]01. EQ universe'!$K$165,'[2]01. EQ universe'!#REF!,'[2]01. EQ universe'!#REF!,'[2]01. EQ universe'!$K$166,'[2]01. EQ universe'!$K$167,'[2]01. EQ universe'!$K$168,'[2]01. EQ universe'!$K$169,'[2]01. EQ universe'!$K$170,'[2]01. EQ universe'!#REF!,'[2]01. EQ universe'!#REF!</definedName>
    <definedName name="__APW_RESTORE_DATA618__" hidden="1">'[2]01. EQ universe'!$K$171,'[2]01. EQ universe'!$K$172,'[2]01. EQ universe'!$K$173,'[2]01. EQ universe'!$K$174,'[2]01. EQ universe'!#REF!,'[2]01. EQ universe'!$K$175,'[2]01. EQ universe'!$K$176,'[2]01. EQ universe'!$K$177,'[2]01. EQ universe'!#REF!,'[2]01. EQ universe'!#REF!,'[2]01. EQ universe'!#REF!,'[2]01. EQ universe'!$K$178,'[2]01. EQ universe'!#REF!,'[2]01. EQ universe'!$K$179,'[2]01. EQ universe'!$K$180</definedName>
    <definedName name="__APW_RESTORE_DATA619__" hidden="1">'[2]01. EQ universe'!$K$181,'[2]01. EQ universe'!$K$182,'[2]01. EQ universe'!$K$183,'[2]01. EQ universe'!$K$184,'[2]01. EQ universe'!$K$185,'[2]01. EQ universe'!#REF!,'[2]01. EQ universe'!$K$186,'[2]01. EQ universe'!$K$187,'[2]01. EQ universe'!$K$188,'[2]01. EQ universe'!$K$189,'[2]01. EQ universe'!$K$190,'[2]01. EQ universe'!#REF!,'[2]01. EQ universe'!$K$191,'[2]01. EQ universe'!#REF!,'[2]01. EQ universe'!#REF!</definedName>
    <definedName name="__APW_RESTORE_DATA62__" hidden="1">'[2]01. EQ universe'!$B$16,'[2]01. EQ universe'!$B$17,'[2]01. EQ universe'!#REF!,'[2]01. EQ universe'!#REF!,'[2]01. EQ universe'!$B$18,'[2]01. EQ universe'!$B$19,'[2]01. EQ universe'!$B$20,'[2]01. EQ universe'!$B$21,'[2]01. EQ universe'!$B$22,'[2]01. EQ universe'!$B$23,'[2]01. EQ universe'!#REF!,'[2]01. EQ universe'!$B$24,'[2]01. EQ universe'!$B$25,'[2]01. EQ universe'!$B$26,'[2]01. EQ universe'!$B$27,'[2]01. EQ universe'!#REF!</definedName>
    <definedName name="__APW_RESTORE_DATA620__" hidden="1">'[2]01. EQ universe'!#REF!,'[2]01. EQ universe'!$K$192,'[2]01. EQ universe'!#REF!,'[2]01. EQ universe'!$K$193,'[2]01. EQ universe'!$K$194,'[2]01. EQ universe'!$K$195,'[2]01. EQ universe'!$K$196,'[2]01. EQ universe'!$K$197,'[2]01. EQ universe'!$K$198,'[2]01. EQ universe'!$K$199,'[2]01. EQ universe'!$K$200,'[2]01. EQ universe'!$K$201,'[2]01. EQ universe'!$K$202,'[2]01. EQ universe'!$K$203,'[2]01. EQ universe'!$K$204</definedName>
    <definedName name="__APW_RESTORE_DATA621__" hidden="1">'[2]01. EQ universe'!$K$205,'[2]01. EQ universe'!$K$206,'[2]01. EQ universe'!$K$207,'[2]01. EQ universe'!#REF!,'[2]01. EQ universe'!$K$208,'[2]01. EQ universe'!#REF!,'[2]01. EQ universe'!#REF!,'[2]01. EQ universe'!$K$209,'[2]01. EQ universe'!$K$210,'[2]01. EQ universe'!$K$211,'[2]01. EQ universe'!$K$212,'[2]01. EQ universe'!$K$213,'[2]01. EQ universe'!$K$214,'[2]01. EQ universe'!$K$215,'[2]01. EQ universe'!#REF!</definedName>
    <definedName name="__APW_RESTORE_DATA622__" hidden="1">'[2]01. EQ universe'!#REF!,'[2]01. EQ universe'!$K$216,'[2]01. EQ universe'!$K$217,'[2]01. EQ universe'!$K$218,'[2]01. EQ universe'!$K$219,'[2]01. EQ universe'!$K$220,'[2]01. EQ universe'!#REF!,'[2]01. EQ universe'!#REF!,'[2]01. EQ universe'!$K$221,'[2]01. EQ universe'!$K$222,'[2]01. EQ universe'!$K$223,'[2]01. EQ universe'!$K$224,'[2]01. EQ universe'!$K$225,'[2]01. EQ universe'!$K$226,'[2]01. EQ universe'!#REF!</definedName>
    <definedName name="__APW_RESTORE_DATA623__" hidden="1">'[2]01. EQ universe'!$K$227,'[2]01. EQ universe'!$K$228,'[2]01. EQ universe'!$K$229,'[2]01. EQ universe'!$K$230,'[2]01. EQ universe'!$K$231,'[2]01. EQ universe'!$K$232,'[2]01. EQ universe'!$K$233,'[2]01. EQ universe'!$K$234,'[2]01. EQ universe'!#REF!,'[2]01. EQ universe'!#REF!,'[2]01. EQ universe'!$K$235,'[2]01. EQ universe'!#REF!,'[2]01. EQ universe'!#REF!,'[2]01. EQ universe'!$K$236,'[2]01. EQ universe'!$K$237</definedName>
    <definedName name="__APW_RESTORE_DATA624__" hidden="1">'[2]01. EQ universe'!$K$238,'[2]01. EQ universe'!$K$239,'[2]01. EQ universe'!#REF!,'[2]01. EQ universe'!#REF!,'[2]01. EQ universe'!$K$240,'[2]01. EQ universe'!#REF!,'[2]01. EQ universe'!$K$241,'[2]01. EQ universe'!$K$242,'[2]01. EQ universe'!$K$243,'[2]01. EQ universe'!$K$244,'[2]01. EQ universe'!$K$245,'[2]01. EQ universe'!$K$246,'[2]01. EQ universe'!$K$247,'[2]01. EQ universe'!#REF!,'[2]01. EQ universe'!$K$248</definedName>
    <definedName name="__APW_RESTORE_DATA625__" hidden="1">'[2]01. EQ universe'!#REF!,'[2]01. EQ universe'!#REF!,'[2]01. EQ universe'!$K$249,'[2]01. EQ universe'!$K$250,'[2]01. EQ universe'!$K$251,'[2]01. EQ universe'!$K$252,'[2]01. EQ universe'!$K$253,'[2]01. EQ universe'!#REF!,'[2]01. EQ universe'!#REF!,'[2]01. EQ universe'!#REF!,'[2]01. EQ universe'!$K$254,'[2]01. EQ universe'!#REF!,'[2]01. EQ universe'!#REF!,'[2]01. EQ universe'!$K$255,'[2]01. EQ universe'!#REF!</definedName>
    <definedName name="__APW_RESTORE_DATA626__" hidden="1">'[2]01. EQ universe'!#REF!,'[2]01. EQ universe'!$K$256,'[2]01. EQ universe'!#REF!,'[2]01. EQ universe'!$K$257,'[2]01. EQ universe'!$K$258,'[2]01. EQ universe'!$K$259,'[2]01. EQ universe'!$K$260,'[2]01. EQ universe'!#REF!,'[2]01. EQ universe'!#REF!,'[2]01. EQ universe'!$K$261,'[2]01. EQ universe'!#REF!,'[2]01. EQ universe'!$K$262,'[2]01. EQ universe'!$K$263,'[2]01. EQ universe'!$K$264,'[2]01. EQ universe'!$K$265</definedName>
    <definedName name="__APW_RESTORE_DATA627__" hidden="1">'[2]01. EQ universe'!$K$266,'[2]01. EQ universe'!$K$267,'[2]01. EQ universe'!$K$268,'[2]01. EQ universe'!#REF!,'[2]01. EQ universe'!#REF!,'[2]01. EQ universe'!$K$269,'[2]01. EQ universe'!$K$270,'[2]01. EQ universe'!#REF!,'[2]01. EQ universe'!#REF!,'[2]01. EQ universe'!$K$271,'[2]01. EQ universe'!$K$272,'[2]01. EQ universe'!#REF!,'[2]01. EQ universe'!$K$273,'[2]01. EQ universe'!$K$274,'[2]01. EQ universe'!#REF!</definedName>
    <definedName name="__APW_RESTORE_DATA628__" hidden="1">'[2]01. EQ universe'!#REF!,'[2]01. EQ universe'!$K$275,'[2]01. EQ universe'!$K$276,'[2]01. EQ universe'!#REF!,'[2]01. EQ universe'!#REF!,'[2]01. EQ universe'!$K$277,'[2]01. EQ universe'!$K$278,'[2]01. EQ universe'!#REF!,'[2]01. EQ universe'!$K$279,'[2]01. EQ universe'!$K$280,'[2]01. EQ universe'!$K$281,'[2]01. EQ universe'!$K$282,'[2]01. EQ universe'!$K$283,'[2]01. EQ universe'!$K$284,'[2]01. EQ universe'!$K$285</definedName>
    <definedName name="__APW_RESTORE_DATA629__" hidden="1">'[2]01. EQ universe'!$K$286,'[2]01. EQ universe'!#REF!,'[2]01. EQ universe'!#REF!,'[2]01. EQ universe'!$K$287,'[2]01. EQ universe'!$K$288,'[2]01. EQ universe'!$K$289,'[2]01. EQ universe'!$K$290,'[2]01. EQ universe'!#REF!,'[2]01. EQ universe'!#REF!,'[2]01. EQ universe'!$K$291,'[2]01. EQ universe'!$K$292,'[2]01. EQ universe'!#REF!,'[2]01. EQ universe'!$K$293,'[2]01. EQ universe'!$K$294,'[2]01. EQ universe'!#REF!</definedName>
    <definedName name="__APW_RESTORE_DATA63__" hidden="1">'[2]01. EQ universe'!#REF!,'[2]01. EQ universe'!#REF!,'[2]01. EQ universe'!$B$28,'[2]01. EQ universe'!$B$29,'[2]01. EQ universe'!$B$30,'[2]01. EQ universe'!$B$31,'[2]01. EQ universe'!$B$32,'[2]01. EQ universe'!$B$33,'[2]01. EQ universe'!$B$34,'[2]01. EQ universe'!$B$35,'[2]01. EQ universe'!$B$36,'[2]01. EQ universe'!#REF!,'[2]01. EQ universe'!#REF!,'[2]01. EQ universe'!$B$37,'[2]01. EQ universe'!$B$38,'[2]01. EQ universe'!#REF!</definedName>
    <definedName name="__APW_RESTORE_DATA630__" hidden="1">'[2]01. EQ universe'!#REF!,'[2]01. EQ universe'!$K$295,'[2]01. EQ universe'!$K$296,'[2]01. EQ universe'!$K$297,'[2]01. EQ universe'!$K$298,'[2]01. EQ universe'!#REF!,'[2]01. EQ universe'!#REF!,'[2]01. EQ universe'!$K$299,'[2]01. EQ universe'!#REF!,'[2]01. EQ universe'!#REF!,'[2]01. EQ universe'!$K$300,'[2]01. EQ universe'!$K$301,'[2]01. EQ universe'!$K$302,'[2]01. EQ universe'!#REF!,'[2]01. EQ universe'!$K$303</definedName>
    <definedName name="__APW_RESTORE_DATA631__" hidden="1">'[2]01. EQ universe'!#REF!,'[2]01. EQ universe'!$K$304,'[2]01. EQ universe'!$K$305,'[2]01. EQ universe'!$K$306,'[2]01. EQ universe'!$K$307,'[2]01. EQ universe'!$K$308,'[2]01. EQ universe'!$K$309,'[2]01. EQ universe'!$K$310,'[2]01. EQ universe'!$K$311,'[2]01. EQ universe'!$K$312,'[2]01. EQ universe'!$K$313,'[2]01. EQ universe'!$K$314,'[2]01. EQ universe'!$K$315,'[2]01. EQ universe'!$K$316,'[2]01. EQ universe'!$K$317</definedName>
    <definedName name="__APW_RESTORE_DATA632__" hidden="1">'[2]01. EQ universe'!$K$318,'[2]01. EQ universe'!$K$319,'[2]01. EQ universe'!$K$320,'[2]01. EQ universe'!$K$321,'[2]01. EQ universe'!$K$322,'[2]01. EQ universe'!$K$323,'[2]01. EQ universe'!$K$324,'[2]01. EQ universe'!$K$325,'[2]01. EQ universe'!$K$326,'[2]01. EQ universe'!$K$327,'[2]01. EQ universe'!$K$328,'[2]01. EQ universe'!$K$329,'[2]01. EQ universe'!$K$330,'[2]01. EQ universe'!$K$331,'[2]01. EQ universe'!$K$332</definedName>
    <definedName name="__APW_RESTORE_DATA633__" hidden="1">'[2]01. EQ universe'!$K$333,'[2]01. EQ universe'!$K$334,'[2]01. EQ universe'!$K$335,'[2]01. EQ universe'!$K$336,'[2]01. EQ universe'!$K$337,'[2]01. EQ universe'!#REF!,'[2]01. EQ universe'!#REF!,'[2]01. EQ universe'!$K$338,'[2]01. EQ universe'!#REF!,'[2]01. EQ universe'!#REF!,'[2]01. EQ universe'!$K$339,'[2]01. EQ universe'!#REF!,'[2]01. EQ universe'!$K$340,'[2]01. EQ universe'!#REF!,'[2]01. EQ universe'!$K$341</definedName>
    <definedName name="__APW_RESTORE_DATA634__" hidden="1">'[2]01. EQ universe'!$K$342,'[2]01. EQ universe'!$K$343,'[2]01. EQ universe'!$K$344,'[2]01. EQ universe'!$K$345,'[2]01. EQ universe'!$K$346,'[2]01. EQ universe'!$K$347,'[2]01. EQ universe'!#REF!,'[2]01. EQ universe'!$K$348,'[2]01. EQ universe'!#REF!,'[2]01. EQ universe'!#REF!,'[2]01. EQ universe'!$K$349,'[2]01. EQ universe'!#REF!,'[2]01. EQ universe'!$K$350,'[2]01. EQ universe'!$K$351,'[2]01. EQ universe'!$K$352</definedName>
    <definedName name="__APW_RESTORE_DATA635__" hidden="1">'[2]01. EQ universe'!$K$353,'[2]01. EQ universe'!$K$354,'[2]01. EQ universe'!$K$355,'[2]01. EQ universe'!#REF!,'[2]01. EQ universe'!#REF!,'[2]01. EQ universe'!$K$356,'[2]01. EQ universe'!$K$357,'[2]01. EQ universe'!$K$358,'[2]01. EQ universe'!#REF!,'[2]01. EQ universe'!#REF!,'[2]01. EQ universe'!$K$359,'[2]01. EQ universe'!$K$360,'[2]01. EQ universe'!$K$361,'[2]01. EQ universe'!$K$362,'[2]01. EQ universe'!#REF!</definedName>
    <definedName name="__APW_RESTORE_DATA636__" hidden="1">'[2]01. EQ universe'!#REF!,'[2]01. EQ universe'!$K$363,'[2]01. EQ universe'!$K$364,'[2]01. EQ universe'!#REF!,'[2]01. EQ universe'!#REF!,'[2]01. EQ universe'!$K$365,'[2]01. EQ universe'!#REF!,'[2]01. EQ universe'!$K$366,'[2]01. EQ universe'!$K$367,'[2]01. EQ universe'!$K$368,'[2]01. EQ universe'!$K$369,'[2]01. EQ universe'!$K$370,'[2]01. EQ universe'!#REF!,'[2]01. EQ universe'!#REF!,'[2]01. EQ universe'!#REF!</definedName>
    <definedName name="__APW_RESTORE_DATA637__" hidden="1">'[2]01. EQ universe'!#REF!,'[2]01. EQ universe'!$K$371,'[2]01. EQ universe'!$K$372,'[2]01. EQ universe'!$K$373,'[2]01. EQ universe'!#REF!,'[2]01. EQ universe'!$K$374,'[2]01. EQ universe'!#REF!,'[2]01. EQ universe'!#REF!,'[2]01. EQ universe'!$K$375,'[2]01. EQ universe'!$K$376,'[2]01. EQ universe'!$K$377,'[2]01. EQ universe'!$K$378,'[2]01. EQ universe'!$K$379,'[2]01. EQ universe'!$K$380,'[2]01. EQ universe'!$K$381</definedName>
    <definedName name="__APW_RESTORE_DATA638__" hidden="1">'[2]01. EQ universe'!$K$382,'[2]01. EQ universe'!$K$383,'[2]01. EQ universe'!#REF!,'[2]01. EQ universe'!#REF!,'[2]01. EQ universe'!#REF!,'[2]01. EQ universe'!$K$384,'[2]01. EQ universe'!$K$385,'[2]01. EQ universe'!#REF!,'[2]01. EQ universe'!$K$386,'[2]01. EQ universe'!$K$387,'[2]01. EQ universe'!#REF!,'[2]01. EQ universe'!$K$388,'[2]01. EQ universe'!$K$389,'[2]01. EQ universe'!#REF!,'[2]01. EQ universe'!#REF!</definedName>
    <definedName name="__APW_RESTORE_DATA639__" hidden="1">'[2]01. EQ universe'!$K$390,'[2]01. EQ universe'!$K$391,'[2]01. EQ universe'!$K$392,'[2]01. EQ universe'!#REF!,'[2]01. EQ universe'!#REF!,'[2]01. EQ universe'!$K$393,'[2]01. EQ universe'!#REF!,'[2]01. EQ universe'!#REF!,'[2]01. EQ universe'!$K$394,'[2]01. EQ universe'!$K$395,'[2]01. EQ universe'!$K$396,'[2]01. EQ universe'!$K$397,'[2]01. EQ universe'!$K$398,'[2]01. EQ universe'!$K$399,'[2]01. EQ universe'!#REF!</definedName>
    <definedName name="__APW_RESTORE_DATA64__" hidden="1">'[2]01. EQ universe'!#REF!,'[2]01. EQ universe'!#REF!,'[2]01. EQ universe'!$B$39,'[2]01. EQ universe'!#REF!,'[2]01. EQ universe'!#REF!,'[2]01. EQ universe'!$B$40,'[2]01. EQ universe'!$B$41,'[2]01. EQ universe'!$B$42,'[2]01. EQ universe'!$B$43,'[2]01. EQ universe'!$B$44,'[2]01. EQ universe'!$B$45,'[2]01. EQ universe'!#REF!,'[2]01. EQ universe'!#REF!,'[2]01. EQ universe'!$B$46,'[2]01. EQ universe'!#REF!,'[2]01. EQ universe'!$B$47</definedName>
    <definedName name="__APW_RESTORE_DATA640__" hidden="1">'[2]01. EQ universe'!$K$400,'[2]01. EQ universe'!#REF!,'[2]01. EQ universe'!#REF!,'[2]01. EQ universe'!$K$401,'[2]01. EQ universe'!$K$402,'[2]01. EQ universe'!#REF!,'[2]01. EQ universe'!#REF!,'[2]01. EQ universe'!$K$403,'[2]01. EQ universe'!$K$404,'[2]01. EQ universe'!#REF!,'[2]01. EQ universe'!#REF!,'[2]01. EQ universe'!$K$405,'[2]01. EQ universe'!$K$406,'[2]01. EQ universe'!#REF!,'[2]01. EQ universe'!$K$407</definedName>
    <definedName name="__APW_RESTORE_DATA641__" hidden="1">'[2]01. EQ universe'!$K$408,'[2]01. EQ universe'!$K$409,'[2]01. EQ universe'!$K$410,'[2]01. EQ universe'!$K$411,'[2]01. EQ universe'!$K$412,'[2]01. EQ universe'!$K$413,'[2]01. EQ universe'!$K$414,'[2]01. EQ universe'!$K$415,'[2]01. EQ universe'!#REF!,'[2]01. EQ universe'!#REF!,'[2]01. EQ universe'!$K$416,'[2]01. EQ universe'!$K$417,'[2]01. EQ universe'!$K$418,'[2]01. EQ universe'!$K$419,'[2]01. EQ universe'!#REF!</definedName>
    <definedName name="__APW_RESTORE_DATA642__" hidden="1">'[2]01. EQ universe'!$K$420,'[2]01. EQ universe'!#REF!,'[2]01. EQ universe'!#REF!,'[2]01. EQ universe'!$K$421,'[2]01. EQ universe'!#REF!,'[2]01. EQ universe'!$K$422,'[2]01. EQ universe'!$K$423,'[2]01. EQ universe'!$K$424,'[2]01. EQ universe'!$K$425,'[2]01. EQ universe'!$K$426,'[2]01. EQ universe'!$K$427,'[2]01. EQ universe'!$K$428,'[2]01. EQ universe'!$K$429,'[2]01. EQ universe'!$K$430,'[2]01. EQ universe'!$K$431</definedName>
    <definedName name="__APW_RESTORE_DATA643__" hidden="1">'[2]01. EQ universe'!$K$432,'[2]01. EQ universe'!#REF!,'[2]01. EQ universe'!$K$433,'[2]01. EQ universe'!#REF!,'[2]01. EQ universe'!$K$434,'[2]01. EQ universe'!$K$435,'[2]01. EQ universe'!$K$436,'[2]01. EQ universe'!$K$437,'[2]01. EQ universe'!$K$438,'[2]01. EQ universe'!$K$439,'[2]01. EQ universe'!$K$440,'[2]01. EQ universe'!$K$441,'[2]01. EQ universe'!$K$442,'[2]01. EQ universe'!$K$443,'[2]01. EQ universe'!$K$444</definedName>
    <definedName name="__APW_RESTORE_DATA644__" hidden="1">'[2]01. EQ universe'!$K$445,'[2]01. EQ universe'!$K$446,'[2]01. EQ universe'!$K$447,'[2]01. EQ universe'!$K$448,'[2]01. EQ universe'!$K$449,'[2]01. EQ universe'!$K$450,'[2]01. EQ universe'!$K$451,'[2]01. EQ universe'!$K$452,'[2]01. EQ universe'!$K$453,'[2]01. EQ universe'!$K$454,'[2]01. EQ universe'!#REF!,'[2]01. EQ universe'!$K$455,'[2]01. EQ universe'!$K$456,'[2]01. EQ universe'!$K$457,'[2]01. EQ universe'!$K$458</definedName>
    <definedName name="__APW_RESTORE_DATA645__" hidden="1">'[2]01. EQ universe'!$K$459,'[2]01. EQ universe'!$K$460,'[2]01. EQ universe'!#REF!,'[2]01. EQ universe'!$K$461,'[2]01. EQ universe'!$K$462,'[2]01. EQ universe'!#REF!,'[2]01. EQ universe'!$K$463,'[2]01. EQ universe'!$K$464,'[2]01. EQ universe'!$K$465,'[2]01. EQ universe'!$K$466,'[2]01. EQ universe'!$K$467,'[2]01. EQ universe'!$K$468,'[2]01. EQ universe'!$K$469,'[2]01. EQ universe'!$K$470,'[2]01. EQ universe'!$K$471</definedName>
    <definedName name="__APW_RESTORE_DATA646__" hidden="1">'[2]01. EQ universe'!$K$472,'[2]01. EQ universe'!$K$473,'[2]01. EQ universe'!$K$474,'[2]01. EQ universe'!$K$475,'[2]01. EQ universe'!$K$476,'[2]01. EQ universe'!$K$477,'[2]01. EQ universe'!$K$478,'[2]01. EQ universe'!$K$479,'[2]01. EQ universe'!$K$480,'[2]01. EQ universe'!$K$481,'[2]01. EQ universe'!#REF!,'[2]01. EQ universe'!#REF!,'[2]01. EQ universe'!$K$482,'[2]01. EQ universe'!$K$483,'[2]01. EQ universe'!$K$484</definedName>
    <definedName name="__APW_RESTORE_DATA647__" hidden="1">'[2]01. EQ universe'!#REF!,'[2]01. EQ universe'!$K$485,'[2]01. EQ universe'!$K$486,'[2]01. EQ universe'!#REF!,'[2]01. EQ universe'!#REF!,'[2]01. EQ universe'!$K$487,'[2]01. EQ universe'!$K$488,'[2]01. EQ universe'!$K$489,'[2]01. EQ universe'!$K$490,'[2]01. EQ universe'!$K$491,'[2]01. EQ universe'!$K$492,'[2]01. EQ universe'!$K$493,'[2]01. EQ universe'!$K$494,'[2]01. EQ universe'!$K$495,'[2]01. EQ universe'!$K$496</definedName>
    <definedName name="__APW_RESTORE_DATA648__" hidden="1">'[2]01. EQ universe'!$K$497,'[2]01. EQ universe'!#REF!,'[2]01. EQ universe'!#REF!,'[2]01. EQ universe'!$K$498,'[2]01. EQ universe'!$K$499,'[2]01. EQ universe'!$K$500,'[2]01. EQ universe'!$K$501,'[2]01. EQ universe'!$K$502,'[2]01. EQ universe'!#REF!,'[2]01. EQ universe'!#REF!,'[2]01. EQ universe'!$K$503,'[2]01. EQ universe'!#REF!,'[2]01. EQ universe'!#REF!,'[2]01. EQ universe'!$K$504,'[2]01. EQ universe'!$K$505</definedName>
    <definedName name="__APW_RESTORE_DATA649__" hidden="1">'[2]01. EQ universe'!#REF!,'[2]01. EQ universe'!$K$506,'[2]01. EQ universe'!$K$507,'[2]01. EQ universe'!$K$508,'[2]01. EQ universe'!$K$509,'[2]01. EQ universe'!$K$510,'[2]01. EQ universe'!$K$511,'[2]01. EQ universe'!$K$512,'[2]01. EQ universe'!#REF!,'[2]01. EQ universe'!#REF!,'[2]01. EQ universe'!$K$513,'[2]01. EQ universe'!#REF!,'[2]01. EQ universe'!#REF!,'[2]01. EQ universe'!$K$514,'[2]01. EQ universe'!$K$515</definedName>
    <definedName name="__APW_RESTORE_DATA65__" hidden="1">'[2]01. EQ universe'!$B$48,'[2]01. EQ universe'!#REF!,'[2]01. EQ universe'!$B$49,'[2]01. EQ universe'!#REF!,'[2]01. EQ universe'!$B$50,'[2]01. EQ universe'!$B$51,'[2]01. EQ universe'!$B$52,'[2]01. EQ universe'!$B$53,'[2]01. EQ universe'!$B$54,'[2]01. EQ universe'!$B$55,'[2]01. EQ universe'!$B$56,'[2]01. EQ universe'!$B$57,'[2]01. EQ universe'!$B$58,'[2]01. EQ universe'!$B$59,'[2]01. EQ universe'!$B$60,'[2]01. EQ universe'!$B$61</definedName>
    <definedName name="__APW_RESTORE_DATA650__" hidden="1">'[2]01. EQ universe'!$K$516,'[2]01. EQ universe'!#REF!,'[2]01. EQ universe'!$K$517,'[2]01. EQ universe'!#REF!,'[2]01. EQ universe'!$K$518,'[2]01. EQ universe'!#REF!,'[2]01. EQ universe'!$K$519,'[2]01. EQ universe'!$K$520,'[2]01. EQ universe'!$K$521,'[2]01. EQ universe'!$K$522,'[2]01. EQ universe'!$K$523,'[2]01. EQ universe'!$K$524,'[2]01. EQ universe'!#REF!,'[2]01. EQ universe'!#REF!,'[2]01. EQ universe'!#REF!</definedName>
    <definedName name="__APW_RESTORE_DATA651__" hidden="1">'[2]01. EQ universe'!#REF!,'[2]01. EQ universe'!$K$525,'[2]01. EQ universe'!$K$526,'[2]01. EQ universe'!$K$527,'[2]01. EQ universe'!#REF!,'[2]01. EQ universe'!#REF!,'[2]01. EQ universe'!$K$528,'[2]01. EQ universe'!$K$529,'[2]01. EQ universe'!$K$530,'[2]01. EQ universe'!#REF!,'[2]01. EQ universe'!$K$531,'[2]01. EQ universe'!$K$532,'[2]01. EQ universe'!#REF!,'[2]01. EQ universe'!$K$533,'[2]01. EQ universe'!$K$534</definedName>
    <definedName name="__APW_RESTORE_DATA652__" hidden="1">'[2]01. EQ universe'!$K$535,'[2]01. EQ universe'!#REF!,'[2]01. EQ universe'!#REF!,'[2]01. EQ universe'!$K$536,'[2]01. EQ universe'!$K$537,'[2]01. EQ universe'!#REF!,'[2]01. EQ universe'!$K$538,'[2]01. EQ universe'!$K$539,'[2]01. EQ universe'!$K$540,'[2]01. EQ universe'!$K$541,'[2]01. EQ universe'!$K$542,'[2]01. EQ universe'!$K$543,'[2]01. EQ universe'!$K$544,'[2]01. EQ universe'!#REF!,'[2]01. EQ universe'!$K$545</definedName>
    <definedName name="__APW_RESTORE_DATA653__" hidden="1">'[2]01. EQ universe'!#REF!,'[2]01. EQ universe'!$K$546,'[2]01. EQ universe'!$K$547,'[2]01. EQ universe'!$K$548,'[2]01. EQ universe'!#REF!,'[2]01. EQ universe'!#REF!,'[2]01. EQ universe'!$K$549,'[2]01. EQ universe'!$K$550,'[2]01. EQ universe'!$K$551,'[2]01. EQ universe'!$K$552,'[2]01. EQ universe'!$K$553,'[2]01. EQ universe'!$K$554,'[2]01. EQ universe'!$K$555,'[2]01. EQ universe'!#REF!,'[2]01. EQ universe'!#REF!</definedName>
    <definedName name="__APW_RESTORE_DATA654__" hidden="1">'[2]01. EQ universe'!$K$556,'[2]01. EQ universe'!$K$557,'[2]01. EQ universe'!#REF!,'[2]01. EQ universe'!#REF!,'[2]01. EQ universe'!$K$558,'[2]01. EQ universe'!$K$559,'[2]01. EQ universe'!$K$560,'[2]01. EQ universe'!$K$561,'[2]01. EQ universe'!$K$562,'[2]01. EQ universe'!$K$563,'[2]01. EQ universe'!#REF!,'[2]01. EQ universe'!#REF!,'[2]01. EQ universe'!$K$564,'[2]01. EQ universe'!$K$565,'[2]01. EQ universe'!$K$566</definedName>
    <definedName name="__APW_RESTORE_DATA655__" hidden="1">'[2]01. EQ universe'!$K$567,'[2]01. EQ universe'!$K$568,'[2]01. EQ universe'!$K$569,'[2]01. EQ universe'!$K$570,'[2]01. EQ universe'!$K$571,'[2]01. EQ universe'!$K$572,'[2]01. EQ universe'!$K$573,'[2]01. EQ universe'!#REF!,'[2]01. EQ universe'!$K$574,'[2]01. EQ universe'!#REF!,'[2]01. EQ universe'!#REF!,'[2]01. EQ universe'!$K$575,'[2]01. EQ universe'!$K$576,'[2]01. EQ universe'!#REF!,'[2]01. EQ universe'!#REF!</definedName>
    <definedName name="__APW_RESTORE_DATA656__" hidden="1">'[2]01. EQ universe'!$K$577,'[2]01. EQ universe'!$K$578,'[2]01. EQ universe'!#REF!,'[2]01. EQ universe'!$K$579,'[2]01. EQ universe'!$K$580,'[2]01. EQ universe'!#REF!,'[2]01. EQ universe'!#REF!,'[2]01. EQ universe'!$K$581,'[2]01. EQ universe'!$K$582,'[2]01. EQ universe'!$K$583,'[2]01. EQ universe'!#REF!,'[2]01. EQ universe'!#REF!,'[2]01. EQ universe'!$K$584,'[2]01. EQ universe'!#REF!,'[2]01. EQ universe'!#REF!</definedName>
    <definedName name="__APW_RESTORE_DATA657__" hidden="1">'[2]01. EQ universe'!$K$585,'[2]01. EQ universe'!$K$586,'[2]01. EQ universe'!$K$587,'[2]01. EQ universe'!#REF!,'[2]01. EQ universe'!$K$588,'[2]01. EQ universe'!#REF!,'[2]01. EQ universe'!$K$589,'[2]01. EQ universe'!#REF!,'[2]01. EQ universe'!#REF!,'[2]01. EQ universe'!$K$590,'[2]01. EQ universe'!#REF!,'[2]01. EQ universe'!$K$591,'[2]01. EQ universe'!$K$592,'[2]01. EQ universe'!$K$593,'[2]01. EQ universe'!$K$594</definedName>
    <definedName name="__APW_RESTORE_DATA658__" hidden="1">'[2]01. EQ universe'!$K$595,'[2]01. EQ universe'!$K$596,'[2]01. EQ universe'!#REF!,'[2]01. EQ universe'!#REF!,'[2]01. EQ universe'!#REF!,'[2]01. EQ universe'!$K$597,'[2]01. EQ universe'!$K$598,'[2]01. EQ universe'!$K$599,'[2]01. EQ universe'!$K$600,'[2]01. EQ universe'!$K$601,'[2]01. EQ universe'!#REF!,'[2]01. EQ universe'!$K$602,'[2]01. EQ universe'!#REF!,'[2]01. EQ universe'!$K$603,'[2]01. EQ universe'!#REF!</definedName>
    <definedName name="__APW_RESTORE_DATA659__" hidden="1">'[2]01. EQ universe'!#REF!,'[2]01. EQ universe'!$K$604,'[2]01. EQ universe'!$K$605,'[2]01. EQ universe'!#REF!,'[2]01. EQ universe'!#REF!,'[2]01. EQ universe'!$K$606,'[2]01. EQ universe'!$K$607,'[2]01. EQ universe'!#REF!,'[2]01. EQ universe'!$K$608,'[2]01. EQ universe'!#REF!,'[2]01. EQ universe'!$K$609,'[2]01. EQ universe'!#REF!,'[2]01. EQ universe'!#REF!,'[2]01. EQ universe'!$K$610,'[2]01. EQ universe'!#REF!</definedName>
    <definedName name="__APW_RESTORE_DATA66__" hidden="1">'[2]01. EQ universe'!$B$62,'[2]01. EQ universe'!$B$63,'[2]01. EQ universe'!$B$64,'[2]01. EQ universe'!$B$65,'[2]01. EQ universe'!$B$66,'[2]01. EQ universe'!$B$67,'[2]01. EQ universe'!#REF!,'[2]01. EQ universe'!$B$68,'[2]01. EQ universe'!$B$69,'[2]01. EQ universe'!$B$70,'[2]01. EQ universe'!$B$71,'[2]01. EQ universe'!$B$72,'[2]01. EQ universe'!$B$73,'[2]01. EQ universe'!$B$74,'[2]01. EQ universe'!$B$75,'[2]01. EQ universe'!$B$76</definedName>
    <definedName name="__APW_RESTORE_DATA660__" hidden="1">'[2]01. EQ universe'!#REF!,'[2]01. EQ universe'!#REF!,'[2]01. EQ universe'!#REF!,'[2]01. EQ universe'!#REF!,'[2]01. EQ universe'!#REF!,'[2]01. EQ universe'!#REF!,'[2]01. EQ universe'!$K$611,'[2]01. EQ universe'!$K$612,'[2]01. EQ universe'!$K$613,'[2]01. EQ universe'!$K$614,'[2]01. EQ universe'!#REF!</definedName>
    <definedName name="__APW_RESTORE_DATA661__" hidden="1">'[2]01. EQ universe'!$L$2,'[2]01. EQ universe'!#REF!,'[2]01. EQ universe'!$L$3,'[2]01. EQ universe'!$L$4,'[2]01. EQ universe'!#REF!,'[2]01. EQ universe'!#REF!,'[2]01. EQ universe'!$L$5,'[2]01. EQ universe'!$L$6,'[2]01. EQ universe'!$L$7,'[2]01. EQ universe'!$L$8,'[2]01. EQ universe'!$L$9,'[2]01. EQ universe'!$L$10,'[2]01. EQ universe'!$L$11,'[2]01. EQ universe'!$L$12,'[2]01. EQ universe'!$L$13,'[2]01. EQ universe'!$L$14,'[2]01. EQ universe'!$L$15</definedName>
    <definedName name="__APW_RESTORE_DATA662__" hidden="1">'[2]01. EQ universe'!$L$16,'[2]01. EQ universe'!$L$17,'[2]01. EQ universe'!#REF!,'[2]01. EQ universe'!#REF!,'[2]01. EQ universe'!$L$18,'[2]01. EQ universe'!$L$19,'[2]01. EQ universe'!$L$20,'[2]01. EQ universe'!$L$21,'[2]01. EQ universe'!$L$22,'[2]01. EQ universe'!$L$23,'[2]01. EQ universe'!#REF!,'[2]01. EQ universe'!$L$24,'[2]01. EQ universe'!$L$25,'[2]01. EQ universe'!$L$26,'[2]01. EQ universe'!$L$27,'[2]01. EQ universe'!#REF!</definedName>
    <definedName name="__APW_RESTORE_DATA663__" hidden="1">'[2]01. EQ universe'!#REF!,'[2]01. EQ universe'!#REF!,'[2]01. EQ universe'!$L$28,'[2]01. EQ universe'!$L$29,'[2]01. EQ universe'!$L$30,'[2]01. EQ universe'!$L$31,'[2]01. EQ universe'!$L$32,'[2]01. EQ universe'!$L$33,'[2]01. EQ universe'!$L$34,'[2]01. EQ universe'!$L$35,'[2]01. EQ universe'!$L$36,'[2]01. EQ universe'!#REF!,'[2]01. EQ universe'!#REF!,'[2]01. EQ universe'!$L$37,'[2]01. EQ universe'!$L$38,'[2]01. EQ universe'!#REF!</definedName>
    <definedName name="__APW_RESTORE_DATA664__" hidden="1">'[2]01. EQ universe'!#REF!,'[2]01. EQ universe'!#REF!,'[2]01. EQ universe'!$L$39,'[2]01. EQ universe'!#REF!,'[2]01. EQ universe'!#REF!,'[2]01. EQ universe'!$L$40,'[2]01. EQ universe'!$L$41,'[2]01. EQ universe'!$L$42,'[2]01. EQ universe'!$L$43,'[2]01. EQ universe'!$L$44,'[2]01. EQ universe'!$L$45,'[2]01. EQ universe'!#REF!,'[2]01. EQ universe'!#REF!,'[2]01. EQ universe'!$L$46,'[2]01. EQ universe'!#REF!,'[2]01. EQ universe'!$L$47</definedName>
    <definedName name="__APW_RESTORE_DATA665__" hidden="1">'[2]01. EQ universe'!$L$48,'[2]01. EQ universe'!#REF!,'[2]01. EQ universe'!$L$49,'[2]01. EQ universe'!#REF!,'[2]01. EQ universe'!$L$50,'[2]01. EQ universe'!$L$51,'[2]01. EQ universe'!$L$52,'[2]01. EQ universe'!$L$53,'[2]01. EQ universe'!$L$54,'[2]01. EQ universe'!$L$55,'[2]01. EQ universe'!$L$56,'[2]01. EQ universe'!$L$57,'[2]01. EQ universe'!$L$58,'[2]01. EQ universe'!$L$59,'[2]01. EQ universe'!$L$60,'[2]01. EQ universe'!$L$61</definedName>
    <definedName name="__APW_RESTORE_DATA666__" hidden="1">'[2]01. EQ universe'!$L$62,'[2]01. EQ universe'!$L$63,'[2]01. EQ universe'!$L$64,'[2]01. EQ universe'!$L$65,'[2]01. EQ universe'!$L$66,'[2]01. EQ universe'!$L$67,'[2]01. EQ universe'!#REF!,'[2]01. EQ universe'!$L$68,'[2]01. EQ universe'!$L$69,'[2]01. EQ universe'!$L$70,'[2]01. EQ universe'!$L$71,'[2]01. EQ universe'!$L$72,'[2]01. EQ universe'!$L$73,'[2]01. EQ universe'!$L$74,'[2]01. EQ universe'!$L$75,'[2]01. EQ universe'!$L$76</definedName>
    <definedName name="__APW_RESTORE_DATA667__" hidden="1">'[2]01. EQ universe'!$L$77,'[2]01. EQ universe'!$L$78,'[2]01. EQ universe'!#REF!,'[2]01. EQ universe'!#REF!,'[2]01. EQ universe'!$L$79,'[2]01. EQ universe'!#REF!,'[2]01. EQ universe'!#REF!,'[2]01. EQ universe'!$L$80,'[2]01. EQ universe'!$L$81,'[2]01. EQ universe'!$L$82,'[2]01. EQ universe'!#REF!,'[2]01. EQ universe'!$L$83,'[2]01. EQ universe'!#REF!,'[2]01. EQ universe'!$L$84,'[2]01. EQ universe'!#REF!</definedName>
    <definedName name="__APW_RESTORE_DATA668__" hidden="1">'[2]01. EQ universe'!$L$85,'[2]01. EQ universe'!$L$86,'[2]01. EQ universe'!$L$87,'[2]01. EQ universe'!$L$88,'[2]01. EQ universe'!$L$89,'[2]01. EQ universe'!$L$90,'[2]01. EQ universe'!$L$91,'[2]01. EQ universe'!$L$92,'[2]01. EQ universe'!#REF!,'[2]01. EQ universe'!#REF!,'[2]01. EQ universe'!$L$93,'[2]01. EQ universe'!$L$94,'[2]01. EQ universe'!$L$95,'[2]01. EQ universe'!#REF!,'[2]01. EQ universe'!$L$96</definedName>
    <definedName name="__APW_RESTORE_DATA669__" hidden="1">'[2]01. EQ universe'!$L$97,'[2]01. EQ universe'!$L$98,'[2]01. EQ universe'!$L$99,'[2]01. EQ universe'!$L$100,'[2]01. EQ universe'!$L$101,'[2]01. EQ universe'!$L$102,'[2]01. EQ universe'!#REF!,'[2]01. EQ universe'!#REF!,'[2]01. EQ universe'!$L$103,'[2]01. EQ universe'!$L$104,'[2]01. EQ universe'!$L$105,'[2]01. EQ universe'!$L$106,'[2]01. EQ universe'!$L$107,'[2]01. EQ universe'!$L$108,'[2]01. EQ universe'!$L$109</definedName>
    <definedName name="__APW_RESTORE_DATA67__" hidden="1">'[2]01. EQ universe'!$B$77,'[2]01. EQ universe'!$B$78,'[2]01. EQ universe'!#REF!,'[2]01. EQ universe'!#REF!,'[2]01. EQ universe'!$B$79,'[2]01. EQ universe'!#REF!,'[2]01. EQ universe'!#REF!,'[2]01. EQ universe'!$B$80,'[2]01. EQ universe'!$B$81,'[2]01. EQ universe'!$B$82,'[2]01. EQ universe'!#REF!,'[2]01. EQ universe'!$B$83,'[2]01. EQ universe'!#REF!,'[2]01. EQ universe'!$B$84,'[2]01. EQ universe'!#REF!</definedName>
    <definedName name="__APW_RESTORE_DATA670__" hidden="1">'[2]01. EQ universe'!$L$110,'[2]01. EQ universe'!$L$111,'[2]01. EQ universe'!$L$112,'[2]01. EQ universe'!#REF!,'[2]01. EQ universe'!$L$113,'[2]01. EQ universe'!$L$114,'[2]01. EQ universe'!$L$115,'[2]01. EQ universe'!$L$116,'[2]01. EQ universe'!$L$117,'[2]01. EQ universe'!$L$118,'[2]01. EQ universe'!#REF!,'[2]01. EQ universe'!#REF!,'[2]01. EQ universe'!$L$119,'[2]01. EQ universe'!$L$120,'[2]01. EQ universe'!$L$121</definedName>
    <definedName name="__APW_RESTORE_DATA671__" hidden="1">'[2]01. EQ universe'!#REF!,'[2]01. EQ universe'!#REF!,'[2]01. EQ universe'!#REF!,'[2]01. EQ universe'!$L$122,'[2]01. EQ universe'!$L$123,'[2]01. EQ universe'!$L$124,'[2]01. EQ universe'!$L$125,'[2]01. EQ universe'!#REF!,'[2]01. EQ universe'!#REF!,'[2]01. EQ universe'!$L$126,'[2]01. EQ universe'!#REF!,'[2]01. EQ universe'!#REF!,'[2]01. EQ universe'!$L$127,'[2]01. EQ universe'!#REF!,'[2]01. EQ universe'!#REF!</definedName>
    <definedName name="__APW_RESTORE_DATA672__" hidden="1">'[2]01. EQ universe'!$L$128,'[2]01. EQ universe'!#REF!,'[2]01. EQ universe'!#REF!,'[2]01. EQ universe'!$L$129,'[2]01. EQ universe'!$L$130,'[2]01. EQ universe'!#REF!,'[2]01. EQ universe'!#REF!,'[2]01. EQ universe'!$L$131,'[2]01. EQ universe'!$L$132,'[2]01. EQ universe'!#REF!,'[2]01. EQ universe'!#REF!,'[2]01. EQ universe'!#REF!,'[2]01. EQ universe'!$L$133,'[2]01. EQ universe'!#REF!,'[2]01. EQ universe'!#REF!</definedName>
    <definedName name="__APW_RESTORE_DATA673__" hidden="1">'[2]01. EQ universe'!$L$134,'[2]01. EQ universe'!$L$135,'[2]01. EQ universe'!#REF!,'[2]01. EQ universe'!#REF!,'[2]01. EQ universe'!$L$136,'[2]01. EQ universe'!$L$137,'[2]01. EQ universe'!$L$138,'[2]01. EQ universe'!$L$139,'[2]01. EQ universe'!#REF!,'[2]01. EQ universe'!$L$140,'[2]01. EQ universe'!#REF!,'[2]01. EQ universe'!#REF!,'[2]01. EQ universe'!$L$141,'[2]01. EQ universe'!#REF!,'[2]01. EQ universe'!#REF!</definedName>
    <definedName name="__APW_RESTORE_DATA674__" hidden="1">'[2]01. EQ universe'!$L$142,'[2]01. EQ universe'!#REF!,'[2]01. EQ universe'!$L$143,'[2]01. EQ universe'!$L$144,'[2]01. EQ universe'!#REF!,'[2]01. EQ universe'!#REF!,'[2]01. EQ universe'!#REF!,'[2]01. EQ universe'!#REF!,'[2]01. EQ universe'!$L$145,'[2]01. EQ universe'!$L$146,'[2]01. EQ universe'!#REF!,'[2]01. EQ universe'!#REF!,'[2]01. EQ universe'!$L$147,'[2]01. EQ universe'!$L$148,'[2]01. EQ universe'!#REF!</definedName>
    <definedName name="__APW_RESTORE_DATA675__" hidden="1">'[2]01. EQ universe'!#REF!,'[2]01. EQ universe'!$L$149,'[2]01. EQ universe'!#REF!,'[2]01. EQ universe'!#REF!,'[2]01. EQ universe'!$L$150,'[2]01. EQ universe'!#REF!,'[2]01. EQ universe'!#REF!,'[2]01. EQ universe'!#REF!,'[2]01. EQ universe'!#REF!,'[2]01. EQ universe'!$L$151,'[2]01. EQ universe'!$L$152,'[2]01. EQ universe'!$L$153,'[2]01. EQ universe'!$L$154,'[2]01. EQ universe'!$L$155,'[2]01. EQ universe'!$L$156</definedName>
    <definedName name="__APW_RESTORE_DATA676__" hidden="1">'[2]01. EQ universe'!#REF!,'[2]01. EQ universe'!#REF!,'[2]01. EQ universe'!#REF!,'[2]01. EQ universe'!$L$157,'[2]01. EQ universe'!#REF!,'[2]01. EQ universe'!#REF!,'[2]01. EQ universe'!$L$158,'[2]01. EQ universe'!$L$159,'[2]01. EQ universe'!#REF!,'[2]01. EQ universe'!#REF!,'[2]01. EQ universe'!$L$160,'[2]01. EQ universe'!#REF!,'[2]01. EQ universe'!#REF!,'[2]01. EQ universe'!$L$161,'[2]01. EQ universe'!#REF!</definedName>
    <definedName name="__APW_RESTORE_DATA677__" hidden="1">'[2]01. EQ universe'!#REF!,'[2]01. EQ universe'!$L$162,'[2]01. EQ universe'!$L$163,'[2]01. EQ universe'!$L$164,'[2]01. EQ universe'!#REF!,'[2]01. EQ universe'!$L$165,'[2]01. EQ universe'!#REF!,'[2]01. EQ universe'!#REF!,'[2]01. EQ universe'!$L$166,'[2]01. EQ universe'!$L$167,'[2]01. EQ universe'!$L$168,'[2]01. EQ universe'!$L$169,'[2]01. EQ universe'!$L$170,'[2]01. EQ universe'!#REF!,'[2]01. EQ universe'!#REF!</definedName>
    <definedName name="__APW_RESTORE_DATA678__" hidden="1">'[2]01. EQ universe'!$L$171,'[2]01. EQ universe'!$L$172,'[2]01. EQ universe'!$L$173,'[2]01. EQ universe'!$L$174,'[2]01. EQ universe'!#REF!,'[2]01. EQ universe'!$L$175,'[2]01. EQ universe'!$L$176,'[2]01. EQ universe'!$L$177,'[2]01. EQ universe'!#REF!,'[2]01. EQ universe'!#REF!,'[2]01. EQ universe'!#REF!,'[2]01. EQ universe'!$L$178,'[2]01. EQ universe'!#REF!,'[2]01. EQ universe'!$L$179,'[2]01. EQ universe'!$L$180</definedName>
    <definedName name="__APW_RESTORE_DATA679__" hidden="1">'[2]01. EQ universe'!$L$181,'[2]01. EQ universe'!$L$182,'[2]01. EQ universe'!$L$183,'[2]01. EQ universe'!$L$184,'[2]01. EQ universe'!$L$185,'[2]01. EQ universe'!#REF!,'[2]01. EQ universe'!$L$186,'[2]01. EQ universe'!$L$187,'[2]01. EQ universe'!$L$188,'[2]01. EQ universe'!$L$189,'[2]01. EQ universe'!$L$190,'[2]01. EQ universe'!#REF!,'[2]01. EQ universe'!$L$191,'[2]01. EQ universe'!#REF!,'[2]01. EQ universe'!#REF!</definedName>
    <definedName name="__APW_RESTORE_DATA68__" hidden="1">'[2]01. EQ universe'!$B$85,'[2]01. EQ universe'!$B$86,'[2]01. EQ universe'!$B$87,'[2]01. EQ universe'!$B$88,'[2]01. EQ universe'!$B$89,'[2]01. EQ universe'!$B$90,'[2]01. EQ universe'!$B$91,'[2]01. EQ universe'!$B$92,'[2]01. EQ universe'!#REF!,'[2]01. EQ universe'!#REF!,'[2]01. EQ universe'!$B$93,'[2]01. EQ universe'!$B$94,'[2]01. EQ universe'!$B$95,'[2]01. EQ universe'!#REF!,'[2]01. EQ universe'!$B$96</definedName>
    <definedName name="__APW_RESTORE_DATA680__" hidden="1">'[2]01. EQ universe'!#REF!,'[2]01. EQ universe'!$L$192,'[2]01. EQ universe'!#REF!,'[2]01. EQ universe'!$L$193,'[2]01. EQ universe'!$L$194,'[2]01. EQ universe'!$L$195,'[2]01. EQ universe'!$L$196,'[2]01. EQ universe'!$L$197,'[2]01. EQ universe'!$L$198,'[2]01. EQ universe'!$L$199,'[2]01. EQ universe'!$L$200,'[2]01. EQ universe'!$L$201,'[2]01. EQ universe'!$L$202,'[2]01. EQ universe'!$L$203,'[2]01. EQ universe'!$L$204</definedName>
    <definedName name="__APW_RESTORE_DATA681__" hidden="1">'[2]01. EQ universe'!$L$205,'[2]01. EQ universe'!$L$206,'[2]01. EQ universe'!$L$207,'[2]01. EQ universe'!#REF!,'[2]01. EQ universe'!$L$208,'[2]01. EQ universe'!#REF!,'[2]01. EQ universe'!#REF!,'[2]01. EQ universe'!$L$209,'[2]01. EQ universe'!$L$210,'[2]01. EQ universe'!$L$211,'[2]01. EQ universe'!$L$212,'[2]01. EQ universe'!$L$213,'[2]01. EQ universe'!$L$214,'[2]01. EQ universe'!$L$215,'[2]01. EQ universe'!#REF!</definedName>
    <definedName name="__APW_RESTORE_DATA682__" hidden="1">'[2]01. EQ universe'!#REF!,'[2]01. EQ universe'!$L$216,'[2]01. EQ universe'!$L$217,'[2]01. EQ universe'!$L$218,'[2]01. EQ universe'!$L$219,'[2]01. EQ universe'!$L$220,'[2]01. EQ universe'!#REF!,'[2]01. EQ universe'!#REF!,'[2]01. EQ universe'!$L$221,'[2]01. EQ universe'!$L$222,'[2]01. EQ universe'!$L$223,'[2]01. EQ universe'!$L$224,'[2]01. EQ universe'!$L$225,'[2]01. EQ universe'!$L$226,'[2]01. EQ universe'!#REF!</definedName>
    <definedName name="__APW_RESTORE_DATA683__" hidden="1">'[2]01. EQ universe'!$L$227,'[2]01. EQ universe'!$L$228,'[2]01. EQ universe'!$L$229,'[2]01. EQ universe'!$L$230,'[2]01. EQ universe'!$L$231,'[2]01. EQ universe'!$L$232,'[2]01. EQ universe'!$L$233,'[2]01. EQ universe'!$L$234,'[2]01. EQ universe'!#REF!,'[2]01. EQ universe'!#REF!,'[2]01. EQ universe'!$L$235,'[2]01. EQ universe'!#REF!,'[2]01. EQ universe'!#REF!,'[2]01. EQ universe'!$L$236,'[2]01. EQ universe'!$L$237</definedName>
    <definedName name="__APW_RESTORE_DATA684__" hidden="1">'[2]01. EQ universe'!$L$238,'[2]01. EQ universe'!$L$239,'[2]01. EQ universe'!#REF!,'[2]01. EQ universe'!#REF!,'[2]01. EQ universe'!$L$240,'[2]01. EQ universe'!#REF!,'[2]01. EQ universe'!$L$241,'[2]01. EQ universe'!$L$242,'[2]01. EQ universe'!$L$243,'[2]01. EQ universe'!$L$244,'[2]01. EQ universe'!$L$245,'[2]01. EQ universe'!$L$246,'[2]01. EQ universe'!$L$247,'[2]01. EQ universe'!#REF!,'[2]01. EQ universe'!$L$248</definedName>
    <definedName name="__APW_RESTORE_DATA685__" hidden="1">'[2]01. EQ universe'!#REF!,'[2]01. EQ universe'!#REF!,'[2]01. EQ universe'!$L$249,'[2]01. EQ universe'!$L$250,'[2]01. EQ universe'!$L$251,'[2]01. EQ universe'!$L$252,'[2]01. EQ universe'!$L$253,'[2]01. EQ universe'!#REF!,'[2]01. EQ universe'!#REF!,'[2]01. EQ universe'!#REF!,'[2]01. EQ universe'!$L$254,'[2]01. EQ universe'!#REF!,'[2]01. EQ universe'!#REF!,'[2]01. EQ universe'!$L$255,'[2]01. EQ universe'!#REF!</definedName>
    <definedName name="__APW_RESTORE_DATA686__" hidden="1">'[2]01. EQ universe'!#REF!,'[2]01. EQ universe'!$L$256,'[2]01. EQ universe'!#REF!,'[2]01. EQ universe'!$L$257,'[2]01. EQ universe'!$L$258,'[2]01. EQ universe'!$L$259,'[2]01. EQ universe'!$L$260,'[2]01. EQ universe'!#REF!,'[2]01. EQ universe'!#REF!,'[2]01. EQ universe'!$L$261,'[2]01. EQ universe'!#REF!,'[2]01. EQ universe'!$L$262,'[2]01. EQ universe'!$L$263,'[2]01. EQ universe'!$L$264,'[2]01. EQ universe'!$L$265</definedName>
    <definedName name="__APW_RESTORE_DATA687__" hidden="1">'[2]01. EQ universe'!$L$266,'[2]01. EQ universe'!$L$267,'[2]01. EQ universe'!$L$268,'[2]01. EQ universe'!#REF!,'[2]01. EQ universe'!#REF!,'[2]01. EQ universe'!$L$269,'[2]01. EQ universe'!$L$270,'[2]01. EQ universe'!#REF!,'[2]01. EQ universe'!#REF!,'[2]01. EQ universe'!$L$271,'[2]01. EQ universe'!$L$272,'[2]01. EQ universe'!#REF!,'[2]01. EQ universe'!$L$273,'[2]01. EQ universe'!$L$274,'[2]01. EQ universe'!#REF!</definedName>
    <definedName name="__APW_RESTORE_DATA688__" hidden="1">'[2]01. EQ universe'!#REF!,'[2]01. EQ universe'!$L$275,'[2]01. EQ universe'!$L$276,'[2]01. EQ universe'!#REF!,'[2]01. EQ universe'!#REF!,'[2]01. EQ universe'!$L$277,'[2]01. EQ universe'!$L$278,'[2]01. EQ universe'!#REF!,'[2]01. EQ universe'!$L$279,'[2]01. EQ universe'!$L$280,'[2]01. EQ universe'!$L$281,'[2]01. EQ universe'!$L$282,'[2]01. EQ universe'!$L$283,'[2]01. EQ universe'!$L$284,'[2]01. EQ universe'!$L$285</definedName>
    <definedName name="__APW_RESTORE_DATA689__" hidden="1">'[2]01. EQ universe'!$L$286,'[2]01. EQ universe'!#REF!,'[2]01. EQ universe'!#REF!,'[2]01. EQ universe'!$L$287,'[2]01. EQ universe'!$L$288,'[2]01. EQ universe'!$L$289,'[2]01. EQ universe'!$L$290,'[2]01. EQ universe'!#REF!,'[2]01. EQ universe'!#REF!,'[2]01. EQ universe'!$L$291,'[2]01. EQ universe'!$L$292,'[2]01. EQ universe'!#REF!,'[2]01. EQ universe'!$L$293,'[2]01. EQ universe'!$L$294,'[2]01. EQ universe'!#REF!</definedName>
    <definedName name="__APW_RESTORE_DATA69__" hidden="1">'[2]01. EQ universe'!$B$97,'[2]01. EQ universe'!$B$98,'[2]01. EQ universe'!$B$99,'[2]01. EQ universe'!$B$100,'[2]01. EQ universe'!$B$101,'[2]01. EQ universe'!$B$102,'[2]01. EQ universe'!#REF!,'[2]01. EQ universe'!#REF!,'[2]01. EQ universe'!$B$103,'[2]01. EQ universe'!$B$104,'[2]01. EQ universe'!$B$105,'[2]01. EQ universe'!$B$106,'[2]01. EQ universe'!$B$107,'[2]01. EQ universe'!$B$108,'[2]01. EQ universe'!$B$109</definedName>
    <definedName name="__APW_RESTORE_DATA690__" hidden="1">'[2]01. EQ universe'!#REF!,'[2]01. EQ universe'!$L$295,'[2]01. EQ universe'!$L$296,'[2]01. EQ universe'!$L$297,'[2]01. EQ universe'!$L$298,'[2]01. EQ universe'!#REF!,'[2]01. EQ universe'!#REF!,'[2]01. EQ universe'!$L$299,'[2]01. EQ universe'!#REF!,'[2]01. EQ universe'!#REF!,'[2]01. EQ universe'!$L$300,'[2]01. EQ universe'!$L$301,'[2]01. EQ universe'!$L$302,'[2]01. EQ universe'!#REF!,'[2]01. EQ universe'!$L$303</definedName>
    <definedName name="__APW_RESTORE_DATA691__" hidden="1">'[2]01. EQ universe'!#REF!,'[2]01. EQ universe'!$L$304,'[2]01. EQ universe'!$L$305,'[2]01. EQ universe'!$L$306,'[2]01. EQ universe'!$L$307,'[2]01. EQ universe'!$L$308,'[2]01. EQ universe'!$L$309,'[2]01. EQ universe'!$L$310,'[2]01. EQ universe'!$L$311,'[2]01. EQ universe'!$L$312,'[2]01. EQ universe'!$L$313,'[2]01. EQ universe'!$L$314,'[2]01. EQ universe'!$L$315,'[2]01. EQ universe'!$L$316,'[2]01. EQ universe'!$L$317</definedName>
    <definedName name="__APW_RESTORE_DATA692__" hidden="1">'[2]01. EQ universe'!$L$318,'[2]01. EQ universe'!$L$319,'[2]01. EQ universe'!$L$320,'[2]01. EQ universe'!$L$321,'[2]01. EQ universe'!$L$322,'[2]01. EQ universe'!$L$323,'[2]01. EQ universe'!$L$324,'[2]01. EQ universe'!$L$325,'[2]01. EQ universe'!$L$326,'[2]01. EQ universe'!$L$327,'[2]01. EQ universe'!$L$328,'[2]01. EQ universe'!$L$329,'[2]01. EQ universe'!$L$330,'[2]01. EQ universe'!$L$331,'[2]01. EQ universe'!$L$332</definedName>
    <definedName name="__APW_RESTORE_DATA693__" hidden="1">'[2]01. EQ universe'!$L$333,'[2]01. EQ universe'!$L$334,'[2]01. EQ universe'!$L$335,'[2]01. EQ universe'!$L$336,'[2]01. EQ universe'!$L$337,'[2]01. EQ universe'!#REF!,'[2]01. EQ universe'!#REF!,'[2]01. EQ universe'!$L$338,'[2]01. EQ universe'!#REF!,'[2]01. EQ universe'!#REF!,'[2]01. EQ universe'!$L$339,'[2]01. EQ universe'!#REF!,'[2]01. EQ universe'!$L$340,'[2]01. EQ universe'!#REF!,'[2]01. EQ universe'!$L$341</definedName>
    <definedName name="__APW_RESTORE_DATA694__" hidden="1">'[2]01. EQ universe'!$L$342,'[2]01. EQ universe'!$L$343,'[2]01. EQ universe'!$L$344,'[2]01. EQ universe'!$L$345,'[2]01. EQ universe'!$L$346,'[2]01. EQ universe'!$L$347,'[2]01. EQ universe'!#REF!,'[2]01. EQ universe'!$L$348,'[2]01. EQ universe'!#REF!,'[2]01. EQ universe'!#REF!,'[2]01. EQ universe'!$L$349,'[2]01. EQ universe'!#REF!,'[2]01. EQ universe'!$L$350,'[2]01. EQ universe'!$L$351,'[2]01. EQ universe'!$L$352</definedName>
    <definedName name="__APW_RESTORE_DATA695__" hidden="1">'[2]01. EQ universe'!$L$353,'[2]01. EQ universe'!$L$354,'[2]01. EQ universe'!$L$355,'[2]01. EQ universe'!#REF!,'[2]01. EQ universe'!#REF!,'[2]01. EQ universe'!$L$356,'[2]01. EQ universe'!$L$357,'[2]01. EQ universe'!$L$358,'[2]01. EQ universe'!#REF!,'[2]01. EQ universe'!#REF!,'[2]01. EQ universe'!$L$359,'[2]01. EQ universe'!$L$360,'[2]01. EQ universe'!$L$361,'[2]01. EQ universe'!$L$362,'[2]01. EQ universe'!#REF!</definedName>
    <definedName name="__APW_RESTORE_DATA696__" hidden="1">'[2]01. EQ universe'!#REF!,'[2]01. EQ universe'!$L$363,'[2]01. EQ universe'!$L$364,'[2]01. EQ universe'!#REF!,'[2]01. EQ universe'!#REF!,'[2]01. EQ universe'!$L$365,'[2]01. EQ universe'!#REF!,'[2]01. EQ universe'!$L$366,'[2]01. EQ universe'!$L$367,'[2]01. EQ universe'!$L$368,'[2]01. EQ universe'!$L$369,'[2]01. EQ universe'!$L$370,'[2]01. EQ universe'!#REF!,'[2]01. EQ universe'!#REF!,'[2]01. EQ universe'!#REF!</definedName>
    <definedName name="__APW_RESTORE_DATA697__" hidden="1">'[2]01. EQ universe'!#REF!,'[2]01. EQ universe'!$L$371,'[2]01. EQ universe'!$L$372,'[2]01. EQ universe'!$L$373,'[2]01. EQ universe'!#REF!,'[2]01. EQ universe'!$L$374,'[2]01. EQ universe'!#REF!,'[2]01. EQ universe'!#REF!,'[2]01. EQ universe'!$L$375,'[2]01. EQ universe'!$L$376,'[2]01. EQ universe'!$L$377,'[2]01. EQ universe'!$L$378,'[2]01. EQ universe'!$L$379,'[2]01. EQ universe'!$L$380,'[2]01. EQ universe'!$L$381</definedName>
    <definedName name="__APW_RESTORE_DATA698__" hidden="1">'[2]01. EQ universe'!$L$382,'[2]01. EQ universe'!$L$383,'[2]01. EQ universe'!#REF!,'[2]01. EQ universe'!#REF!,'[2]01. EQ universe'!#REF!,'[2]01. EQ universe'!$L$384,'[2]01. EQ universe'!$L$385,'[2]01. EQ universe'!#REF!,'[2]01. EQ universe'!$L$386,'[2]01. EQ universe'!$L$387,'[2]01. EQ universe'!#REF!,'[2]01. EQ universe'!$L$388,'[2]01. EQ universe'!$L$389,'[2]01. EQ universe'!#REF!,'[2]01. EQ universe'!#REF!</definedName>
    <definedName name="__APW_RESTORE_DATA699__" hidden="1">'[2]01. EQ universe'!$L$390,'[2]01. EQ universe'!$L$391,'[2]01. EQ universe'!$L$392,'[2]01. EQ universe'!#REF!,'[2]01. EQ universe'!#REF!,'[2]01. EQ universe'!$L$393,'[2]01. EQ universe'!#REF!,'[2]01. EQ universe'!#REF!,'[2]01. EQ universe'!$L$394,'[2]01. EQ universe'!$L$395,'[2]01. EQ universe'!$L$396,'[2]01. EQ universe'!$L$397,'[2]01. EQ universe'!$L$398,'[2]01. EQ universe'!$L$399,'[2]01. EQ universe'!#REF!</definedName>
    <definedName name="__APW_RESTORE_DATA7__" hidden="1">'[2]01. EQ universe'!$A$77,'[2]01. EQ universe'!$A$78,'[2]01. EQ universe'!#REF!,'[2]01. EQ universe'!#REF!,'[2]01. EQ universe'!$A$79,'[2]01. EQ universe'!#REF!,'[2]01. EQ universe'!#REF!,'[2]01. EQ universe'!$A$80,'[2]01. EQ universe'!$A$81,'[2]01. EQ universe'!$A$82,'[2]01. EQ universe'!#REF!,'[2]01. EQ universe'!$A$83,'[2]01. EQ universe'!#REF!,'[2]01. EQ universe'!$A$84,'[2]01. EQ universe'!#REF!</definedName>
    <definedName name="__APW_RESTORE_DATA70__" hidden="1">'[2]01. EQ universe'!$B$110,'[2]01. EQ universe'!$B$111,'[2]01. EQ universe'!$B$112,'[2]01. EQ universe'!#REF!,'[2]01. EQ universe'!$B$113,'[2]01. EQ universe'!$B$114,'[2]01. EQ universe'!$B$115,'[2]01. EQ universe'!$B$116,'[2]01. EQ universe'!$B$117,'[2]01. EQ universe'!$B$118,'[2]01. EQ universe'!#REF!,'[2]01. EQ universe'!#REF!,'[2]01. EQ universe'!$B$119,'[2]01. EQ universe'!$B$120,'[2]01. EQ universe'!$B$121</definedName>
    <definedName name="__APW_RESTORE_DATA700__" hidden="1">'[2]01. EQ universe'!$L$400,'[2]01. EQ universe'!#REF!,'[2]01. EQ universe'!#REF!,'[2]01. EQ universe'!$L$401,'[2]01. EQ universe'!$L$402,'[2]01. EQ universe'!#REF!,'[2]01. EQ universe'!#REF!,'[2]01. EQ universe'!$L$403,'[2]01. EQ universe'!$L$404,'[2]01. EQ universe'!#REF!,'[2]01. EQ universe'!#REF!,'[2]01. EQ universe'!$L$405,'[2]01. EQ universe'!$L$406,'[2]01. EQ universe'!#REF!,'[2]01. EQ universe'!$L$407</definedName>
    <definedName name="__APW_RESTORE_DATA701__" hidden="1">'[2]01. EQ universe'!$L$408,'[2]01. EQ universe'!$L$409,'[2]01. EQ universe'!$L$410,'[2]01. EQ universe'!$L$411,'[2]01. EQ universe'!$L$412,'[2]01. EQ universe'!$L$413,'[2]01. EQ universe'!$L$414,'[2]01. EQ universe'!$L$415,'[2]01. EQ universe'!#REF!,'[2]01. EQ universe'!#REF!,'[2]01. EQ universe'!$L$416,'[2]01. EQ universe'!$L$417,'[2]01. EQ universe'!$L$418,'[2]01. EQ universe'!$L$419,'[2]01. EQ universe'!#REF!</definedName>
    <definedName name="__APW_RESTORE_DATA702__" hidden="1">'[2]01. EQ universe'!$L$420,'[2]01. EQ universe'!#REF!,'[2]01. EQ universe'!#REF!,'[2]01. EQ universe'!$L$421,'[2]01. EQ universe'!#REF!,'[2]01. EQ universe'!$L$422,'[2]01. EQ universe'!$L$423,'[2]01. EQ universe'!$L$424,'[2]01. EQ universe'!$L$425,'[2]01. EQ universe'!$L$426,'[2]01. EQ universe'!$L$427,'[2]01. EQ universe'!$L$428,'[2]01. EQ universe'!$L$429,'[2]01. EQ universe'!$L$430,'[2]01. EQ universe'!$L$431</definedName>
    <definedName name="__APW_RESTORE_DATA703__" hidden="1">'[2]01. EQ universe'!$L$432,'[2]01. EQ universe'!#REF!,'[2]01. EQ universe'!$L$433,'[2]01. EQ universe'!#REF!,'[2]01. EQ universe'!$L$434,'[2]01. EQ universe'!$L$435,'[2]01. EQ universe'!$L$436,'[2]01. EQ universe'!$L$437,'[2]01. EQ universe'!$L$438,'[2]01. EQ universe'!$L$439,'[2]01. EQ universe'!$L$440,'[2]01. EQ universe'!$L$441,'[2]01. EQ universe'!$L$442,'[2]01. EQ universe'!$L$443,'[2]01. EQ universe'!$L$444</definedName>
    <definedName name="__APW_RESTORE_DATA704__" hidden="1">'[2]01. EQ universe'!$L$445,'[2]01. EQ universe'!$L$446,'[2]01. EQ universe'!$L$447,'[2]01. EQ universe'!$L$448,'[2]01. EQ universe'!$L$449,'[2]01. EQ universe'!$L$450,'[2]01. EQ universe'!$L$451,'[2]01. EQ universe'!$L$452,'[2]01. EQ universe'!$L$453,'[2]01. EQ universe'!$L$454,'[2]01. EQ universe'!#REF!,'[2]01. EQ universe'!$L$455,'[2]01. EQ universe'!$L$456,'[2]01. EQ universe'!$L$457,'[2]01. EQ universe'!$L$458</definedName>
    <definedName name="__APW_RESTORE_DATA705__" hidden="1">'[2]01. EQ universe'!$L$459,'[2]01. EQ universe'!$L$460,'[2]01. EQ universe'!#REF!,'[2]01. EQ universe'!$L$461,'[2]01. EQ universe'!$L$462,'[2]01. EQ universe'!#REF!,'[2]01. EQ universe'!$L$463,'[2]01. EQ universe'!$L$464,'[2]01. EQ universe'!$L$465,'[2]01. EQ universe'!$L$466,'[2]01. EQ universe'!$L$467,'[2]01. EQ universe'!$L$468,'[2]01. EQ universe'!$L$469,'[2]01. EQ universe'!$L$470,'[2]01. EQ universe'!$L$471</definedName>
    <definedName name="__APW_RESTORE_DATA706__" hidden="1">'[2]01. EQ universe'!$L$472,'[2]01. EQ universe'!$L$473,'[2]01. EQ universe'!$L$474,'[2]01. EQ universe'!$L$475,'[2]01. EQ universe'!$L$476,'[2]01. EQ universe'!$L$477,'[2]01. EQ universe'!$L$478,'[2]01. EQ universe'!$L$479,'[2]01. EQ universe'!$L$480,'[2]01. EQ universe'!$L$481,'[2]01. EQ universe'!#REF!,'[2]01. EQ universe'!#REF!,'[2]01. EQ universe'!$L$482,'[2]01. EQ universe'!$L$483,'[2]01. EQ universe'!$L$484</definedName>
    <definedName name="__APW_RESTORE_DATA707__" hidden="1">'[2]01. EQ universe'!#REF!,'[2]01. EQ universe'!$L$485,'[2]01. EQ universe'!$L$486,'[2]01. EQ universe'!#REF!,'[2]01. EQ universe'!#REF!,'[2]01. EQ universe'!$L$487,'[2]01. EQ universe'!$L$488,'[2]01. EQ universe'!$L$489,'[2]01. EQ universe'!$L$490,'[2]01. EQ universe'!$L$491,'[2]01. EQ universe'!$L$492,'[2]01. EQ universe'!$L$493,'[2]01. EQ universe'!$L$494,'[2]01. EQ universe'!$L$495,'[2]01. EQ universe'!$L$496</definedName>
    <definedName name="__APW_RESTORE_DATA708__" hidden="1">'[2]01. EQ universe'!$L$497,'[2]01. EQ universe'!#REF!,'[2]01. EQ universe'!#REF!,'[2]01. EQ universe'!$L$498,'[2]01. EQ universe'!$L$499,'[2]01. EQ universe'!$L$500,'[2]01. EQ universe'!$L$501,'[2]01. EQ universe'!$L$502,'[2]01. EQ universe'!#REF!,'[2]01. EQ universe'!#REF!,'[2]01. EQ universe'!$L$503,'[2]01. EQ universe'!#REF!,'[2]01. EQ universe'!#REF!,'[2]01. EQ universe'!$L$504,'[2]01. EQ universe'!$L$505</definedName>
    <definedName name="__APW_RESTORE_DATA709__" hidden="1">'[2]01. EQ universe'!#REF!,'[2]01. EQ universe'!$L$506,'[2]01. EQ universe'!$L$507,'[2]01. EQ universe'!$L$508,'[2]01. EQ universe'!$L$509,'[2]01. EQ universe'!$L$510,'[2]01. EQ universe'!$L$511,'[2]01. EQ universe'!$L$512,'[2]01. EQ universe'!#REF!,'[2]01. EQ universe'!#REF!,'[2]01. EQ universe'!$L$513,'[2]01. EQ universe'!#REF!,'[2]01. EQ universe'!#REF!,'[2]01. EQ universe'!$L$514,'[2]01. EQ universe'!$L$515</definedName>
    <definedName name="__APW_RESTORE_DATA71__" hidden="1">'[2]01. EQ universe'!#REF!,'[2]01. EQ universe'!#REF!,'[2]01. EQ universe'!#REF!,'[2]01. EQ universe'!$B$122,'[2]01. EQ universe'!$B$123,'[2]01. EQ universe'!$B$124,'[2]01. EQ universe'!$B$125,'[2]01. EQ universe'!#REF!,'[2]01. EQ universe'!#REF!,'[2]01. EQ universe'!$B$126,'[2]01. EQ universe'!#REF!,'[2]01. EQ universe'!#REF!,'[2]01. EQ universe'!$B$127,'[2]01. EQ universe'!#REF!,'[2]01. EQ universe'!#REF!</definedName>
    <definedName name="__APW_RESTORE_DATA710__" hidden="1">'[2]01. EQ universe'!$L$516,'[2]01. EQ universe'!#REF!,'[2]01. EQ universe'!$L$517,'[2]01. EQ universe'!#REF!,'[2]01. EQ universe'!$L$518,'[2]01. EQ universe'!#REF!,'[2]01. EQ universe'!$L$519,'[2]01. EQ universe'!$L$520,'[2]01. EQ universe'!$L$521,'[2]01. EQ universe'!$L$522,'[2]01. EQ universe'!$L$523,'[2]01. EQ universe'!$L$524,'[2]01. EQ universe'!#REF!,'[2]01. EQ universe'!#REF!,'[2]01. EQ universe'!#REF!</definedName>
    <definedName name="__APW_RESTORE_DATA711__" hidden="1">'[2]01. EQ universe'!#REF!,'[2]01. EQ universe'!$L$525,'[2]01. EQ universe'!$L$526,'[2]01. EQ universe'!$L$527,'[2]01. EQ universe'!#REF!,'[2]01. EQ universe'!#REF!,'[2]01. EQ universe'!$L$528,'[2]01. EQ universe'!$L$529,'[2]01. EQ universe'!$L$530,'[2]01. EQ universe'!#REF!,'[2]01. EQ universe'!$L$531,'[2]01. EQ universe'!$L$532,'[2]01. EQ universe'!#REF!,'[2]01. EQ universe'!$L$533,'[2]01. EQ universe'!$L$534</definedName>
    <definedName name="__APW_RESTORE_DATA712__" hidden="1">'[2]01. EQ universe'!$L$535,'[2]01. EQ universe'!#REF!,'[2]01. EQ universe'!#REF!,'[2]01. EQ universe'!$L$536,'[2]01. EQ universe'!$L$537,'[2]01. EQ universe'!#REF!,'[2]01. EQ universe'!$L$538,'[2]01. EQ universe'!$L$539,'[2]01. EQ universe'!$L$540,'[2]01. EQ universe'!$L$541,'[2]01. EQ universe'!$L$542,'[2]01. EQ universe'!$L$543,'[2]01. EQ universe'!$L$544,'[2]01. EQ universe'!#REF!,'[2]01. EQ universe'!$L$545</definedName>
    <definedName name="__APW_RESTORE_DATA713__" hidden="1">'[2]01. EQ universe'!#REF!,'[2]01. EQ universe'!$L$546,'[2]01. EQ universe'!$L$547,'[2]01. EQ universe'!$L$548,'[2]01. EQ universe'!#REF!,'[2]01. EQ universe'!#REF!,'[2]01. EQ universe'!$L$549,'[2]01. EQ universe'!$L$550,'[2]01. EQ universe'!$L$551,'[2]01. EQ universe'!$L$552,'[2]01. EQ universe'!$L$553,'[2]01. EQ universe'!$L$554,'[2]01. EQ universe'!$L$555,'[2]01. EQ universe'!#REF!,'[2]01. EQ universe'!#REF!</definedName>
    <definedName name="__APW_RESTORE_DATA714__" hidden="1">'[2]01. EQ universe'!$L$556,'[2]01. EQ universe'!$L$557,'[2]01. EQ universe'!#REF!,'[2]01. EQ universe'!#REF!,'[2]01. EQ universe'!$L$558,'[2]01. EQ universe'!$L$559,'[2]01. EQ universe'!$L$560,'[2]01. EQ universe'!$L$561,'[2]01. EQ universe'!$L$562,'[2]01. EQ universe'!$L$563,'[2]01. EQ universe'!#REF!,'[2]01. EQ universe'!#REF!,'[2]01. EQ universe'!$L$564,'[2]01. EQ universe'!$L$565,'[2]01. EQ universe'!$L$566</definedName>
    <definedName name="__APW_RESTORE_DATA715__" hidden="1">'[2]01. EQ universe'!$L$567,'[2]01. EQ universe'!$L$568,'[2]01. EQ universe'!$L$569,'[2]01. EQ universe'!$L$570,'[2]01. EQ universe'!$L$571,'[2]01. EQ universe'!$L$572,'[2]01. EQ universe'!$L$573,'[2]01. EQ universe'!#REF!,'[2]01. EQ universe'!$L$574,'[2]01. EQ universe'!#REF!,'[2]01. EQ universe'!#REF!,'[2]01. EQ universe'!$L$575,'[2]01. EQ universe'!$L$576,'[2]01. EQ universe'!#REF!,'[2]01. EQ universe'!#REF!</definedName>
    <definedName name="__APW_RESTORE_DATA716__" hidden="1">'[2]01. EQ universe'!$L$577,'[2]01. EQ universe'!$L$578,'[2]01. EQ universe'!#REF!,'[2]01. EQ universe'!$L$579,'[2]01. EQ universe'!$L$580,'[2]01. EQ universe'!#REF!,'[2]01. EQ universe'!#REF!,'[2]01. EQ universe'!$L$581,'[2]01. EQ universe'!$L$582,'[2]01. EQ universe'!$L$583,'[2]01. EQ universe'!#REF!,'[2]01. EQ universe'!#REF!,'[2]01. EQ universe'!$L$584,'[2]01. EQ universe'!#REF!,'[2]01. EQ universe'!#REF!</definedName>
    <definedName name="__APW_RESTORE_DATA717__" hidden="1">'[2]01. EQ universe'!$L$585,'[2]01. EQ universe'!$L$586,'[2]01. EQ universe'!$L$587,'[2]01. EQ universe'!#REF!,'[2]01. EQ universe'!$L$588,'[2]01. EQ universe'!#REF!,'[2]01. EQ universe'!$L$589,'[2]01. EQ universe'!#REF!,'[2]01. EQ universe'!#REF!,'[2]01. EQ universe'!$L$590,'[2]01. EQ universe'!#REF!,'[2]01. EQ universe'!$L$591,'[2]01. EQ universe'!$L$592,'[2]01. EQ universe'!$L$593,'[2]01. EQ universe'!$L$594</definedName>
    <definedName name="__APW_RESTORE_DATA718__" hidden="1">'[2]01. EQ universe'!$L$595,'[2]01. EQ universe'!$L$596,'[2]01. EQ universe'!#REF!,'[2]01. EQ universe'!#REF!,'[2]01. EQ universe'!#REF!,'[2]01. EQ universe'!$L$597,'[2]01. EQ universe'!$L$598,'[2]01. EQ universe'!$L$599,'[2]01. EQ universe'!$L$600,'[2]01. EQ universe'!$L$601,'[2]01. EQ universe'!#REF!,'[2]01. EQ universe'!$L$602,'[2]01. EQ universe'!#REF!,'[2]01. EQ universe'!$L$603,'[2]01. EQ universe'!#REF!</definedName>
    <definedName name="__APW_RESTORE_DATA719__" hidden="1">'[2]01. EQ universe'!#REF!,'[2]01. EQ universe'!$L$604,'[2]01. EQ universe'!$L$605,'[2]01. EQ universe'!#REF!,'[2]01. EQ universe'!#REF!,'[2]01. EQ universe'!$L$606,'[2]01. EQ universe'!$L$607,'[2]01. EQ universe'!#REF!,'[2]01. EQ universe'!$L$608,'[2]01. EQ universe'!#REF!,'[2]01. EQ universe'!$L$609,'[2]01. EQ universe'!#REF!,'[2]01. EQ universe'!#REF!,'[2]01. EQ universe'!$L$610,'[2]01. EQ universe'!#REF!</definedName>
    <definedName name="__APW_RESTORE_DATA72__" hidden="1">'[2]01. EQ universe'!$B$128,'[2]01. EQ universe'!#REF!,'[2]01. EQ universe'!#REF!,'[2]01. EQ universe'!$B$129,'[2]01. EQ universe'!$B$130,'[2]01. EQ universe'!#REF!,'[2]01. EQ universe'!#REF!,'[2]01. EQ universe'!$B$131,'[2]01. EQ universe'!$B$132,'[2]01. EQ universe'!#REF!,'[2]01. EQ universe'!#REF!,'[2]01. EQ universe'!#REF!,'[2]01. EQ universe'!$B$133,'[2]01. EQ universe'!#REF!,'[2]01. EQ universe'!#REF!</definedName>
    <definedName name="__APW_RESTORE_DATA720__" hidden="1">'[2]01. EQ universe'!#REF!,'[2]01. EQ universe'!#REF!,'[2]01. EQ universe'!#REF!,'[2]01. EQ universe'!#REF!,'[2]01. EQ universe'!#REF!,'[2]01. EQ universe'!#REF!,'[2]01. EQ universe'!$L$611,'[2]01. EQ universe'!$L$612,'[2]01. EQ universe'!$L$613,'[2]01. EQ universe'!$L$614,'[2]01. EQ universe'!#REF!</definedName>
    <definedName name="__APW_RESTORE_DATA721__" hidden="1">'[2]01. EQ universe'!$M$2,'[2]01. EQ universe'!#REF!,'[2]01. EQ universe'!$M$3,'[2]01. EQ universe'!$M$4,'[2]01. EQ universe'!#REF!,'[2]01. EQ universe'!#REF!,'[2]01. EQ universe'!$M$5,'[2]01. EQ universe'!$M$6,'[2]01. EQ universe'!$M$7,'[2]01. EQ universe'!$M$8,'[2]01. EQ universe'!$M$9,'[2]01. EQ universe'!$M$10,'[2]01. EQ universe'!$M$11,'[2]01. EQ universe'!$M$12,'[2]01. EQ universe'!$M$13,'[2]01. EQ universe'!$M$14,'[2]01. EQ universe'!$M$15</definedName>
    <definedName name="__APW_RESTORE_DATA722__" hidden="1">'[2]01. EQ universe'!$M$16,'[2]01. EQ universe'!$M$17,'[2]01. EQ universe'!#REF!,'[2]01. EQ universe'!#REF!,'[2]01. EQ universe'!$M$18,'[2]01. EQ universe'!$M$19,'[2]01. EQ universe'!$M$20,'[2]01. EQ universe'!$M$21,'[2]01. EQ universe'!$M$22,'[2]01. EQ universe'!$M$23,'[2]01. EQ universe'!#REF!,'[2]01. EQ universe'!$M$24,'[2]01. EQ universe'!$M$25,'[2]01. EQ universe'!$M$26,'[2]01. EQ universe'!$M$27,'[2]01. EQ universe'!#REF!</definedName>
    <definedName name="__APW_RESTORE_DATA723__" hidden="1">'[2]01. EQ universe'!#REF!,'[2]01. EQ universe'!#REF!,'[2]01. EQ universe'!$M$28,'[2]01. EQ universe'!$M$29,'[2]01. EQ universe'!$M$30,'[2]01. EQ universe'!$M$31,'[2]01. EQ universe'!$M$32,'[2]01. EQ universe'!$M$33,'[2]01. EQ universe'!$M$34,'[2]01. EQ universe'!$M$35,'[2]01. EQ universe'!$M$36,'[2]01. EQ universe'!#REF!,'[2]01. EQ universe'!#REF!,'[2]01. EQ universe'!$M$37,'[2]01. EQ universe'!$M$38,'[2]01. EQ universe'!#REF!</definedName>
    <definedName name="__APW_RESTORE_DATA724__" hidden="1">'[2]01. EQ universe'!#REF!,'[2]01. EQ universe'!#REF!,'[2]01. EQ universe'!$M$39,'[2]01. EQ universe'!#REF!,'[2]01. EQ universe'!#REF!,'[2]01. EQ universe'!$M$40,'[2]01. EQ universe'!$M$41,'[2]01. EQ universe'!$M$42,'[2]01. EQ universe'!$M$43,'[2]01. EQ universe'!$M$44,'[2]01. EQ universe'!$M$45,'[2]01. EQ universe'!#REF!,'[2]01. EQ universe'!#REF!,'[2]01. EQ universe'!$M$46,'[2]01. EQ universe'!#REF!,'[2]01. EQ universe'!$M$47</definedName>
    <definedName name="__APW_RESTORE_DATA725__" hidden="1">'[2]01. EQ universe'!$M$48,'[2]01. EQ universe'!#REF!,'[2]01. EQ universe'!$M$49,'[2]01. EQ universe'!#REF!,'[2]01. EQ universe'!$M$50,'[2]01. EQ universe'!$M$51,'[2]01. EQ universe'!$M$52,'[2]01. EQ universe'!$M$53,'[2]01. EQ universe'!$M$54,'[2]01. EQ universe'!$M$55,'[2]01. EQ universe'!$M$56,'[2]01. EQ universe'!$M$57,'[2]01. EQ universe'!$M$58,'[2]01. EQ universe'!$M$59,'[2]01. EQ universe'!$M$60,'[2]01. EQ universe'!$M$61</definedName>
    <definedName name="__APW_RESTORE_DATA726__" hidden="1">'[2]01. EQ universe'!$M$62,'[2]01. EQ universe'!$M$63,'[2]01. EQ universe'!$M$64,'[2]01. EQ universe'!$M$65,'[2]01. EQ universe'!$M$66,'[2]01. EQ universe'!$M$67,'[2]01. EQ universe'!#REF!,'[2]01. EQ universe'!$M$68,'[2]01. EQ universe'!$M$69,'[2]01. EQ universe'!$M$70,'[2]01. EQ universe'!$M$71,'[2]01. EQ universe'!$M$72,'[2]01. EQ universe'!$M$73,'[2]01. EQ universe'!$M$74,'[2]01. EQ universe'!$M$75,'[2]01. EQ universe'!$M$76</definedName>
    <definedName name="__APW_RESTORE_DATA727__" hidden="1">'[2]01. EQ universe'!$M$77,'[2]01. EQ universe'!$M$78,'[2]01. EQ universe'!#REF!,'[2]01. EQ universe'!#REF!,'[2]01. EQ universe'!$M$79,'[2]01. EQ universe'!#REF!,'[2]01. EQ universe'!#REF!,'[2]01. EQ universe'!$M$80,'[2]01. EQ universe'!$M$81,'[2]01. EQ universe'!$M$82,'[2]01. EQ universe'!#REF!,'[2]01. EQ universe'!$M$83,'[2]01. EQ universe'!#REF!,'[2]01. EQ universe'!$M$84,'[2]01. EQ universe'!#REF!</definedName>
    <definedName name="__APW_RESTORE_DATA728__" hidden="1">'[2]01. EQ universe'!$M$85,'[2]01. EQ universe'!$M$86,'[2]01. EQ universe'!$M$87,'[2]01. EQ universe'!$M$88,'[2]01. EQ universe'!$M$89,'[2]01. EQ universe'!$M$90,'[2]01. EQ universe'!$M$91,'[2]01. EQ universe'!$M$92,'[2]01. EQ universe'!#REF!,'[2]01. EQ universe'!#REF!,'[2]01. EQ universe'!$M$93,'[2]01. EQ universe'!$M$94,'[2]01. EQ universe'!$M$95,'[2]01. EQ universe'!#REF!,'[2]01. EQ universe'!$M$96</definedName>
    <definedName name="__APW_RESTORE_DATA729__" hidden="1">'[2]01. EQ universe'!$M$97,'[2]01. EQ universe'!$M$98,'[2]01. EQ universe'!$M$99,'[2]01. EQ universe'!$M$100,'[2]01. EQ universe'!$M$101,'[2]01. EQ universe'!$M$102,'[2]01. EQ universe'!#REF!,'[2]01. EQ universe'!#REF!,'[2]01. EQ universe'!$M$103,'[2]01. EQ universe'!$M$104,'[2]01. EQ universe'!$M$105,'[2]01. EQ universe'!$M$106,'[2]01. EQ universe'!$M$107,'[2]01. EQ universe'!$M$108,'[2]01. EQ universe'!$M$109</definedName>
    <definedName name="__APW_RESTORE_DATA73__" hidden="1">'[2]01. EQ universe'!$B$134,'[2]01. EQ universe'!$B$135,'[2]01. EQ universe'!#REF!,'[2]01. EQ universe'!#REF!,'[2]01. EQ universe'!$B$136,'[2]01. EQ universe'!$B$137,'[2]01. EQ universe'!$B$138,'[2]01. EQ universe'!$B$139,'[2]01. EQ universe'!#REF!,'[2]01. EQ universe'!$B$140,'[2]01. EQ universe'!#REF!,'[2]01. EQ universe'!#REF!,'[2]01. EQ universe'!$B$141,'[2]01. EQ universe'!#REF!,'[2]01. EQ universe'!#REF!</definedName>
    <definedName name="__APW_RESTORE_DATA730__" hidden="1">'[2]01. EQ universe'!$M$110,'[2]01. EQ universe'!$M$111,'[2]01. EQ universe'!$M$112,'[2]01. EQ universe'!#REF!,'[2]01. EQ universe'!$M$113,'[2]01. EQ universe'!$M$114,'[2]01. EQ universe'!$M$115,'[2]01. EQ universe'!$M$116,'[2]01. EQ universe'!$M$117,'[2]01. EQ universe'!$M$118,'[2]01. EQ universe'!#REF!,'[2]01. EQ universe'!#REF!,'[2]01. EQ universe'!$M$119,'[2]01. EQ universe'!$M$120,'[2]01. EQ universe'!$M$121</definedName>
    <definedName name="__APW_RESTORE_DATA731__" hidden="1">'[2]01. EQ universe'!#REF!,'[2]01. EQ universe'!#REF!,'[2]01. EQ universe'!#REF!,'[2]01. EQ universe'!$M$122,'[2]01. EQ universe'!$M$123,'[2]01. EQ universe'!$M$124,'[2]01. EQ universe'!$M$125,'[2]01. EQ universe'!#REF!,'[2]01. EQ universe'!#REF!,'[2]01. EQ universe'!$M$126,'[2]01. EQ universe'!#REF!,'[2]01. EQ universe'!#REF!,'[2]01. EQ universe'!$M$127,'[2]01. EQ universe'!#REF!,'[2]01. EQ universe'!#REF!</definedName>
    <definedName name="__APW_RESTORE_DATA732__" hidden="1">'[2]01. EQ universe'!$M$128,'[2]01. EQ universe'!#REF!,'[2]01. EQ universe'!#REF!,'[2]01. EQ universe'!$M$129,'[2]01. EQ universe'!$M$130,'[2]01. EQ universe'!#REF!,'[2]01. EQ universe'!#REF!,'[2]01. EQ universe'!$M$131,'[2]01. EQ universe'!$M$132,'[2]01. EQ universe'!#REF!,'[2]01. EQ universe'!#REF!,'[2]01. EQ universe'!#REF!,'[2]01. EQ universe'!$M$133,'[2]01. EQ universe'!#REF!,'[2]01. EQ universe'!#REF!</definedName>
    <definedName name="__APW_RESTORE_DATA733__" hidden="1">'[2]01. EQ universe'!$M$134,'[2]01. EQ universe'!$M$135,'[2]01. EQ universe'!#REF!,'[2]01. EQ universe'!#REF!,'[2]01. EQ universe'!$M$136,'[2]01. EQ universe'!$M$137,'[2]01. EQ universe'!$M$138,'[2]01. EQ universe'!$M$139,'[2]01. EQ universe'!#REF!,'[2]01. EQ universe'!$M$140,'[2]01. EQ universe'!#REF!,'[2]01. EQ universe'!#REF!,'[2]01. EQ universe'!$M$141,'[2]01. EQ universe'!#REF!,'[2]01. EQ universe'!#REF!</definedName>
    <definedName name="__APW_RESTORE_DATA734__" hidden="1">'[2]01. EQ universe'!$M$142,'[2]01. EQ universe'!#REF!,'[2]01. EQ universe'!$M$143,'[2]01. EQ universe'!$M$144,'[2]01. EQ universe'!#REF!,'[2]01. EQ universe'!#REF!,'[2]01. EQ universe'!#REF!,'[2]01. EQ universe'!#REF!,'[2]01. EQ universe'!$M$145,'[2]01. EQ universe'!$M$146,'[2]01. EQ universe'!#REF!,'[2]01. EQ universe'!#REF!,'[2]01. EQ universe'!$M$147,'[2]01. EQ universe'!$M$148,'[2]01. EQ universe'!#REF!</definedName>
    <definedName name="__APW_RESTORE_DATA735__" hidden="1">'[2]01. EQ universe'!#REF!,'[2]01. EQ universe'!$M$149,'[2]01. EQ universe'!#REF!,'[2]01. EQ universe'!#REF!,'[2]01. EQ universe'!$M$150,'[2]01. EQ universe'!#REF!,'[2]01. EQ universe'!#REF!,'[2]01. EQ universe'!#REF!,'[2]01. EQ universe'!#REF!,'[2]01. EQ universe'!$M$151,'[2]01. EQ universe'!$M$152,'[2]01. EQ universe'!$M$153,'[2]01. EQ universe'!$M$154,'[2]01. EQ universe'!$M$155,'[2]01. EQ universe'!$M$156</definedName>
    <definedName name="__APW_RESTORE_DATA736__" hidden="1">'[2]01. EQ universe'!#REF!,'[2]01. EQ universe'!#REF!,'[2]01. EQ universe'!#REF!,'[2]01. EQ universe'!$M$157,'[2]01. EQ universe'!#REF!,'[2]01. EQ universe'!#REF!,'[2]01. EQ universe'!$M$158,'[2]01. EQ universe'!$M$159,'[2]01. EQ universe'!#REF!,'[2]01. EQ universe'!#REF!,'[2]01. EQ universe'!$M$160,'[2]01. EQ universe'!#REF!,'[2]01. EQ universe'!#REF!,'[2]01. EQ universe'!$M$161,'[2]01. EQ universe'!#REF!</definedName>
    <definedName name="__APW_RESTORE_DATA737__" hidden="1">'[2]01. EQ universe'!#REF!,'[2]01. EQ universe'!$M$162,'[2]01. EQ universe'!$M$163,'[2]01. EQ universe'!$M$164,'[2]01. EQ universe'!#REF!,'[2]01. EQ universe'!$M$165,'[2]01. EQ universe'!#REF!,'[2]01. EQ universe'!#REF!,'[2]01. EQ universe'!$M$166,'[2]01. EQ universe'!$M$167,'[2]01. EQ universe'!$M$168,'[2]01. EQ universe'!$M$169,'[2]01. EQ universe'!$M$170,'[2]01. EQ universe'!#REF!,'[2]01. EQ universe'!#REF!</definedName>
    <definedName name="__APW_RESTORE_DATA738__" hidden="1">'[2]01. EQ universe'!$M$171,'[2]01. EQ universe'!$M$172,'[2]01. EQ universe'!$M$173,'[2]01. EQ universe'!$M$174,'[2]01. EQ universe'!#REF!,'[2]01. EQ universe'!$M$175,'[2]01. EQ universe'!$M$176,'[2]01. EQ universe'!$M$177,'[2]01. EQ universe'!#REF!,'[2]01. EQ universe'!#REF!,'[2]01. EQ universe'!#REF!,'[2]01. EQ universe'!$M$178,'[2]01. EQ universe'!#REF!,'[2]01. EQ universe'!$M$179,'[2]01. EQ universe'!$M$180</definedName>
    <definedName name="__APW_RESTORE_DATA739__" hidden="1">'[2]01. EQ universe'!$M$181,'[2]01. EQ universe'!$M$182,'[2]01. EQ universe'!$M$183,'[2]01. EQ universe'!$M$184,'[2]01. EQ universe'!$M$185,'[2]01. EQ universe'!#REF!,'[2]01. EQ universe'!$M$186,'[2]01. EQ universe'!$M$187,'[2]01. EQ universe'!$M$188,'[2]01. EQ universe'!$M$189,'[2]01. EQ universe'!$M$190,'[2]01. EQ universe'!#REF!,'[2]01. EQ universe'!$M$191,'[2]01. EQ universe'!#REF!,'[2]01. EQ universe'!#REF!</definedName>
    <definedName name="__APW_RESTORE_DATA74__" hidden="1">'[2]01. EQ universe'!$B$142,'[2]01. EQ universe'!#REF!,'[2]01. EQ universe'!$B$143,'[2]01. EQ universe'!$B$144,'[2]01. EQ universe'!#REF!,'[2]01. EQ universe'!#REF!,'[2]01. EQ universe'!#REF!,'[2]01. EQ universe'!#REF!,'[2]01. EQ universe'!$B$145,'[2]01. EQ universe'!$B$146,'[2]01. EQ universe'!#REF!,'[2]01. EQ universe'!#REF!,'[2]01. EQ universe'!$B$147,'[2]01. EQ universe'!$B$148,'[2]01. EQ universe'!#REF!</definedName>
    <definedName name="__APW_RESTORE_DATA740__" hidden="1">'[2]01. EQ universe'!#REF!,'[2]01. EQ universe'!$M$192,'[2]01. EQ universe'!#REF!,'[2]01. EQ universe'!$M$193,'[2]01. EQ universe'!$M$194,'[2]01. EQ universe'!$M$195,'[2]01. EQ universe'!$M$196,'[2]01. EQ universe'!$M$197,'[2]01. EQ universe'!$M$198,'[2]01. EQ universe'!$M$199,'[2]01. EQ universe'!$M$200,'[2]01. EQ universe'!$M$201,'[2]01. EQ universe'!$M$202,'[2]01. EQ universe'!$M$203,'[2]01. EQ universe'!$M$204</definedName>
    <definedName name="__APW_RESTORE_DATA741__" hidden="1">'[2]01. EQ universe'!$M$205,'[2]01. EQ universe'!$M$206,'[2]01. EQ universe'!$M$207,'[2]01. EQ universe'!#REF!,'[2]01. EQ universe'!$M$208,'[2]01. EQ universe'!#REF!,'[2]01. EQ universe'!#REF!,'[2]01. EQ universe'!$M$209,'[2]01. EQ universe'!$M$210,'[2]01. EQ universe'!$M$211,'[2]01. EQ universe'!$M$212,'[2]01. EQ universe'!$M$213,'[2]01. EQ universe'!$M$214,'[2]01. EQ universe'!$M$215,'[2]01. EQ universe'!#REF!</definedName>
    <definedName name="__APW_RESTORE_DATA742__" hidden="1">'[2]01. EQ universe'!#REF!,'[2]01. EQ universe'!$M$216,'[2]01. EQ universe'!$M$217,'[2]01. EQ universe'!$M$218,'[2]01. EQ universe'!$M$219,'[2]01. EQ universe'!$M$220,'[2]01. EQ universe'!#REF!,'[2]01. EQ universe'!#REF!,'[2]01. EQ universe'!$M$221,'[2]01. EQ universe'!$M$222,'[2]01. EQ universe'!$M$223,'[2]01. EQ universe'!$M$224,'[2]01. EQ universe'!$M$225,'[2]01. EQ universe'!$M$226,'[2]01. EQ universe'!#REF!</definedName>
    <definedName name="__APW_RESTORE_DATA743__" hidden="1">'[2]01. EQ universe'!$M$227,'[2]01. EQ universe'!$M$228,'[2]01. EQ universe'!$M$229,'[2]01. EQ universe'!$M$230,'[2]01. EQ universe'!$M$231,'[2]01. EQ universe'!$M$232,'[2]01. EQ universe'!$M$233,'[2]01. EQ universe'!$M$234,'[2]01. EQ universe'!#REF!,'[2]01. EQ universe'!#REF!,'[2]01. EQ universe'!$M$235,'[2]01. EQ universe'!#REF!,'[2]01. EQ universe'!#REF!,'[2]01. EQ universe'!$M$236,'[2]01. EQ universe'!$M$237</definedName>
    <definedName name="__APW_RESTORE_DATA744__" hidden="1">'[2]01. EQ universe'!$M$238,'[2]01. EQ universe'!$M$239,'[2]01. EQ universe'!#REF!,'[2]01. EQ universe'!#REF!,'[2]01. EQ universe'!$M$240,'[2]01. EQ universe'!#REF!,'[2]01. EQ universe'!$M$241,'[2]01. EQ universe'!$M$242,'[2]01. EQ universe'!$M$243,'[2]01. EQ universe'!$M$244,'[2]01. EQ universe'!$M$245,'[2]01. EQ universe'!$M$246,'[2]01. EQ universe'!$M$247,'[2]01. EQ universe'!#REF!,'[2]01. EQ universe'!$M$248</definedName>
    <definedName name="__APW_RESTORE_DATA745__" hidden="1">'[2]01. EQ universe'!#REF!,'[2]01. EQ universe'!#REF!,'[2]01. EQ universe'!$M$249,'[2]01. EQ universe'!$M$250,'[2]01. EQ universe'!$M$251,'[2]01. EQ universe'!$M$252,'[2]01. EQ universe'!$M$253,'[2]01. EQ universe'!#REF!,'[2]01. EQ universe'!#REF!,'[2]01. EQ universe'!#REF!,'[2]01. EQ universe'!$M$254,'[2]01. EQ universe'!#REF!,'[2]01. EQ universe'!#REF!,'[2]01. EQ universe'!$M$255,'[2]01. EQ universe'!#REF!</definedName>
    <definedName name="__APW_RESTORE_DATA746__" hidden="1">'[2]01. EQ universe'!#REF!,'[2]01. EQ universe'!$M$256,'[2]01. EQ universe'!#REF!,'[2]01. EQ universe'!$M$257,'[2]01. EQ universe'!$M$258,'[2]01. EQ universe'!$M$259,'[2]01. EQ universe'!$M$260,'[2]01. EQ universe'!#REF!,'[2]01. EQ universe'!#REF!,'[2]01. EQ universe'!$M$261,'[2]01. EQ universe'!#REF!,'[2]01. EQ universe'!$M$262,'[2]01. EQ universe'!$M$263,'[2]01. EQ universe'!$M$264,'[2]01. EQ universe'!$M$265</definedName>
    <definedName name="__APW_RESTORE_DATA747__" hidden="1">'[2]01. EQ universe'!$M$266,'[2]01. EQ universe'!$M$267,'[2]01. EQ universe'!$M$268,'[2]01. EQ universe'!#REF!,'[2]01. EQ universe'!#REF!,'[2]01. EQ universe'!$M$269,'[2]01. EQ universe'!$M$270,'[2]01. EQ universe'!#REF!,'[2]01. EQ universe'!#REF!,'[2]01. EQ universe'!$M$271,'[2]01. EQ universe'!$M$272,'[2]01. EQ universe'!#REF!,'[2]01. EQ universe'!$M$273,'[2]01. EQ universe'!$M$274,'[2]01. EQ universe'!#REF!</definedName>
    <definedName name="__APW_RESTORE_DATA748__" hidden="1">'[2]01. EQ universe'!#REF!,'[2]01. EQ universe'!$M$275,'[2]01. EQ universe'!$M$276,'[2]01. EQ universe'!#REF!,'[2]01. EQ universe'!#REF!,'[2]01. EQ universe'!$M$277,'[2]01. EQ universe'!$M$278,'[2]01. EQ universe'!#REF!,'[2]01. EQ universe'!$M$279,'[2]01. EQ universe'!$M$280,'[2]01. EQ universe'!$M$281,'[2]01. EQ universe'!$M$282,'[2]01. EQ universe'!$M$283,'[2]01. EQ universe'!$M$284,'[2]01. EQ universe'!$M$285</definedName>
    <definedName name="__APW_RESTORE_DATA749__" hidden="1">'[2]01. EQ universe'!$M$286,'[2]01. EQ universe'!#REF!,'[2]01. EQ universe'!#REF!,'[2]01. EQ universe'!$M$287,'[2]01. EQ universe'!$M$288,'[2]01. EQ universe'!$M$289,'[2]01. EQ universe'!$M$290,'[2]01. EQ universe'!#REF!,'[2]01. EQ universe'!#REF!,'[2]01. EQ universe'!$M$291,'[2]01. EQ universe'!$M$292,'[2]01. EQ universe'!#REF!,'[2]01. EQ universe'!$M$293,'[2]01. EQ universe'!$M$294,'[2]01. EQ universe'!#REF!</definedName>
    <definedName name="__APW_RESTORE_DATA75__" hidden="1">'[2]01. EQ universe'!#REF!,'[2]01. EQ universe'!$B$149,'[2]01. EQ universe'!#REF!,'[2]01. EQ universe'!#REF!,'[2]01. EQ universe'!$B$150,'[2]01. EQ universe'!#REF!,'[2]01. EQ universe'!#REF!,'[2]01. EQ universe'!#REF!,'[2]01. EQ universe'!#REF!,'[2]01. EQ universe'!$B$151,'[2]01. EQ universe'!$B$152,'[2]01. EQ universe'!$B$153,'[2]01. EQ universe'!$B$154,'[2]01. EQ universe'!$B$155,'[2]01. EQ universe'!$B$156</definedName>
    <definedName name="__APW_RESTORE_DATA750__" hidden="1">'[2]01. EQ universe'!#REF!,'[2]01. EQ universe'!$M$295,'[2]01. EQ universe'!$M$296,'[2]01. EQ universe'!$M$297,'[2]01. EQ universe'!$M$298,'[2]01. EQ universe'!#REF!,'[2]01. EQ universe'!#REF!,'[2]01. EQ universe'!$M$299,'[2]01. EQ universe'!#REF!,'[2]01. EQ universe'!#REF!,'[2]01. EQ universe'!$M$300,'[2]01. EQ universe'!$M$301,'[2]01. EQ universe'!$M$302,'[2]01. EQ universe'!#REF!,'[2]01. EQ universe'!$M$303</definedName>
    <definedName name="__APW_RESTORE_DATA751__" hidden="1">'[2]01. EQ universe'!#REF!,'[2]01. EQ universe'!$M$304,'[2]01. EQ universe'!$M$305,'[2]01. EQ universe'!$M$306,'[2]01. EQ universe'!$M$307,'[2]01. EQ universe'!$M$308,'[2]01. EQ universe'!$M$309,'[2]01. EQ universe'!$M$310,'[2]01. EQ universe'!$M$311,'[2]01. EQ universe'!$M$312,'[2]01. EQ universe'!$M$313,'[2]01. EQ universe'!$M$314,'[2]01. EQ universe'!$M$315,'[2]01. EQ universe'!$M$316,'[2]01. EQ universe'!$M$317</definedName>
    <definedName name="__APW_RESTORE_DATA752__" hidden="1">'[2]01. EQ universe'!$M$318,'[2]01. EQ universe'!$M$319,'[2]01. EQ universe'!$M$320,'[2]01. EQ universe'!$M$321,'[2]01. EQ universe'!$M$322,'[2]01. EQ universe'!$M$323,'[2]01. EQ universe'!$M$324,'[2]01. EQ universe'!$M$325,'[2]01. EQ universe'!$M$326,'[2]01. EQ universe'!$M$327,'[2]01. EQ universe'!$M$328,'[2]01. EQ universe'!$M$329,'[2]01. EQ universe'!$M$330,'[2]01. EQ universe'!$M$331,'[2]01. EQ universe'!$M$332</definedName>
    <definedName name="__APW_RESTORE_DATA753__" hidden="1">'[2]01. EQ universe'!$M$333,'[2]01. EQ universe'!$M$334,'[2]01. EQ universe'!$M$335,'[2]01. EQ universe'!$M$336,'[2]01. EQ universe'!$M$337,'[2]01. EQ universe'!#REF!,'[2]01. EQ universe'!#REF!,'[2]01. EQ universe'!$M$338,'[2]01. EQ universe'!#REF!,'[2]01. EQ universe'!#REF!,'[2]01. EQ universe'!$M$339,'[2]01. EQ universe'!#REF!,'[2]01. EQ universe'!$M$340,'[2]01. EQ universe'!#REF!,'[2]01. EQ universe'!$M$341</definedName>
    <definedName name="__APW_RESTORE_DATA754__" hidden="1">'[2]01. EQ universe'!$M$342,'[2]01. EQ universe'!$M$343,'[2]01. EQ universe'!$M$344,'[2]01. EQ universe'!$M$345,'[2]01. EQ universe'!$M$346,'[2]01. EQ universe'!$M$347,'[2]01. EQ universe'!#REF!,'[2]01. EQ universe'!$M$348,'[2]01. EQ universe'!#REF!,'[2]01. EQ universe'!#REF!,'[2]01. EQ universe'!$M$349,'[2]01. EQ universe'!#REF!,'[2]01. EQ universe'!$M$350,'[2]01. EQ universe'!$M$351,'[2]01. EQ universe'!$M$352</definedName>
    <definedName name="__APW_RESTORE_DATA755__" hidden="1">'[2]01. EQ universe'!$M$353,'[2]01. EQ universe'!$M$354,'[2]01. EQ universe'!$M$355,'[2]01. EQ universe'!#REF!,'[2]01. EQ universe'!#REF!,'[2]01. EQ universe'!$M$356,'[2]01. EQ universe'!$M$357,'[2]01. EQ universe'!$M$358,'[2]01. EQ universe'!#REF!,'[2]01. EQ universe'!#REF!,'[2]01. EQ universe'!$M$359,'[2]01. EQ universe'!$M$360,'[2]01. EQ universe'!$M$361,'[2]01. EQ universe'!$M$362,'[2]01. EQ universe'!#REF!</definedName>
    <definedName name="__APW_RESTORE_DATA756__" hidden="1">'[2]01. EQ universe'!#REF!,'[2]01. EQ universe'!$M$363,'[2]01. EQ universe'!$M$364,'[2]01. EQ universe'!#REF!,'[2]01. EQ universe'!#REF!,'[2]01. EQ universe'!$M$365,'[2]01. EQ universe'!#REF!,'[2]01. EQ universe'!$M$366,'[2]01. EQ universe'!$M$367,'[2]01. EQ universe'!$M$368,'[2]01. EQ universe'!$M$369,'[2]01. EQ universe'!$M$370,'[2]01. EQ universe'!#REF!,'[2]01. EQ universe'!#REF!,'[2]01. EQ universe'!#REF!</definedName>
    <definedName name="__APW_RESTORE_DATA757__" hidden="1">'[2]01. EQ universe'!#REF!,'[2]01. EQ universe'!$M$371,'[2]01. EQ universe'!$M$372,'[2]01. EQ universe'!$M$373,'[2]01. EQ universe'!#REF!,'[2]01. EQ universe'!$M$374,'[2]01. EQ universe'!#REF!,'[2]01. EQ universe'!#REF!,'[2]01. EQ universe'!$M$375,'[2]01. EQ universe'!$M$376,'[2]01. EQ universe'!$M$377,'[2]01. EQ universe'!$M$378,'[2]01. EQ universe'!$M$379,'[2]01. EQ universe'!$M$380,'[2]01. EQ universe'!$M$381</definedName>
    <definedName name="__APW_RESTORE_DATA758__" hidden="1">'[2]01. EQ universe'!$M$382,'[2]01. EQ universe'!$M$383,'[2]01. EQ universe'!#REF!,'[2]01. EQ universe'!#REF!,'[2]01. EQ universe'!#REF!,'[2]01. EQ universe'!$M$384,'[2]01. EQ universe'!$M$385,'[2]01. EQ universe'!#REF!,'[2]01. EQ universe'!$M$386,'[2]01. EQ universe'!$M$387,'[2]01. EQ universe'!#REF!,'[2]01. EQ universe'!$M$388,'[2]01. EQ universe'!$M$389,'[2]01. EQ universe'!#REF!,'[2]01. EQ universe'!#REF!</definedName>
    <definedName name="__APW_RESTORE_DATA759__" hidden="1">'[2]01. EQ universe'!$M$390,'[2]01. EQ universe'!$M$391,'[2]01. EQ universe'!$M$392,'[2]01. EQ universe'!#REF!,'[2]01. EQ universe'!#REF!,'[2]01. EQ universe'!$M$393,'[2]01. EQ universe'!#REF!,'[2]01. EQ universe'!#REF!,'[2]01. EQ universe'!$M$394,'[2]01. EQ universe'!$M$395,'[2]01. EQ universe'!$M$396,'[2]01. EQ universe'!$M$397,'[2]01. EQ universe'!$M$398,'[2]01. EQ universe'!$M$399,'[2]01. EQ universe'!#REF!</definedName>
    <definedName name="__APW_RESTORE_DATA76__" hidden="1">'[2]01. EQ universe'!#REF!,'[2]01. EQ universe'!#REF!,'[2]01. EQ universe'!#REF!,'[2]01. EQ universe'!$B$157,'[2]01. EQ universe'!#REF!,'[2]01. EQ universe'!#REF!,'[2]01. EQ universe'!$B$158,'[2]01. EQ universe'!$B$159,'[2]01. EQ universe'!#REF!,'[2]01. EQ universe'!#REF!,'[2]01. EQ universe'!$B$160,'[2]01. EQ universe'!#REF!,'[2]01. EQ universe'!#REF!,'[2]01. EQ universe'!$B$161,'[2]01. EQ universe'!#REF!</definedName>
    <definedName name="__APW_RESTORE_DATA760__" hidden="1">'[2]01. EQ universe'!$M$400,'[2]01. EQ universe'!#REF!,'[2]01. EQ universe'!#REF!,'[2]01. EQ universe'!$M$401,'[2]01. EQ universe'!$M$402,'[2]01. EQ universe'!#REF!,'[2]01. EQ universe'!#REF!,'[2]01. EQ universe'!$M$403,'[2]01. EQ universe'!$M$404,'[2]01. EQ universe'!#REF!,'[2]01. EQ universe'!#REF!,'[2]01. EQ universe'!$M$405,'[2]01. EQ universe'!$M$406,'[2]01. EQ universe'!#REF!,'[2]01. EQ universe'!$M$407</definedName>
    <definedName name="__APW_RESTORE_DATA761__" hidden="1">'[2]01. EQ universe'!$M$408,'[2]01. EQ universe'!$M$409,'[2]01. EQ universe'!$M$410,'[2]01. EQ universe'!$M$411,'[2]01. EQ universe'!$M$412,'[2]01. EQ universe'!$M$413,'[2]01. EQ universe'!$M$414,'[2]01. EQ universe'!$M$415,'[2]01. EQ universe'!#REF!,'[2]01. EQ universe'!#REF!,'[2]01. EQ universe'!$M$416,'[2]01. EQ universe'!$M$417,'[2]01. EQ universe'!$M$418,'[2]01. EQ universe'!$M$419,'[2]01. EQ universe'!#REF!</definedName>
    <definedName name="__APW_RESTORE_DATA762__" hidden="1">'[2]01. EQ universe'!$M$420,'[2]01. EQ universe'!#REF!,'[2]01. EQ universe'!#REF!,'[2]01. EQ universe'!$M$421,'[2]01. EQ universe'!#REF!,'[2]01. EQ universe'!$M$422,'[2]01. EQ universe'!$M$423,'[2]01. EQ universe'!$M$424,'[2]01. EQ universe'!$M$425,'[2]01. EQ universe'!$M$426,'[2]01. EQ universe'!$M$427,'[2]01. EQ universe'!$M$428,'[2]01. EQ universe'!$M$429,'[2]01. EQ universe'!$M$430,'[2]01. EQ universe'!$M$431</definedName>
    <definedName name="__APW_RESTORE_DATA763__" hidden="1">'[2]01. EQ universe'!$M$432,'[2]01. EQ universe'!#REF!,'[2]01. EQ universe'!$M$433,'[2]01. EQ universe'!#REF!,'[2]01. EQ universe'!$M$434,'[2]01. EQ universe'!$M$435,'[2]01. EQ universe'!$M$436,'[2]01. EQ universe'!$M$437,'[2]01. EQ universe'!$M$438,'[2]01. EQ universe'!$M$439,'[2]01. EQ universe'!$M$440,'[2]01. EQ universe'!$M$441,'[2]01. EQ universe'!$M$442,'[2]01. EQ universe'!$M$443,'[2]01. EQ universe'!$M$444</definedName>
    <definedName name="__APW_RESTORE_DATA764__" hidden="1">'[2]01. EQ universe'!$M$445,'[2]01. EQ universe'!$M$446,'[2]01. EQ universe'!$M$447,'[2]01. EQ universe'!$M$448,'[2]01. EQ universe'!$M$449,'[2]01. EQ universe'!$M$450,'[2]01. EQ universe'!$M$451,'[2]01. EQ universe'!$M$452,'[2]01. EQ universe'!$M$453,'[2]01. EQ universe'!$M$454,'[2]01. EQ universe'!#REF!,'[2]01. EQ universe'!$M$455,'[2]01. EQ universe'!$M$456,'[2]01. EQ universe'!$M$457,'[2]01. EQ universe'!$M$458</definedName>
    <definedName name="__APW_RESTORE_DATA765__" hidden="1">'[2]01. EQ universe'!$M$459,'[2]01. EQ universe'!$M$460,'[2]01. EQ universe'!#REF!,'[2]01. EQ universe'!$M$461,'[2]01. EQ universe'!$M$462,'[2]01. EQ universe'!#REF!,'[2]01. EQ universe'!$M$463,'[2]01. EQ universe'!$M$464,'[2]01. EQ universe'!$M$465,'[2]01. EQ universe'!$M$466,'[2]01. EQ universe'!$M$467,'[2]01. EQ universe'!$M$468,'[2]01. EQ universe'!$M$469,'[2]01. EQ universe'!$M$470,'[2]01. EQ universe'!$M$471</definedName>
    <definedName name="__APW_RESTORE_DATA766__" hidden="1">'[2]01. EQ universe'!$M$472,'[2]01. EQ universe'!$M$473,'[2]01. EQ universe'!$M$474,'[2]01. EQ universe'!$M$475,'[2]01. EQ universe'!$M$476,'[2]01. EQ universe'!$M$477,'[2]01. EQ universe'!$M$478,'[2]01. EQ universe'!$M$479,'[2]01. EQ universe'!$M$480,'[2]01. EQ universe'!$M$481,'[2]01. EQ universe'!#REF!,'[2]01. EQ universe'!#REF!,'[2]01. EQ universe'!$M$482,'[2]01. EQ universe'!$M$483,'[2]01. EQ universe'!$M$484</definedName>
    <definedName name="__APW_RESTORE_DATA767__" hidden="1">'[2]01. EQ universe'!#REF!,'[2]01. EQ universe'!$M$485,'[2]01. EQ universe'!$M$486,'[2]01. EQ universe'!#REF!,'[2]01. EQ universe'!#REF!,'[2]01. EQ universe'!$M$487,'[2]01. EQ universe'!$M$488,'[2]01. EQ universe'!$M$489,'[2]01. EQ universe'!$M$490,'[2]01. EQ universe'!$M$491,'[2]01. EQ universe'!$M$492,'[2]01. EQ universe'!$M$493,'[2]01. EQ universe'!$M$494,'[2]01. EQ universe'!$M$495,'[2]01. EQ universe'!$M$496</definedName>
    <definedName name="__APW_RESTORE_DATA768__" hidden="1">'[2]01. EQ universe'!$M$497,'[2]01. EQ universe'!#REF!,'[2]01. EQ universe'!#REF!,'[2]01. EQ universe'!$M$498,'[2]01. EQ universe'!$M$499,'[2]01. EQ universe'!$M$500,'[2]01. EQ universe'!$M$501,'[2]01. EQ universe'!$M$502,'[2]01. EQ universe'!#REF!,'[2]01. EQ universe'!#REF!,'[2]01. EQ universe'!$M$503,'[2]01. EQ universe'!#REF!,'[2]01. EQ universe'!#REF!,'[2]01. EQ universe'!$M$504,'[2]01. EQ universe'!$M$505</definedName>
    <definedName name="__APW_RESTORE_DATA769__" hidden="1">'[2]01. EQ universe'!#REF!,'[2]01. EQ universe'!$M$506,'[2]01. EQ universe'!$M$507,'[2]01. EQ universe'!$M$508,'[2]01. EQ universe'!$M$509,'[2]01. EQ universe'!$M$510,'[2]01. EQ universe'!$M$511,'[2]01. EQ universe'!$M$512,'[2]01. EQ universe'!#REF!,'[2]01. EQ universe'!#REF!,'[2]01. EQ universe'!$M$513,'[2]01. EQ universe'!#REF!,'[2]01. EQ universe'!#REF!,'[2]01. EQ universe'!$M$514,'[2]01. EQ universe'!$M$515</definedName>
    <definedName name="__APW_RESTORE_DATA77__" hidden="1">'[2]01. EQ universe'!#REF!,'[2]01. EQ universe'!$B$162,'[2]01. EQ universe'!$B$163,'[2]01. EQ universe'!$B$164,'[2]01. EQ universe'!#REF!,'[2]01. EQ universe'!$B$165,'[2]01. EQ universe'!#REF!,'[2]01. EQ universe'!#REF!,'[2]01. EQ universe'!$B$166,'[2]01. EQ universe'!$B$167,'[2]01. EQ universe'!$B$168,'[2]01. EQ universe'!$B$169,'[2]01. EQ universe'!$B$170,'[2]01. EQ universe'!#REF!,'[2]01. EQ universe'!#REF!</definedName>
    <definedName name="__APW_RESTORE_DATA770__" hidden="1">'[2]01. EQ universe'!$M$516,'[2]01. EQ universe'!#REF!,'[2]01. EQ universe'!$M$517,'[2]01. EQ universe'!#REF!,'[2]01. EQ universe'!$M$518,'[2]01. EQ universe'!#REF!,'[2]01. EQ universe'!$M$519,'[2]01. EQ universe'!$M$520,'[2]01. EQ universe'!$M$521,'[2]01. EQ universe'!$M$522,'[2]01. EQ universe'!$M$523,'[2]01. EQ universe'!$M$524,'[2]01. EQ universe'!#REF!,'[2]01. EQ universe'!#REF!,'[2]01. EQ universe'!#REF!</definedName>
    <definedName name="__APW_RESTORE_DATA771__" hidden="1">'[2]01. EQ universe'!#REF!,'[2]01. EQ universe'!$M$525,'[2]01. EQ universe'!$M$526,'[2]01. EQ universe'!$M$527,'[2]01. EQ universe'!#REF!,'[2]01. EQ universe'!#REF!,'[2]01. EQ universe'!$M$528,'[2]01. EQ universe'!$M$529,'[2]01. EQ universe'!$M$530,'[2]01. EQ universe'!#REF!,'[2]01. EQ universe'!$M$531,'[2]01. EQ universe'!$M$532,'[2]01. EQ universe'!#REF!,'[2]01. EQ universe'!$M$533,'[2]01. EQ universe'!$M$534</definedName>
    <definedName name="__APW_RESTORE_DATA772__" hidden="1">'[2]01. EQ universe'!$M$535,'[2]01. EQ universe'!#REF!,'[2]01. EQ universe'!#REF!,'[2]01. EQ universe'!$M$536,'[2]01. EQ universe'!$M$537,'[2]01. EQ universe'!#REF!,'[2]01. EQ universe'!$M$538,'[2]01. EQ universe'!$M$539,'[2]01. EQ universe'!$M$540,'[2]01. EQ universe'!$M$541,'[2]01. EQ universe'!$M$542,'[2]01. EQ universe'!$M$543,'[2]01. EQ universe'!$M$544,'[2]01. EQ universe'!#REF!,'[2]01. EQ universe'!$M$545</definedName>
    <definedName name="__APW_RESTORE_DATA773__" hidden="1">'[2]01. EQ universe'!#REF!,'[2]01. EQ universe'!$M$546,'[2]01. EQ universe'!$M$547,'[2]01. EQ universe'!$M$548,'[2]01. EQ universe'!#REF!,'[2]01. EQ universe'!#REF!,'[2]01. EQ universe'!$M$549,'[2]01. EQ universe'!$M$550,'[2]01. EQ universe'!$M$551,'[2]01. EQ universe'!$M$552,'[2]01. EQ universe'!$M$553,'[2]01. EQ universe'!$M$554,'[2]01. EQ universe'!$M$555,'[2]01. EQ universe'!#REF!,'[2]01. EQ universe'!#REF!</definedName>
    <definedName name="__APW_RESTORE_DATA774__" hidden="1">'[2]01. EQ universe'!$M$556,'[2]01. EQ universe'!$M$557,'[2]01. EQ universe'!#REF!,'[2]01. EQ universe'!#REF!,'[2]01. EQ universe'!$M$558,'[2]01. EQ universe'!$M$559,'[2]01. EQ universe'!$M$560,'[2]01. EQ universe'!$M$561,'[2]01. EQ universe'!$M$562,'[2]01. EQ universe'!$M$563,'[2]01. EQ universe'!#REF!,'[2]01. EQ universe'!#REF!,'[2]01. EQ universe'!$M$564,'[2]01. EQ universe'!$M$565,'[2]01. EQ universe'!$M$566</definedName>
    <definedName name="__APW_RESTORE_DATA775__" hidden="1">'[2]01. EQ universe'!$M$567,'[2]01. EQ universe'!$M$568,'[2]01. EQ universe'!$M$569,'[2]01. EQ universe'!$M$570,'[2]01. EQ universe'!$M$571,'[2]01. EQ universe'!$M$572,'[2]01. EQ universe'!$M$573,'[2]01. EQ universe'!#REF!,'[2]01. EQ universe'!$M$574,'[2]01. EQ universe'!#REF!,'[2]01. EQ universe'!#REF!,'[2]01. EQ universe'!$M$575,'[2]01. EQ universe'!$M$576,'[2]01. EQ universe'!#REF!,'[2]01. EQ universe'!#REF!</definedName>
    <definedName name="__APW_RESTORE_DATA776__" hidden="1">'[2]01. EQ universe'!$M$577,'[2]01. EQ universe'!$M$578,'[2]01. EQ universe'!#REF!,'[2]01. EQ universe'!$M$579,'[2]01. EQ universe'!$M$580,'[2]01. EQ universe'!#REF!,'[2]01. EQ universe'!#REF!,'[2]01. EQ universe'!$M$581,'[2]01. EQ universe'!$M$582,'[2]01. EQ universe'!$M$583,'[2]01. EQ universe'!#REF!,'[2]01. EQ universe'!#REF!,'[2]01. EQ universe'!$M$584,'[2]01. EQ universe'!#REF!,'[2]01. EQ universe'!#REF!</definedName>
    <definedName name="__APW_RESTORE_DATA777__" hidden="1">'[2]01. EQ universe'!$M$585,'[2]01. EQ universe'!$M$586,'[2]01. EQ universe'!$M$587,'[2]01. EQ universe'!#REF!,'[2]01. EQ universe'!$M$588,'[2]01. EQ universe'!#REF!,'[2]01. EQ universe'!$M$589,'[2]01. EQ universe'!#REF!,'[2]01. EQ universe'!#REF!,'[2]01. EQ universe'!$M$590,'[2]01. EQ universe'!#REF!,'[2]01. EQ universe'!$M$591,'[2]01. EQ universe'!$M$592,'[2]01. EQ universe'!$M$593,'[2]01. EQ universe'!$M$594</definedName>
    <definedName name="__APW_RESTORE_DATA778__" hidden="1">'[2]01. EQ universe'!$M$595,'[2]01. EQ universe'!$M$596,'[2]01. EQ universe'!#REF!,'[2]01. EQ universe'!#REF!,'[2]01. EQ universe'!#REF!,'[2]01. EQ universe'!$M$597,'[2]01. EQ universe'!$M$598,'[2]01. EQ universe'!$M$599,'[2]01. EQ universe'!$M$600,'[2]01. EQ universe'!$M$601,'[2]01. EQ universe'!#REF!,'[2]01. EQ universe'!$M$602,'[2]01. EQ universe'!#REF!,'[2]01. EQ universe'!$M$603,'[2]01. EQ universe'!#REF!</definedName>
    <definedName name="__APW_RESTORE_DATA779__" hidden="1">'[2]01. EQ universe'!#REF!,'[2]01. EQ universe'!$M$604,'[2]01. EQ universe'!$M$605,'[2]01. EQ universe'!#REF!,'[2]01. EQ universe'!#REF!,'[2]01. EQ universe'!$M$606,'[2]01. EQ universe'!$M$607,'[2]01. EQ universe'!#REF!,'[2]01. EQ universe'!$M$608,'[2]01. EQ universe'!#REF!,'[2]01. EQ universe'!$M$609,'[2]01. EQ universe'!#REF!,'[2]01. EQ universe'!#REF!,'[2]01. EQ universe'!$M$610,'[2]01. EQ universe'!#REF!</definedName>
    <definedName name="__APW_RESTORE_DATA78__" hidden="1">'[2]01. EQ universe'!$B$171,'[2]01. EQ universe'!$B$172,'[2]01. EQ universe'!$B$173,'[2]01. EQ universe'!$B$174,'[2]01. EQ universe'!#REF!,'[2]01. EQ universe'!$B$175,'[2]01. EQ universe'!$B$176,'[2]01. EQ universe'!$B$177,'[2]01. EQ universe'!#REF!,'[2]01. EQ universe'!#REF!,'[2]01. EQ universe'!#REF!,'[2]01. EQ universe'!$B$178,'[2]01. EQ universe'!#REF!,'[2]01. EQ universe'!$B$179,'[2]01. EQ universe'!$B$180</definedName>
    <definedName name="__APW_RESTORE_DATA780__" hidden="1">'[2]01. EQ universe'!#REF!,'[2]01. EQ universe'!#REF!,'[2]01. EQ universe'!#REF!,'[2]01. EQ universe'!#REF!,'[2]01. EQ universe'!#REF!,'[2]01. EQ universe'!#REF!,'[2]01. EQ universe'!$M$611,'[2]01. EQ universe'!$M$612,'[2]01. EQ universe'!$M$613,'[2]01. EQ universe'!$M$614,'[2]01. EQ universe'!#REF!</definedName>
    <definedName name="__APW_RESTORE_DATA781__" hidden="1">'[2]01. EQ universe'!$N$2,'[2]01. EQ universe'!#REF!,'[2]01. EQ universe'!$N$3,'[2]01. EQ universe'!$N$4,'[2]01. EQ universe'!#REF!,'[2]01. EQ universe'!#REF!,'[2]01. EQ universe'!$N$5,'[2]01. EQ universe'!$N$6,'[2]01. EQ universe'!$N$7,'[2]01. EQ universe'!$N$8,'[2]01. EQ universe'!$N$9,'[2]01. EQ universe'!$N$10,'[2]01. EQ universe'!$N$11,'[2]01. EQ universe'!$N$12,'[2]01. EQ universe'!$N$13,'[2]01. EQ universe'!$N$14,'[2]01. EQ universe'!$N$15</definedName>
    <definedName name="__APW_RESTORE_DATA782__" hidden="1">'[2]01. EQ universe'!$N$16,'[2]01. EQ universe'!$N$17,'[2]01. EQ universe'!#REF!,'[2]01. EQ universe'!#REF!,'[2]01. EQ universe'!$N$18,'[2]01. EQ universe'!$N$19,'[2]01. EQ universe'!$N$20,'[2]01. EQ universe'!$N$21,'[2]01. EQ universe'!$N$22,'[2]01. EQ universe'!$N$23,'[2]01. EQ universe'!#REF!,'[2]01. EQ universe'!$N$24,'[2]01. EQ universe'!$N$25,'[2]01. EQ universe'!$N$26,'[2]01. EQ universe'!$N$27,'[2]01. EQ universe'!#REF!</definedName>
    <definedName name="__APW_RESTORE_DATA783__" hidden="1">'[2]01. EQ universe'!#REF!,'[2]01. EQ universe'!#REF!,'[2]01. EQ universe'!$N$28,'[2]01. EQ universe'!$N$29,'[2]01. EQ universe'!$N$30,'[2]01. EQ universe'!$N$31,'[2]01. EQ universe'!$N$32,'[2]01. EQ universe'!$N$33,'[2]01. EQ universe'!$N$34,'[2]01. EQ universe'!$N$35,'[2]01. EQ universe'!$N$36,'[2]01. EQ universe'!#REF!,'[2]01. EQ universe'!#REF!,'[2]01. EQ universe'!$N$37,'[2]01. EQ universe'!$N$38,'[2]01. EQ universe'!#REF!</definedName>
    <definedName name="__APW_RESTORE_DATA784__" hidden="1">'[2]01. EQ universe'!#REF!,'[2]01. EQ universe'!#REF!,'[2]01. EQ universe'!$N$39,'[2]01. EQ universe'!#REF!,'[2]01. EQ universe'!#REF!,'[2]01. EQ universe'!$N$40,'[2]01. EQ universe'!$N$41,'[2]01. EQ universe'!$N$42,'[2]01. EQ universe'!$N$43,'[2]01. EQ universe'!$N$44,'[2]01. EQ universe'!$N$45,'[2]01. EQ universe'!#REF!,'[2]01. EQ universe'!#REF!,'[2]01. EQ universe'!$N$46,'[2]01. EQ universe'!#REF!,'[2]01. EQ universe'!$N$47</definedName>
    <definedName name="__APW_RESTORE_DATA785__" hidden="1">'[2]01. EQ universe'!$N$48,'[2]01. EQ universe'!#REF!,'[2]01. EQ universe'!$N$49,'[2]01. EQ universe'!#REF!,'[2]01. EQ universe'!$N$50,'[2]01. EQ universe'!$N$51,'[2]01. EQ universe'!$N$52,'[2]01. EQ universe'!$N$53,'[2]01. EQ universe'!$N$54,'[2]01. EQ universe'!$N$55,'[2]01. EQ universe'!$N$56,'[2]01. EQ universe'!$N$57,'[2]01. EQ universe'!$N$58,'[2]01. EQ universe'!$N$59,'[2]01. EQ universe'!$N$60,'[2]01. EQ universe'!$N$61</definedName>
    <definedName name="__APW_RESTORE_DATA786__" hidden="1">'[2]01. EQ universe'!$N$62,'[2]01. EQ universe'!$N$63,'[2]01. EQ universe'!$N$64,'[2]01. EQ universe'!$N$65,'[2]01. EQ universe'!$N$66,'[2]01. EQ universe'!$N$67,'[2]01. EQ universe'!#REF!,'[2]01. EQ universe'!$N$68,'[2]01. EQ universe'!$N$69,'[2]01. EQ universe'!$N$70,'[2]01. EQ universe'!$N$71,'[2]01. EQ universe'!$N$72,'[2]01. EQ universe'!$N$73,'[2]01. EQ universe'!$N$74,'[2]01. EQ universe'!$N$75,'[2]01. EQ universe'!$N$76</definedName>
    <definedName name="__APW_RESTORE_DATA787__" hidden="1">'[2]01. EQ universe'!$N$77,'[2]01. EQ universe'!$N$78,'[2]01. EQ universe'!#REF!,'[2]01. EQ universe'!#REF!,'[2]01. EQ universe'!$N$79,'[2]01. EQ universe'!#REF!,'[2]01. EQ universe'!#REF!,'[2]01. EQ universe'!$N$80,'[2]01. EQ universe'!$N$81,'[2]01. EQ universe'!$N$82,'[2]01. EQ universe'!#REF!,'[2]01. EQ universe'!$N$83,'[2]01. EQ universe'!#REF!,'[2]01. EQ universe'!$N$84,'[2]01. EQ universe'!#REF!</definedName>
    <definedName name="__APW_RESTORE_DATA788__" hidden="1">'[2]01. EQ universe'!$N$85,'[2]01. EQ universe'!$N$86,'[2]01. EQ universe'!$N$87,'[2]01. EQ universe'!$N$88,'[2]01. EQ universe'!$N$89,'[2]01. EQ universe'!$N$90,'[2]01. EQ universe'!$N$91,'[2]01. EQ universe'!$N$92,'[2]01. EQ universe'!#REF!,'[2]01. EQ universe'!#REF!,'[2]01. EQ universe'!$N$93,'[2]01. EQ universe'!$N$94,'[2]01. EQ universe'!$N$95,'[2]01. EQ universe'!#REF!,'[2]01. EQ universe'!$N$96</definedName>
    <definedName name="__APW_RESTORE_DATA789__" hidden="1">'[2]01. EQ universe'!$N$97,'[2]01. EQ universe'!$N$98,'[2]01. EQ universe'!$N$99,'[2]01. EQ universe'!$N$100,'[2]01. EQ universe'!$N$101,'[2]01. EQ universe'!$N$102,'[2]01. EQ universe'!#REF!,'[2]01. EQ universe'!#REF!,'[2]01. EQ universe'!$N$103,'[2]01. EQ universe'!$N$104,'[2]01. EQ universe'!$N$105,'[2]01. EQ universe'!$N$106,'[2]01. EQ universe'!$N$107,'[2]01. EQ universe'!$N$108,'[2]01. EQ universe'!$N$109</definedName>
    <definedName name="__APW_RESTORE_DATA79__" hidden="1">'[2]01. EQ universe'!$B$181,'[2]01. EQ universe'!$B$182,'[2]01. EQ universe'!$B$183,'[2]01. EQ universe'!$B$184,'[2]01. EQ universe'!$B$185,'[2]01. EQ universe'!#REF!,'[2]01. EQ universe'!$B$186,'[2]01. EQ universe'!$B$187,'[2]01. EQ universe'!$B$188,'[2]01. EQ universe'!$B$189,'[2]01. EQ universe'!$B$190,'[2]01. EQ universe'!#REF!,'[2]01. EQ universe'!$B$191,'[2]01. EQ universe'!#REF!,'[2]01. EQ universe'!#REF!</definedName>
    <definedName name="__APW_RESTORE_DATA790__" hidden="1">'[2]01. EQ universe'!$N$110,'[2]01. EQ universe'!$N$111,'[2]01. EQ universe'!$N$112,'[2]01. EQ universe'!#REF!,'[2]01. EQ universe'!$N$113,'[2]01. EQ universe'!$N$114,'[2]01. EQ universe'!$N$115,'[2]01. EQ universe'!$N$116,'[2]01. EQ universe'!$N$117,'[2]01. EQ universe'!$N$118,'[2]01. EQ universe'!#REF!,'[2]01. EQ universe'!#REF!,'[2]01. EQ universe'!$N$119,'[2]01. EQ universe'!$N$120,'[2]01. EQ universe'!$N$121</definedName>
    <definedName name="__APW_RESTORE_DATA791__" hidden="1">'[2]01. EQ universe'!#REF!,'[2]01. EQ universe'!#REF!,'[2]01. EQ universe'!#REF!,'[2]01. EQ universe'!$N$122,'[2]01. EQ universe'!$N$123,'[2]01. EQ universe'!$N$124,'[2]01. EQ universe'!$N$125,'[2]01. EQ universe'!#REF!,'[2]01. EQ universe'!#REF!,'[2]01. EQ universe'!$N$126,'[2]01. EQ universe'!#REF!,'[2]01. EQ universe'!#REF!,'[2]01. EQ universe'!$N$127,'[2]01. EQ universe'!#REF!,'[2]01. EQ universe'!#REF!</definedName>
    <definedName name="__APW_RESTORE_DATA792__" hidden="1">'[2]01. EQ universe'!$N$128,'[2]01. EQ universe'!#REF!,'[2]01. EQ universe'!#REF!,'[2]01. EQ universe'!$N$129,'[2]01. EQ universe'!$N$130,'[2]01. EQ universe'!#REF!,'[2]01. EQ universe'!#REF!,'[2]01. EQ universe'!$N$131,'[2]01. EQ universe'!$N$132,'[2]01. EQ universe'!#REF!,'[2]01. EQ universe'!#REF!,'[2]01. EQ universe'!#REF!,'[2]01. EQ universe'!$N$133,'[2]01. EQ universe'!#REF!,'[2]01. EQ universe'!#REF!</definedName>
    <definedName name="__APW_RESTORE_DATA793__" hidden="1">'[2]01. EQ universe'!$N$134,'[2]01. EQ universe'!$N$135,'[2]01. EQ universe'!#REF!,'[2]01. EQ universe'!#REF!,'[2]01. EQ universe'!$N$136,'[2]01. EQ universe'!$N$137,'[2]01. EQ universe'!$N$138,'[2]01. EQ universe'!$N$139,'[2]01. EQ universe'!#REF!,'[2]01. EQ universe'!$N$140,'[2]01. EQ universe'!#REF!,'[2]01. EQ universe'!#REF!,'[2]01. EQ universe'!$N$141,'[2]01. EQ universe'!#REF!,'[2]01. EQ universe'!#REF!</definedName>
    <definedName name="__APW_RESTORE_DATA794__" hidden="1">'[2]01. EQ universe'!$N$142,'[2]01. EQ universe'!#REF!,'[2]01. EQ universe'!$N$143,'[2]01. EQ universe'!$N$144,'[2]01. EQ universe'!#REF!,'[2]01. EQ universe'!#REF!,'[2]01. EQ universe'!#REF!,'[2]01. EQ universe'!#REF!,'[2]01. EQ universe'!$N$145,'[2]01. EQ universe'!$N$146,'[2]01. EQ universe'!#REF!,'[2]01. EQ universe'!#REF!,'[2]01. EQ universe'!$N$147,'[2]01. EQ universe'!$N$148,'[2]01. EQ universe'!#REF!</definedName>
    <definedName name="__APW_RESTORE_DATA795__" hidden="1">'[2]01. EQ universe'!#REF!,'[2]01. EQ universe'!$N$149,'[2]01. EQ universe'!#REF!,'[2]01. EQ universe'!#REF!,'[2]01. EQ universe'!$N$150,'[2]01. EQ universe'!#REF!,'[2]01. EQ universe'!#REF!,'[2]01. EQ universe'!#REF!,'[2]01. EQ universe'!#REF!,'[2]01. EQ universe'!$N$151,'[2]01. EQ universe'!$N$152,'[2]01. EQ universe'!$N$153,'[2]01. EQ universe'!$N$154,'[2]01. EQ universe'!$N$155,'[2]01. EQ universe'!$N$156</definedName>
    <definedName name="__APW_RESTORE_DATA796__" hidden="1">'[2]01. EQ universe'!#REF!,'[2]01. EQ universe'!#REF!,'[2]01. EQ universe'!#REF!,'[2]01. EQ universe'!$N$157,'[2]01. EQ universe'!#REF!,'[2]01. EQ universe'!#REF!,'[2]01. EQ universe'!$N$158,'[2]01. EQ universe'!$N$159,'[2]01. EQ universe'!#REF!,'[2]01. EQ universe'!#REF!,'[2]01. EQ universe'!$N$160,'[2]01. EQ universe'!#REF!,'[2]01. EQ universe'!#REF!,'[2]01. EQ universe'!$N$161,'[2]01. EQ universe'!#REF!</definedName>
    <definedName name="__APW_RESTORE_DATA797__" hidden="1">'[2]01. EQ universe'!#REF!,'[2]01. EQ universe'!$N$162,'[2]01. EQ universe'!$N$163,'[2]01. EQ universe'!$N$164,'[2]01. EQ universe'!#REF!,'[2]01. EQ universe'!$N$165,'[2]01. EQ universe'!#REF!,'[2]01. EQ universe'!#REF!,'[2]01. EQ universe'!$N$166,'[2]01. EQ universe'!$N$167,'[2]01. EQ universe'!$N$168,'[2]01. EQ universe'!$N$169,'[2]01. EQ universe'!$N$170,'[2]01. EQ universe'!#REF!,'[2]01. EQ universe'!#REF!</definedName>
    <definedName name="__APW_RESTORE_DATA798__" hidden="1">'[2]01. EQ universe'!$N$171,'[2]01. EQ universe'!$N$172,'[2]01. EQ universe'!$N$173,'[2]01. EQ universe'!$N$174,'[2]01. EQ universe'!#REF!,'[2]01. EQ universe'!$N$175,'[2]01. EQ universe'!$N$176,'[2]01. EQ universe'!$N$177,'[2]01. EQ universe'!#REF!,'[2]01. EQ universe'!#REF!,'[2]01. EQ universe'!#REF!,'[2]01. EQ universe'!$N$178,'[2]01. EQ universe'!#REF!,'[2]01. EQ universe'!$N$179,'[2]01. EQ universe'!$N$180</definedName>
    <definedName name="__APW_RESTORE_DATA799__" hidden="1">'[2]01. EQ universe'!$N$181,'[2]01. EQ universe'!$N$182,'[2]01. EQ universe'!$N$183,'[2]01. EQ universe'!$N$184,'[2]01. EQ universe'!$N$185,'[2]01. EQ universe'!#REF!,'[2]01. EQ universe'!$N$186,'[2]01. EQ universe'!$N$187,'[2]01. EQ universe'!$N$188,'[2]01. EQ universe'!$N$189,'[2]01. EQ universe'!$N$190,'[2]01. EQ universe'!#REF!,'[2]01. EQ universe'!$N$191,'[2]01. EQ universe'!#REF!,'[2]01. EQ universe'!#REF!</definedName>
    <definedName name="__APW_RESTORE_DATA8__" hidden="1">'[2]01. EQ universe'!$A$85,'[2]01. EQ universe'!$A$86,'[2]01. EQ universe'!$A$87,'[2]01. EQ universe'!$A$88,'[2]01. EQ universe'!$A$89,'[2]01. EQ universe'!$A$90,'[2]01. EQ universe'!$A$91,'[2]01. EQ universe'!$A$92,'[2]01. EQ universe'!#REF!,'[2]01. EQ universe'!#REF!,'[2]01. EQ universe'!$A$93,'[2]01. EQ universe'!$A$94,'[2]01. EQ universe'!$A$95,'[2]01. EQ universe'!#REF!,'[2]01. EQ universe'!$A$96</definedName>
    <definedName name="__APW_RESTORE_DATA80__" hidden="1">'[2]01. EQ universe'!#REF!,'[2]01. EQ universe'!$B$192,'[2]01. EQ universe'!#REF!,'[2]01. EQ universe'!$B$193,'[2]01. EQ universe'!$B$194,'[2]01. EQ universe'!$B$195,'[2]01. EQ universe'!$B$196,'[2]01. EQ universe'!$B$197,'[2]01. EQ universe'!$B$198,'[2]01. EQ universe'!$B$199,'[2]01. EQ universe'!$B$200,'[2]01. EQ universe'!$B$201,'[2]01. EQ universe'!$B$202,'[2]01. EQ universe'!$B$203,'[2]01. EQ universe'!$B$204</definedName>
    <definedName name="__APW_RESTORE_DATA800__" hidden="1">'[2]01. EQ universe'!#REF!,'[2]01. EQ universe'!$N$192,'[2]01. EQ universe'!#REF!,'[2]01. EQ universe'!$N$193,'[2]01. EQ universe'!$N$194,'[2]01. EQ universe'!$N$195,'[2]01. EQ universe'!$N$196,'[2]01. EQ universe'!$N$197,'[2]01. EQ universe'!$N$198,'[2]01. EQ universe'!$N$199,'[2]01. EQ universe'!$N$200,'[2]01. EQ universe'!$N$201,'[2]01. EQ universe'!$N$202,'[2]01. EQ universe'!$N$203,'[2]01. EQ universe'!$N$204</definedName>
    <definedName name="__APW_RESTORE_DATA801__" hidden="1">'[2]01. EQ universe'!$N$205,'[2]01. EQ universe'!$N$206,'[2]01. EQ universe'!$N$207,'[2]01. EQ universe'!#REF!,'[2]01. EQ universe'!$N$208,'[2]01. EQ universe'!#REF!,'[2]01. EQ universe'!#REF!,'[2]01. EQ universe'!$N$209,'[2]01. EQ universe'!$N$210,'[2]01. EQ universe'!$N$211,'[2]01. EQ universe'!$N$212,'[2]01. EQ universe'!$N$213,'[2]01. EQ universe'!$N$214,'[2]01. EQ universe'!$N$215,'[2]01. EQ universe'!#REF!</definedName>
    <definedName name="__APW_RESTORE_DATA802__" hidden="1">'[2]01. EQ universe'!#REF!,'[2]01. EQ universe'!$N$216,'[2]01. EQ universe'!$N$217,'[2]01. EQ universe'!$N$218,'[2]01. EQ universe'!$N$219,'[2]01. EQ universe'!$N$220,'[2]01. EQ universe'!#REF!,'[2]01. EQ universe'!#REF!,'[2]01. EQ universe'!$N$221,'[2]01. EQ universe'!$N$222,'[2]01. EQ universe'!$N$223,'[2]01. EQ universe'!$N$224,'[2]01. EQ universe'!$N$225,'[2]01. EQ universe'!$N$226,'[2]01. EQ universe'!#REF!</definedName>
    <definedName name="__APW_RESTORE_DATA803__" hidden="1">'[2]01. EQ universe'!$N$227,'[2]01. EQ universe'!$N$228,'[2]01. EQ universe'!$N$229,'[2]01. EQ universe'!$N$230,'[2]01. EQ universe'!$N$231,'[2]01. EQ universe'!$N$232,'[2]01. EQ universe'!$N$233,'[2]01. EQ universe'!$N$234,'[2]01. EQ universe'!#REF!,'[2]01. EQ universe'!#REF!,'[2]01. EQ universe'!$N$235,'[2]01. EQ universe'!#REF!,'[2]01. EQ universe'!#REF!,'[2]01. EQ universe'!$N$236,'[2]01. EQ universe'!$N$237</definedName>
    <definedName name="__APW_RESTORE_DATA804__" hidden="1">'[2]01. EQ universe'!$N$238,'[2]01. EQ universe'!$N$239,'[2]01. EQ universe'!#REF!,'[2]01. EQ universe'!#REF!,'[2]01. EQ universe'!$N$240,'[2]01. EQ universe'!#REF!,'[2]01. EQ universe'!$N$241,'[2]01. EQ universe'!$N$242,'[2]01. EQ universe'!$N$243,'[2]01. EQ universe'!$N$244,'[2]01. EQ universe'!$N$245,'[2]01. EQ universe'!$N$246,'[2]01. EQ universe'!$N$247,'[2]01. EQ universe'!#REF!,'[2]01. EQ universe'!$N$248</definedName>
    <definedName name="__APW_RESTORE_DATA805__" hidden="1">'[2]01. EQ universe'!#REF!,'[2]01. EQ universe'!#REF!,'[2]01. EQ universe'!$N$249,'[2]01. EQ universe'!$N$250,'[2]01. EQ universe'!$N$251,'[2]01. EQ universe'!$N$252,'[2]01. EQ universe'!$N$253,'[2]01. EQ universe'!#REF!,'[2]01. EQ universe'!#REF!,'[2]01. EQ universe'!#REF!,'[2]01. EQ universe'!$N$254,'[2]01. EQ universe'!#REF!,'[2]01. EQ universe'!#REF!,'[2]01. EQ universe'!$N$255,'[2]01. EQ universe'!#REF!</definedName>
    <definedName name="__APW_RESTORE_DATA806__" hidden="1">'[2]01. EQ universe'!#REF!,'[2]01. EQ universe'!$N$256,'[2]01. EQ universe'!#REF!,'[2]01. EQ universe'!$N$257,'[2]01. EQ universe'!$N$258,'[2]01. EQ universe'!$N$259,'[2]01. EQ universe'!$N$260,'[2]01. EQ universe'!#REF!,'[2]01. EQ universe'!#REF!,'[2]01. EQ universe'!$N$261,'[2]01. EQ universe'!#REF!,'[2]01. EQ universe'!$N$262,'[2]01. EQ universe'!$N$263,'[2]01. EQ universe'!$N$264,'[2]01. EQ universe'!$N$265</definedName>
    <definedName name="__APW_RESTORE_DATA807__" hidden="1">'[2]01. EQ universe'!$N$266,'[2]01. EQ universe'!$N$267,'[2]01. EQ universe'!$N$268,'[2]01. EQ universe'!#REF!,'[2]01. EQ universe'!#REF!,'[2]01. EQ universe'!$N$269,'[2]01. EQ universe'!$N$270,'[2]01. EQ universe'!#REF!,'[2]01. EQ universe'!#REF!,'[2]01. EQ universe'!$N$271,'[2]01. EQ universe'!$N$272,'[2]01. EQ universe'!#REF!,'[2]01. EQ universe'!$N$273,'[2]01. EQ universe'!$N$274,'[2]01. EQ universe'!#REF!</definedName>
    <definedName name="__APW_RESTORE_DATA808__" hidden="1">'[2]01. EQ universe'!#REF!,'[2]01. EQ universe'!$N$275,'[2]01. EQ universe'!$N$276,'[2]01. EQ universe'!#REF!,'[2]01. EQ universe'!#REF!,'[2]01. EQ universe'!$N$277,'[2]01. EQ universe'!$N$278,'[2]01. EQ universe'!#REF!,'[2]01. EQ universe'!$N$279,'[2]01. EQ universe'!$N$280,'[2]01. EQ universe'!$N$281,'[2]01. EQ universe'!$N$282,'[2]01. EQ universe'!$N$283,'[2]01. EQ universe'!$N$284,'[2]01. EQ universe'!$N$285</definedName>
    <definedName name="__APW_RESTORE_DATA809__" hidden="1">'[2]01. EQ universe'!$N$286,'[2]01. EQ universe'!#REF!,'[2]01. EQ universe'!#REF!,'[2]01. EQ universe'!$N$287,'[2]01. EQ universe'!$N$288,'[2]01. EQ universe'!$N$289,'[2]01. EQ universe'!$N$290,'[2]01. EQ universe'!#REF!,'[2]01. EQ universe'!#REF!,'[2]01. EQ universe'!$N$291,'[2]01. EQ universe'!$N$292,'[2]01. EQ universe'!#REF!,'[2]01. EQ universe'!$N$293,'[2]01. EQ universe'!$N$294,'[2]01. EQ universe'!#REF!</definedName>
    <definedName name="__APW_RESTORE_DATA81__" hidden="1">'[2]01. EQ universe'!$B$205,'[2]01. EQ universe'!$B$206,'[2]01. EQ universe'!$B$207,'[2]01. EQ universe'!#REF!,'[2]01. EQ universe'!$B$208,'[2]01. EQ universe'!#REF!,'[2]01. EQ universe'!#REF!,'[2]01. EQ universe'!$B$209,'[2]01. EQ universe'!$B$210,'[2]01. EQ universe'!$B$211,'[2]01. EQ universe'!$B$212,'[2]01. EQ universe'!$B$213,'[2]01. EQ universe'!$B$214,'[2]01. EQ universe'!$B$215,'[2]01. EQ universe'!#REF!</definedName>
    <definedName name="__APW_RESTORE_DATA810__" hidden="1">'[2]01. EQ universe'!#REF!,'[2]01. EQ universe'!$N$295,'[2]01. EQ universe'!$N$296,'[2]01. EQ universe'!$N$297,'[2]01. EQ universe'!$N$298,'[2]01. EQ universe'!#REF!,'[2]01. EQ universe'!#REF!,'[2]01. EQ universe'!$N$299,'[2]01. EQ universe'!#REF!,'[2]01. EQ universe'!#REF!,'[2]01. EQ universe'!$N$300,'[2]01. EQ universe'!$N$301,'[2]01. EQ universe'!$N$302,'[2]01. EQ universe'!#REF!,'[2]01. EQ universe'!$N$303</definedName>
    <definedName name="__APW_RESTORE_DATA811__" hidden="1">'[2]01. EQ universe'!#REF!,'[2]01. EQ universe'!$N$304,'[2]01. EQ universe'!$N$305,'[2]01. EQ universe'!$N$306,'[2]01. EQ universe'!$N$307,'[2]01. EQ universe'!$N$308,'[2]01. EQ universe'!$N$309,'[2]01. EQ universe'!$N$310,'[2]01. EQ universe'!$N$311,'[2]01. EQ universe'!$N$312,'[2]01. EQ universe'!$N$313,'[2]01. EQ universe'!$N$314,'[2]01. EQ universe'!$N$315,'[2]01. EQ universe'!$N$316,'[2]01. EQ universe'!$N$317</definedName>
    <definedName name="__APW_RESTORE_DATA812__" hidden="1">'[2]01. EQ universe'!$N$318,'[2]01. EQ universe'!$N$319,'[2]01. EQ universe'!$N$320,'[2]01. EQ universe'!$N$321,'[2]01. EQ universe'!$N$322,'[2]01. EQ universe'!$N$323,'[2]01. EQ universe'!$N$324,'[2]01. EQ universe'!$N$325,'[2]01. EQ universe'!$N$326,'[2]01. EQ universe'!$N$327,'[2]01. EQ universe'!$N$328,'[2]01. EQ universe'!$N$329,'[2]01. EQ universe'!$N$330,'[2]01. EQ universe'!$N$331,'[2]01. EQ universe'!$N$332</definedName>
    <definedName name="__APW_RESTORE_DATA813__" hidden="1">'[2]01. EQ universe'!$N$333,'[2]01. EQ universe'!$N$334,'[2]01. EQ universe'!$N$335,'[2]01. EQ universe'!$N$336,'[2]01. EQ universe'!$N$337,'[2]01. EQ universe'!#REF!,'[2]01. EQ universe'!#REF!,'[2]01. EQ universe'!$N$338,'[2]01. EQ universe'!#REF!,'[2]01. EQ universe'!#REF!,'[2]01. EQ universe'!$N$339,'[2]01. EQ universe'!#REF!,'[2]01. EQ universe'!$N$340,'[2]01. EQ universe'!#REF!,'[2]01. EQ universe'!$N$341</definedName>
    <definedName name="__APW_RESTORE_DATA814__" hidden="1">'[2]01. EQ universe'!$N$342,'[2]01. EQ universe'!$N$343,'[2]01. EQ universe'!$N$344,'[2]01. EQ universe'!$N$345,'[2]01. EQ universe'!$N$346,'[2]01. EQ universe'!$N$347,'[2]01. EQ universe'!#REF!,'[2]01. EQ universe'!$N$348,'[2]01. EQ universe'!#REF!,'[2]01. EQ universe'!#REF!,'[2]01. EQ universe'!$N$349,'[2]01. EQ universe'!#REF!,'[2]01. EQ universe'!$N$350,'[2]01. EQ universe'!$N$351,'[2]01. EQ universe'!$N$352</definedName>
    <definedName name="__APW_RESTORE_DATA815__" hidden="1">'[2]01. EQ universe'!$N$353,'[2]01. EQ universe'!$N$354,'[2]01. EQ universe'!$N$355,'[2]01. EQ universe'!#REF!,'[2]01. EQ universe'!#REF!,'[2]01. EQ universe'!$N$356,'[2]01. EQ universe'!$N$357,'[2]01. EQ universe'!$N$358,'[2]01. EQ universe'!#REF!,'[2]01. EQ universe'!#REF!,'[2]01. EQ universe'!$N$359,'[2]01. EQ universe'!$N$360,'[2]01. EQ universe'!$N$361,'[2]01. EQ universe'!$N$362,'[2]01. EQ universe'!#REF!</definedName>
    <definedName name="__APW_RESTORE_DATA816__" hidden="1">'[2]01. EQ universe'!#REF!,'[2]01. EQ universe'!$N$363,'[2]01. EQ universe'!$N$364,'[2]01. EQ universe'!#REF!,'[2]01. EQ universe'!#REF!,'[2]01. EQ universe'!$N$365,'[2]01. EQ universe'!#REF!,'[2]01. EQ universe'!$N$366,'[2]01. EQ universe'!$N$367,'[2]01. EQ universe'!$N$368,'[2]01. EQ universe'!$N$369,'[2]01. EQ universe'!$N$370,'[2]01. EQ universe'!#REF!,'[2]01. EQ universe'!#REF!,'[2]01. EQ universe'!#REF!</definedName>
    <definedName name="__APW_RESTORE_DATA817__" hidden="1">'[2]01. EQ universe'!#REF!,'[2]01. EQ universe'!$N$371,'[2]01. EQ universe'!$N$372,'[2]01. EQ universe'!$N$373,'[2]01. EQ universe'!#REF!,'[2]01. EQ universe'!$N$374,'[2]01. EQ universe'!#REF!,'[2]01. EQ universe'!#REF!,'[2]01. EQ universe'!$N$375,'[2]01. EQ universe'!$N$376,'[2]01. EQ universe'!$N$377,'[2]01. EQ universe'!$N$378,'[2]01. EQ universe'!$N$379,'[2]01. EQ universe'!$N$380,'[2]01. EQ universe'!$N$381</definedName>
    <definedName name="__APW_RESTORE_DATA818__" hidden="1">'[2]01. EQ universe'!$N$382,'[2]01. EQ universe'!$N$383,'[2]01. EQ universe'!#REF!,'[2]01. EQ universe'!#REF!,'[2]01. EQ universe'!#REF!,'[2]01. EQ universe'!$N$384,'[2]01. EQ universe'!$N$385,'[2]01. EQ universe'!#REF!,'[2]01. EQ universe'!$N$386,'[2]01. EQ universe'!$N$387,'[2]01. EQ universe'!#REF!,'[2]01. EQ universe'!$N$388,'[2]01. EQ universe'!$N$389,'[2]01. EQ universe'!#REF!,'[2]01. EQ universe'!#REF!</definedName>
    <definedName name="__APW_RESTORE_DATA819__" hidden="1">'[2]01. EQ universe'!$N$390,'[2]01. EQ universe'!$N$391,'[2]01. EQ universe'!$N$392,'[2]01. EQ universe'!#REF!,'[2]01. EQ universe'!#REF!,'[2]01. EQ universe'!$N$393,'[2]01. EQ universe'!#REF!,'[2]01. EQ universe'!#REF!,'[2]01. EQ universe'!$N$394,'[2]01. EQ universe'!$N$395,'[2]01. EQ universe'!$N$396,'[2]01. EQ universe'!$N$397,'[2]01. EQ universe'!$N$398,'[2]01. EQ universe'!$N$399,'[2]01. EQ universe'!#REF!</definedName>
    <definedName name="__APW_RESTORE_DATA82__" hidden="1">'[2]01. EQ universe'!#REF!,'[2]01. EQ universe'!$B$216,'[2]01. EQ universe'!$B$217,'[2]01. EQ universe'!$B$218,'[2]01. EQ universe'!$B$219,'[2]01. EQ universe'!$B$220,'[2]01. EQ universe'!#REF!,'[2]01. EQ universe'!#REF!,'[2]01. EQ universe'!$B$221,'[2]01. EQ universe'!$B$222,'[2]01. EQ universe'!$B$223,'[2]01. EQ universe'!$B$224,'[2]01. EQ universe'!$B$225,'[2]01. EQ universe'!$B$226,'[2]01. EQ universe'!#REF!</definedName>
    <definedName name="__APW_RESTORE_DATA820__" hidden="1">'[2]01. EQ universe'!$N$400,'[2]01. EQ universe'!#REF!,'[2]01. EQ universe'!#REF!,'[2]01. EQ universe'!$N$401,'[2]01. EQ universe'!$N$402,'[2]01. EQ universe'!#REF!,'[2]01. EQ universe'!#REF!,'[2]01. EQ universe'!$N$403,'[2]01. EQ universe'!$N$404,'[2]01. EQ universe'!#REF!,'[2]01. EQ universe'!#REF!,'[2]01. EQ universe'!$N$405,'[2]01. EQ universe'!$N$406,'[2]01. EQ universe'!#REF!,'[2]01. EQ universe'!$N$407</definedName>
    <definedName name="__APW_RESTORE_DATA821__" hidden="1">'[2]01. EQ universe'!$N$408,'[2]01. EQ universe'!$N$409,'[2]01. EQ universe'!$N$410,'[2]01. EQ universe'!$N$411,'[2]01. EQ universe'!$N$412,'[2]01. EQ universe'!$N$413,'[2]01. EQ universe'!$N$414,'[2]01. EQ universe'!$N$415,'[2]01. EQ universe'!#REF!,'[2]01. EQ universe'!#REF!,'[2]01. EQ universe'!$N$416,'[2]01. EQ universe'!$N$417,'[2]01. EQ universe'!$N$418,'[2]01. EQ universe'!$N$419,'[2]01. EQ universe'!#REF!</definedName>
    <definedName name="__APW_RESTORE_DATA822__" hidden="1">'[2]01. EQ universe'!$N$420,'[2]01. EQ universe'!#REF!,'[2]01. EQ universe'!#REF!,'[2]01. EQ universe'!$N$421,'[2]01. EQ universe'!#REF!,'[2]01. EQ universe'!$N$422,'[2]01. EQ universe'!$N$423,'[2]01. EQ universe'!$N$424,'[2]01. EQ universe'!$N$425,'[2]01. EQ universe'!$N$426,'[2]01. EQ universe'!$N$427,'[2]01. EQ universe'!$N$428,'[2]01. EQ universe'!$N$429,'[2]01. EQ universe'!$N$430,'[2]01. EQ universe'!$N$431</definedName>
    <definedName name="__APW_RESTORE_DATA823__" hidden="1">'[2]01. EQ universe'!$N$432,'[2]01. EQ universe'!#REF!,'[2]01. EQ universe'!$N$433,'[2]01. EQ universe'!#REF!,'[2]01. EQ universe'!$N$434,'[2]01. EQ universe'!$N$435,'[2]01. EQ universe'!$N$436,'[2]01. EQ universe'!$N$437,'[2]01. EQ universe'!$N$438,'[2]01. EQ universe'!$N$439,'[2]01. EQ universe'!$N$440,'[2]01. EQ universe'!$N$441,'[2]01. EQ universe'!$N$442,'[2]01. EQ universe'!$N$443,'[2]01. EQ universe'!$N$444</definedName>
    <definedName name="__APW_RESTORE_DATA824__" hidden="1">'[2]01. EQ universe'!$N$445,'[2]01. EQ universe'!$N$446,'[2]01. EQ universe'!$N$447,'[2]01. EQ universe'!$N$448,'[2]01. EQ universe'!$N$449,'[2]01. EQ universe'!$N$450,'[2]01. EQ universe'!$N$451,'[2]01. EQ universe'!$N$452,'[2]01. EQ universe'!$N$453,'[2]01. EQ universe'!$N$454,'[2]01. EQ universe'!#REF!,'[2]01. EQ universe'!$N$455,'[2]01. EQ universe'!$N$456,'[2]01. EQ universe'!$N$457,'[2]01. EQ universe'!$N$458</definedName>
    <definedName name="__APW_RESTORE_DATA825__" hidden="1">'[2]01. EQ universe'!$N$459,'[2]01. EQ universe'!$N$460,'[2]01. EQ universe'!#REF!,'[2]01. EQ universe'!$N$461,'[2]01. EQ universe'!$N$462,'[2]01. EQ universe'!#REF!,'[2]01. EQ universe'!$N$463,'[2]01. EQ universe'!$N$464,'[2]01. EQ universe'!$N$465,'[2]01. EQ universe'!$N$466,'[2]01. EQ universe'!$N$467,'[2]01. EQ universe'!$N$468,'[2]01. EQ universe'!$N$469,'[2]01. EQ universe'!$N$470,'[2]01. EQ universe'!$N$471</definedName>
    <definedName name="__APW_RESTORE_DATA826__" hidden="1">'[2]01. EQ universe'!$N$472,'[2]01. EQ universe'!$N$473,'[2]01. EQ universe'!$N$474,'[2]01. EQ universe'!$N$475,'[2]01. EQ universe'!$N$476,'[2]01. EQ universe'!$N$477,'[2]01. EQ universe'!$N$478,'[2]01. EQ universe'!$N$479,'[2]01. EQ universe'!$N$480,'[2]01. EQ universe'!$N$481,'[2]01. EQ universe'!#REF!,'[2]01. EQ universe'!#REF!,'[2]01. EQ universe'!$N$482,'[2]01. EQ universe'!$N$483,'[2]01. EQ universe'!$N$484</definedName>
    <definedName name="__APW_RESTORE_DATA827__" hidden="1">'[2]01. EQ universe'!#REF!,'[2]01. EQ universe'!$N$485,'[2]01. EQ universe'!$N$486,'[2]01. EQ universe'!#REF!,'[2]01. EQ universe'!#REF!,'[2]01. EQ universe'!$N$487,'[2]01. EQ universe'!$N$488,'[2]01. EQ universe'!$N$489,'[2]01. EQ universe'!$N$490,'[2]01. EQ universe'!$N$491,'[2]01. EQ universe'!$N$492,'[2]01. EQ universe'!$N$493,'[2]01. EQ universe'!$N$494,'[2]01. EQ universe'!$N$495,'[2]01. EQ universe'!$N$496</definedName>
    <definedName name="__APW_RESTORE_DATA828__" hidden="1">'[2]01. EQ universe'!$N$497,'[2]01. EQ universe'!#REF!,'[2]01. EQ universe'!#REF!,'[2]01. EQ universe'!$N$498,'[2]01. EQ universe'!$N$499,'[2]01. EQ universe'!$N$500,'[2]01. EQ universe'!$N$501,'[2]01. EQ universe'!$N$502,'[2]01. EQ universe'!#REF!,'[2]01. EQ universe'!#REF!,'[2]01. EQ universe'!$N$503,'[2]01. EQ universe'!#REF!,'[2]01. EQ universe'!#REF!,'[2]01. EQ universe'!$N$504,'[2]01. EQ universe'!$N$505</definedName>
    <definedName name="__APW_RESTORE_DATA829__" hidden="1">'[2]01. EQ universe'!#REF!,'[2]01. EQ universe'!$N$506,'[2]01. EQ universe'!$N$507,'[2]01. EQ universe'!$N$508,'[2]01. EQ universe'!$N$509,'[2]01. EQ universe'!$N$510,'[2]01. EQ universe'!$N$511,'[2]01. EQ universe'!$N$512,'[2]01. EQ universe'!#REF!,'[2]01. EQ universe'!#REF!,'[2]01. EQ universe'!$N$513,'[2]01. EQ universe'!#REF!,'[2]01. EQ universe'!#REF!,'[2]01. EQ universe'!$N$514,'[2]01. EQ universe'!$N$515</definedName>
    <definedName name="__APW_RESTORE_DATA83__" hidden="1">'[2]01. EQ universe'!$B$227,'[2]01. EQ universe'!$B$228,'[2]01. EQ universe'!$B$229,'[2]01. EQ universe'!$B$230,'[2]01. EQ universe'!$B$231,'[2]01. EQ universe'!$B$232,'[2]01. EQ universe'!$B$233,'[2]01. EQ universe'!$B$234,'[2]01. EQ universe'!#REF!,'[2]01. EQ universe'!#REF!,'[2]01. EQ universe'!$B$235,'[2]01. EQ universe'!#REF!,'[2]01. EQ universe'!#REF!,'[2]01. EQ universe'!$B$236,'[2]01. EQ universe'!$B$237</definedName>
    <definedName name="__APW_RESTORE_DATA830__" hidden="1">'[2]01. EQ universe'!$N$516,'[2]01. EQ universe'!#REF!,'[2]01. EQ universe'!$N$517,'[2]01. EQ universe'!#REF!,'[2]01. EQ universe'!$N$518,'[2]01. EQ universe'!#REF!,'[2]01. EQ universe'!$N$519,'[2]01. EQ universe'!$N$520,'[2]01. EQ universe'!$N$521,'[2]01. EQ universe'!$N$522,'[2]01. EQ universe'!$N$523,'[2]01. EQ universe'!$N$524,'[2]01. EQ universe'!#REF!,'[2]01. EQ universe'!#REF!,'[2]01. EQ universe'!#REF!</definedName>
    <definedName name="__APW_RESTORE_DATA831__" hidden="1">'[2]01. EQ universe'!#REF!,'[2]01. EQ universe'!$N$525,'[2]01. EQ universe'!$N$526,'[2]01. EQ universe'!$N$527,'[2]01. EQ universe'!#REF!,'[2]01. EQ universe'!#REF!,'[2]01. EQ universe'!$N$528,'[2]01. EQ universe'!$N$529,'[2]01. EQ universe'!$N$530,'[2]01. EQ universe'!#REF!,'[2]01. EQ universe'!$N$531,'[2]01. EQ universe'!$N$532,'[2]01. EQ universe'!#REF!,'[2]01. EQ universe'!$N$533,'[2]01. EQ universe'!$N$534</definedName>
    <definedName name="__APW_RESTORE_DATA832__" hidden="1">'[2]01. EQ universe'!$N$535,'[2]01. EQ universe'!#REF!,'[2]01. EQ universe'!#REF!,'[2]01. EQ universe'!$N$536,'[2]01. EQ universe'!$N$537,'[2]01. EQ universe'!#REF!,'[2]01. EQ universe'!$N$538,'[2]01. EQ universe'!$N$539,'[2]01. EQ universe'!$N$540,'[2]01. EQ universe'!$N$541,'[2]01. EQ universe'!$N$542,'[2]01. EQ universe'!$N$543,'[2]01. EQ universe'!$N$544,'[2]01. EQ universe'!#REF!,'[2]01. EQ universe'!$N$545</definedName>
    <definedName name="__APW_RESTORE_DATA833__" hidden="1">'[2]01. EQ universe'!#REF!,'[2]01. EQ universe'!$N$546,'[2]01. EQ universe'!$N$547,'[2]01. EQ universe'!$N$548,'[2]01. EQ universe'!#REF!,'[2]01. EQ universe'!#REF!,'[2]01. EQ universe'!$N$549,'[2]01. EQ universe'!$N$550,'[2]01. EQ universe'!$N$551,'[2]01. EQ universe'!$N$552,'[2]01. EQ universe'!$N$553,'[2]01. EQ universe'!$N$554,'[2]01. EQ universe'!$N$555,'[2]01. EQ universe'!#REF!,'[2]01. EQ universe'!#REF!</definedName>
    <definedName name="__APW_RESTORE_DATA834__" hidden="1">'[2]01. EQ universe'!$N$556,'[2]01. EQ universe'!$N$557,'[2]01. EQ universe'!#REF!,'[2]01. EQ universe'!#REF!,'[2]01. EQ universe'!$N$558,'[2]01. EQ universe'!$N$559,'[2]01. EQ universe'!$N$560,'[2]01. EQ universe'!$N$561,'[2]01. EQ universe'!$N$562,'[2]01. EQ universe'!$N$563,'[2]01. EQ universe'!#REF!,'[2]01. EQ universe'!#REF!,'[2]01. EQ universe'!$N$564,'[2]01. EQ universe'!$N$565,'[2]01. EQ universe'!$N$566</definedName>
    <definedName name="__APW_RESTORE_DATA835__" hidden="1">'[2]01. EQ universe'!$N$567,'[2]01. EQ universe'!$N$568,'[2]01. EQ universe'!$N$569,'[2]01. EQ universe'!$N$570,'[2]01. EQ universe'!$N$571,'[2]01. EQ universe'!$N$572,'[2]01. EQ universe'!$N$573,'[2]01. EQ universe'!#REF!,'[2]01. EQ universe'!$N$574,'[2]01. EQ universe'!#REF!,'[2]01. EQ universe'!#REF!,'[2]01. EQ universe'!$N$575,'[2]01. EQ universe'!$N$576,'[2]01. EQ universe'!#REF!,'[2]01. EQ universe'!#REF!</definedName>
    <definedName name="__APW_RESTORE_DATA836__" hidden="1">'[2]01. EQ universe'!$N$577,'[2]01. EQ universe'!$N$578,'[2]01. EQ universe'!#REF!,'[2]01. EQ universe'!$N$579,'[2]01. EQ universe'!$N$580,'[2]01. EQ universe'!#REF!,'[2]01. EQ universe'!#REF!,'[2]01. EQ universe'!$N$581,'[2]01. EQ universe'!$N$582,'[2]01. EQ universe'!$N$583,'[2]01. EQ universe'!#REF!,'[2]01. EQ universe'!#REF!,'[2]01. EQ universe'!$N$584,'[2]01. EQ universe'!#REF!,'[2]01. EQ universe'!#REF!</definedName>
    <definedName name="__APW_RESTORE_DATA837__" hidden="1">'[2]01. EQ universe'!$N$585,'[2]01. EQ universe'!$N$586,'[2]01. EQ universe'!$N$587,'[2]01. EQ universe'!#REF!,'[2]01. EQ universe'!$N$588,'[2]01. EQ universe'!#REF!,'[2]01. EQ universe'!$N$589,'[2]01. EQ universe'!#REF!,'[2]01. EQ universe'!#REF!,'[2]01. EQ universe'!$N$590,'[2]01. EQ universe'!#REF!,'[2]01. EQ universe'!$N$591,'[2]01. EQ universe'!$N$592,'[2]01. EQ universe'!$N$593,'[2]01. EQ universe'!$N$594</definedName>
    <definedName name="__APW_RESTORE_DATA838__" hidden="1">'[2]01. EQ universe'!$N$595,'[2]01. EQ universe'!$N$596,'[2]01. EQ universe'!#REF!,'[2]01. EQ universe'!#REF!,'[2]01. EQ universe'!#REF!,'[2]01. EQ universe'!$N$597,'[2]01. EQ universe'!$N$598,'[2]01. EQ universe'!$N$599,'[2]01. EQ universe'!$N$600,'[2]01. EQ universe'!$N$601,'[2]01. EQ universe'!#REF!,'[2]01. EQ universe'!$N$602,'[2]01. EQ universe'!#REF!,'[2]01. EQ universe'!$N$603,'[2]01. EQ universe'!#REF!</definedName>
    <definedName name="__APW_RESTORE_DATA839__" hidden="1">'[2]01. EQ universe'!#REF!,'[2]01. EQ universe'!$N$604,'[2]01. EQ universe'!$N$605,'[2]01. EQ universe'!#REF!,'[2]01. EQ universe'!#REF!,'[2]01. EQ universe'!$N$606,'[2]01. EQ universe'!$N$607,'[2]01. EQ universe'!#REF!,'[2]01. EQ universe'!$N$608,'[2]01. EQ universe'!#REF!,'[2]01. EQ universe'!$N$609,'[2]01. EQ universe'!#REF!,'[2]01. EQ universe'!#REF!,'[2]01. EQ universe'!$N$610,'[2]01. EQ universe'!#REF!</definedName>
    <definedName name="__APW_RESTORE_DATA84__" hidden="1">'[2]01. EQ universe'!$B$238,'[2]01. EQ universe'!$B$239,'[2]01. EQ universe'!#REF!,'[2]01. EQ universe'!#REF!,'[2]01. EQ universe'!$B$240,'[2]01. EQ universe'!#REF!,'[2]01. EQ universe'!$B$241,'[2]01. EQ universe'!$B$242,'[2]01. EQ universe'!$B$243,'[2]01. EQ universe'!$B$244,'[2]01. EQ universe'!$B$245,'[2]01. EQ universe'!$B$246,'[2]01. EQ universe'!$B$247,'[2]01. EQ universe'!#REF!,'[2]01. EQ universe'!$B$248</definedName>
    <definedName name="__APW_RESTORE_DATA840__" hidden="1">'[2]01. EQ universe'!#REF!,'[2]01. EQ universe'!#REF!,'[2]01. EQ universe'!#REF!,'[2]01. EQ universe'!#REF!,'[2]01. EQ universe'!#REF!,'[2]01. EQ universe'!#REF!,'[2]01. EQ universe'!$N$611,'[2]01. EQ universe'!$N$612,'[2]01. EQ universe'!$N$613,'[2]01. EQ universe'!$N$614,'[2]01. EQ universe'!#REF!</definedName>
    <definedName name="__APW_RESTORE_DATA841__" hidden="1">[3]Jefferies!#REF!,[3]Jefferies!$A$2,[3]Jefferies!#REF!,[3]Jefferies!#REF!,[3]Jefferies!#REF!,[3]Jefferies!$A$3,[3]Jefferies!#REF!,[3]Jefferies!#REF!,[3]Jefferies!#REF!,[3]Jefferies!#REF!,[3]Jefferies!$A$4,[3]Jefferies!#REF!,[3]Jefferies!#REF!,[3]Jefferies!#REF!,[3]Jefferies!$A$5,[3]Jefferies!#REF!,[3]Jefferies!#REF!</definedName>
    <definedName name="__APW_RESTORE_DATA842__" hidden="1">[3]Jefferies!#REF!,[3]Jefferies!#REF!,[3]Jefferies!#REF!,[3]Jefferies!#REF!,[3]Jefferies!#REF!,[3]Jefferies!#REF!,[3]Jefferies!#REF!,[3]Jefferies!#REF!,[3]Jefferies!$A$6,[3]Jefferies!#REF!,[3]Jefferies!#REF!,[3]Jefferies!#REF!,[3]Jefferies!#REF!,[3]Jefferies!$A$7,[3]Jefferies!#REF!,[3]Jefferies!#REF!</definedName>
    <definedName name="__APW_RESTORE_DATA843__" hidden="1">[3]Jefferies!$A$8,[3]Jefferies!#REF!,[3]Jefferies!#REF!,[3]Jefferies!#REF!,[3]Jefferies!$A$9,[3]Jefferies!#REF!,[3]Jefferies!#REF!,[3]Jefferies!$A$10,[3]Jefferies!$A$11,[3]Jefferies!$A$12,[3]Jefferies!#REF!,[3]Jefferies!#REF!,[3]Jefferies!$A$13,[3]Jefferies!#REF!,[3]Jefferies!#REF!,[3]Jefferies!#REF!</definedName>
    <definedName name="__APW_RESTORE_DATA844__" hidden="1">[3]Jefferies!#REF!,[3]Jefferies!#REF!,[3]Jefferies!#REF!,[3]Jefferies!$A$14,[3]Jefferies!#REF!,[3]Jefferies!#REF!,[3]Jefferies!$A$15,[3]Jefferies!$A$16,[3]Jefferies!#REF!,[3]Jefferies!$A$17,[3]Jefferies!#REF!,[3]Jefferies!$A$18,[3]Jefferies!$A$19,[3]Jefferies!#REF!,[3]Jefferies!$A$20,[3]Jefferies!#REF!</definedName>
    <definedName name="__APW_RESTORE_DATA845__" hidden="1">[3]Jefferies!#REF!,[3]Jefferies!$A$21,[3]Jefferies!$A$22,[3]Jefferies!#REF!,[3]Jefferies!#REF!,[3]Jefferies!$A$23,[3]Jefferies!$A$24,[3]Jefferies!#REF!,[3]Jefferies!#REF!,[3]Jefferies!$A$25,[3]Jefferies!$A$26,[3]Jefferies!#REF!,[3]Jefferies!#REF!,[3]Jefferies!#REF!,[3]Jefferies!$A$27,[3]Jefferies!#REF!</definedName>
    <definedName name="__APW_RESTORE_DATA846__" hidden="1">[3]Jefferies!#REF!,[3]Jefferies!#REF!,[3]Jefferies!$A$28,[3]Jefferies!#REF!,[3]Jefferies!#REF!,[3]Jefferies!$A$29,[3]Jefferies!#REF!,[3]Jefferies!$A$30,[3]Jefferies!$A$31,[3]Jefferies!$A$32,[3]Jefferies!#REF!,[3]Jefferies!$A$33,[3]Jefferies!$A$34,[3]Jefferies!#REF!,[3]Jefferies!$A$35,[3]Jefferies!#REF!</definedName>
    <definedName name="__APW_RESTORE_DATA847__" hidden="1">[3]Jefferies!#REF!,[3]Jefferies!$A$36,[3]Jefferies!$A$37,[3]Jefferies!#REF!,[3]Jefferies!#REF!,[3]Jefferies!$A$38,[3]Jefferies!#REF!,[3]Jefferies!#REF!,[3]Jefferies!$A$39,[3]Jefferies!$A$40,[3]Jefferies!#REF!,[3]Jefferies!#REF!,[3]Jefferies!#REF!,[3]Jefferies!$A$41,[3]Jefferies!#REF!</definedName>
    <definedName name="__APW_RESTORE_DATA848__" hidden="1">[3]Jefferies!$A$42,[3]Jefferies!$A$43,[3]Jefferies!$A$44,[3]Jefferies!$A$45,[3]Jefferies!#REF!,[3]Jefferies!#REF!,[3]Jefferies!$A$46,[3]Jefferies!$A$47,[3]Jefferies!#REF!,[3]Jefferies!$A$48,[3]Jefferies!#REF!,[3]Jefferies!$A$49,[3]Jefferies!#REF!,[3]Jefferies!#REF!,[3]Jefferies!$A$50</definedName>
    <definedName name="__APW_RESTORE_DATA849__" hidden="1">[3]Jefferies!#REF!,[3]Jefferies!$A$51,[3]Jefferies!$A$52,[3]Jefferies!$A$53,[3]Jefferies!#REF!,[3]Jefferies!$A$54,[3]Jefferies!#REF!,[3]Jefferies!#REF!,[3]Jefferies!$A$55,[3]Jefferies!$A$56,[3]Jefferies!#REF!,[3]Jefferies!$A$57,[3]Jefferies!$A$58,[3]Jefferies!$A$59,[3]Jefferies!#REF!</definedName>
    <definedName name="__APW_RESTORE_DATA85__" hidden="1">'[2]01. EQ universe'!#REF!,'[2]01. EQ universe'!#REF!,'[2]01. EQ universe'!$B$249,'[2]01. EQ universe'!$B$250,'[2]01. EQ universe'!$B$251,'[2]01. EQ universe'!$B$252,'[2]01. EQ universe'!$B$253,'[2]01. EQ universe'!#REF!,'[2]01. EQ universe'!#REF!,'[2]01. EQ universe'!#REF!,'[2]01. EQ universe'!$B$254,'[2]01. EQ universe'!#REF!,'[2]01. EQ universe'!#REF!,'[2]01. EQ universe'!$B$255,'[2]01. EQ universe'!#REF!</definedName>
    <definedName name="__APW_RESTORE_DATA850__" hidden="1">[3]Jefferies!$A$60,[3]Jefferies!$A$61,[3]Jefferies!$A$62,[3]Jefferies!$A$63,[3]Jefferies!$A$64,[3]Jefferies!#REF!,[3]Jefferies!$A$65,[3]Jefferies!$A$66,[3]Jefferies!$A$67,[3]Jefferies!$A$68,[3]Jefferies!#REF!,[3]Jefferies!$A$69,[3]Jefferies!$A$70,[3]Jefferies!#REF!,[3]Jefferies!#REF!</definedName>
    <definedName name="__APW_RESTORE_DATA851__" hidden="1">[3]Jefferies!#REF!,[3]Jefferies!#REF!,[3]Jefferies!$A$71,[3]Jefferies!#REF!,[3]Jefferies!#REF!,[3]Jefferies!$A$72,[3]Jefferies!$A$73,[3]Jefferies!$A$74,[3]Jefferies!#REF!,[3]Jefferies!#REF!,[3]Jefferies!$A$75,[3]Jefferies!$A$76,[3]Jefferies!#REF!,[3]Jefferies!#REF!,[3]Jefferies!#REF!</definedName>
    <definedName name="__APW_RESTORE_DATA852__" hidden="1">[3]Jefferies!#REF!,[3]Jefferies!#REF!,[3]Jefferies!#REF!,[3]Jefferies!$A$77,[3]Jefferies!#REF!,[3]Jefferies!#REF!,[3]Jefferies!$A$78,[3]Jefferies!#REF!,[3]Jefferies!$A$79,[3]Jefferies!#REF!,[3]Jefferies!#REF!,[3]Jefferies!#REF!,[3]Jefferies!$A$80,[3]Jefferies!$A$81,[3]Jefferies!#REF!</definedName>
    <definedName name="__APW_RESTORE_DATA853__" hidden="1">[3]Jefferies!#REF!,[3]Jefferies!$A$82,[3]Jefferies!#REF!,[3]Jefferies!#REF!,[3]Jefferies!$A$83,[3]Jefferies!#REF!,[3]Jefferies!#REF!,[3]Jefferies!$A$84,[3]Jefferies!$A$85,[3]Jefferies!#REF!,[3]Jefferies!#REF!,[3]Jefferies!#REF!,[3]Jefferies!$A$86,[3]Jefferies!#REF!,[3]Jefferies!#REF!</definedName>
    <definedName name="__APW_RESTORE_DATA854__" hidden="1">[3]Jefferies!#REF!,[3]Jefferies!#REF!,[3]Jefferies!$A$87,[3]Jefferies!$A$88,[3]Jefferies!$A$89,[3]Jefferies!$A$90,[3]Jefferies!#REF!,[3]Jefferies!#REF!,[3]Jefferies!#REF!,[3]Jefferies!#REF!,[3]Jefferies!#REF!,[3]Jefferies!#REF!,[3]Jefferies!#REF!,[3]Jefferies!#REF!,[3]Jefferies!$A$91</definedName>
    <definedName name="__APW_RESTORE_DATA855__" hidden="1">[3]Jefferies!#REF!,[3]Jefferies!#REF!,[3]Jefferies!#REF!,[3]Jefferies!$A$92,[3]Jefferies!#REF!,[3]Jefferies!$A$93,[3]Jefferies!$A$94,[3]Jefferies!$A$95,[3]Jefferies!#REF!,[3]Jefferies!$A$96,[3]Jefferies!$A$97,[3]Jefferies!#REF!,[3]Jefferies!#REF!,[3]Jefferies!#REF!,[3]Jefferies!$A$98</definedName>
    <definedName name="__APW_RESTORE_DATA856__" hidden="1">[3]Jefferies!$A$99,[3]Jefferies!#REF!,[3]Jefferies!#REF!,[3]Jefferies!$A$100,[3]Jefferies!#REF!,[3]Jefferies!#REF!,[3]Jefferies!#REF!,[3]Jefferies!#REF!,[3]Jefferies!$A$101,[3]Jefferies!#REF!,[3]Jefferies!#REF!,[3]Jefferies!#REF!,[3]Jefferies!#REF!,[3]Jefferies!$A$102,[3]Jefferies!#REF!</definedName>
    <definedName name="__APW_RESTORE_DATA857__" hidden="1">[3]Jefferies!$A$103,[3]Jefferies!#REF!,[3]Jefferies!#REF!,[3]Jefferies!#REF!,[3]Jefferies!$A$104,[3]Jefferies!$A$105,[3]Jefferies!$A$106,[3]Jefferies!$A$107,[3]Jefferies!$A$108,[3]Jefferies!#REF!,[3]Jefferies!#REF!,[3]Jefferies!$A$109,[3]Jefferies!$A$110,[3]Jefferies!#REF!,[3]Jefferies!#REF!</definedName>
    <definedName name="__APW_RESTORE_DATA858__" hidden="1">[3]Jefferies!#REF!,[3]Jefferies!$A$111,[3]Jefferies!#REF!,[3]Jefferies!#REF!,[3]Jefferies!#REF!,[3]Jefferies!#REF!,[3]Jefferies!$A$112,[3]Jefferies!$A$113,[3]Jefferies!#REF!,[3]Jefferies!$A$114,[3]Jefferies!$A$115,[3]Jefferies!$A$116,[3]Jefferies!#REF!,[3]Jefferies!#REF!,[3]Jefferies!$A$117</definedName>
    <definedName name="__APW_RESTORE_DATA859__" hidden="1">[3]Jefferies!#REF!,[3]Jefferies!#REF!,[3]Jefferies!$A$118,[3]Jefferies!#REF!,[3]Jefferies!#REF!,[3]Jefferies!#REF!,[3]Jefferies!#REF!,[3]Jefferies!$A$119,[3]Jefferies!$A$120,[3]Jefferies!$A$121,[3]Jefferies!#REF!,[3]Jefferies!$A$122,[3]Jefferies!$A$123,[3]Jefferies!#REF!,[3]Jefferies!#REF!</definedName>
    <definedName name="__APW_RESTORE_DATA86__" hidden="1">'[2]01. EQ universe'!#REF!,'[2]01. EQ universe'!$B$256,'[2]01. EQ universe'!#REF!,'[2]01. EQ universe'!$B$257,'[2]01. EQ universe'!$B$258,'[2]01. EQ universe'!$B$259,'[2]01. EQ universe'!$B$260,'[2]01. EQ universe'!#REF!,'[2]01. EQ universe'!#REF!,'[2]01. EQ universe'!$B$261,'[2]01. EQ universe'!#REF!,'[2]01. EQ universe'!$B$262,'[2]01. EQ universe'!$B$263,'[2]01. EQ universe'!$B$264,'[2]01. EQ universe'!$B$265</definedName>
    <definedName name="__APW_RESTORE_DATA860__" hidden="1">[3]Jefferies!#REF!,[3]Jefferies!#REF!,[3]Jefferies!#REF!,[3]Jefferies!#REF!,[3]Jefferies!#REF!,[3]Jefferies!#REF!,[3]Jefferies!#REF!,[3]Jefferies!$A$124,[3]Jefferies!#REF!,[3]Jefferies!$A$125,[3]Jefferies!$A$126,[3]Jefferies!#REF!,[3]Jefferies!#REF!,[3]Jefferies!$A$127,[3]Jefferies!$A$128</definedName>
    <definedName name="__APW_RESTORE_DATA861__" hidden="1">[3]Jefferies!#REF!,[3]Jefferies!$A$129,[3]Jefferies!#REF!,[3]Jefferies!#REF!,[3]Jefferies!$A$130,[3]Jefferies!#REF!,[3]Jefferies!$A$131,[3]Jefferies!$A$132,[3]Jefferies!$A$133,[3]Jefferies!$A$134,[3]Jefferies!#REF!,[3]Jefferies!#REF!,[3]Jefferies!#REF!,[3]Jefferies!$A$135,[3]Jefferies!$A$136</definedName>
    <definedName name="__APW_RESTORE_DATA862__" hidden="1">[3]Jefferies!#REF!,[3]Jefferies!#REF!,[3]Jefferies!#REF!,[3]Jefferies!$A$137,[3]Jefferies!$A$138,[3]Jefferies!#REF!,[3]Jefferies!$A$139,[3]Jefferies!$A$140,[3]Jefferies!#REF!,[3]Jefferies!$A$141,[3]Jefferies!#REF!,[3]Jefferies!#REF!,[3]Jefferies!$A$142,[3]Jefferies!$A$143,[3]Jefferies!#REF!</definedName>
    <definedName name="__APW_RESTORE_DATA863__" hidden="1">[3]Jefferies!$A$144,[3]Jefferies!#REF!,[3]Jefferies!$A$145,[3]Jefferies!$A$146,[3]Jefferies!#REF!,[3]Jefferies!#REF!,[3]Jefferies!$A$147,[3]Jefferies!$A$148,[3]Jefferies!#REF!,[3]Jefferies!#REF!,[3]Jefferies!#REF!,[3]Jefferies!#REF!,[3]Jefferies!#REF!,[3]Jefferies!$A$149,[3]Jefferies!#REF!</definedName>
    <definedName name="__APW_RESTORE_DATA864__" hidden="1">[3]Jefferies!#REF!,[3]Jefferies!#REF!,[3]Jefferies!$A$150,[3]Jefferies!$A$151,[3]Jefferies!$A$152,[3]Jefferies!$A$153,[3]Jefferies!#REF!,[3]Jefferies!$A$154,[3]Jefferies!#REF!,[3]Jefferies!$A$155,[3]Jefferies!$A$156,[3]Jefferies!$A$157,[3]Jefferies!#REF!,[3]Jefferies!#REF!,[3]Jefferies!#REF!</definedName>
    <definedName name="__APW_RESTORE_DATA865__" hidden="1">[3]Jefferies!#REF!,[3]Jefferies!$A$158,[3]Jefferies!#REF!,[3]Jefferies!#REF!,[3]Jefferies!$A$159,[3]Jefferies!#REF!,[3]Jefferies!#REF!,[3]Jefferies!$A$160,[3]Jefferies!#REF!,[3]Jefferies!#REF!,[3]Jefferies!$A$161,[3]Jefferies!#REF!,[3]Jefferies!#REF!,[3]Jefferies!#REF!,[3]Jefferies!#REF!</definedName>
    <definedName name="__APW_RESTORE_DATA866__" hidden="1">[3]Jefferies!#REF!,[3]Jefferies!#REF!,[3]Jefferies!$A$162,[3]Jefferies!#REF!,[3]Jefferies!#REF!,[3]Jefferies!$A$163,[3]Jefferies!#REF!,[3]Jefferies!$A$164,[3]Jefferies!$A$165,[3]Jefferies!$A$166,[3]Jefferies!#REF!,[3]Jefferies!$A$167,[3]Jefferies!$A$168,[3]Jefferies!#REF!,[3]Jefferies!$A$169</definedName>
    <definedName name="__APW_RESTORE_DATA867__" hidden="1">[3]Jefferies!#REF!,[3]Jefferies!#REF!,[3]Jefferies!#REF!,[3]Jefferies!#REF!,[3]Jefferies!#REF!,[3]Jefferies!$A$170,[3]Jefferies!#REF!,[3]Jefferies!#REF!,[3]Jefferies!#REF!,[3]Jefferies!#REF!,[3]Jefferies!$A$171,[3]Jefferies!$A$172,[3]Jefferies!$A$173,[3]Jefferies!#REF!,[3]Jefferies!#REF!</definedName>
    <definedName name="__APW_RESTORE_DATA868__" hidden="1">[3]Jefferies!#REF!,[3]Jefferies!$A$174,[3]Jefferies!$A$175,[3]Jefferies!$A$176,[3]Jefferies!$A$177,[3]Jefferies!$A$178,[3]Jefferies!$A$179,[3]Jefferies!$A$180,[3]Jefferies!#REF!,[3]Jefferies!$A$181,[3]Jefferies!#REF!,[3]Jefferies!#REF!,[3]Jefferies!$A$182,[3]Jefferies!$A$183,[3]Jefferies!$A$184</definedName>
    <definedName name="__APW_RESTORE_DATA869__" hidden="1">[3]Jefferies!#REF!,[3]Jefferies!#REF!,[3]Jefferies!#REF!,[3]Jefferies!#REF!,[3]Jefferies!$A$185,[3]Jefferies!$A$186,[3]Jefferies!$A$187,[3]Jefferies!#REF!,[3]Jefferies!$A$188,[3]Jefferies!$A$189,[3]Jefferies!#REF!,[3]Jefferies!$A$190,[3]Jefferies!#REF!,[3]Jefferies!#REF!,[3]Jefferies!#REF!</definedName>
    <definedName name="__APW_RESTORE_DATA87__" hidden="1">'[2]01. EQ universe'!$B$266,'[2]01. EQ universe'!$B$267,'[2]01. EQ universe'!$B$268,'[2]01. EQ universe'!#REF!,'[2]01. EQ universe'!#REF!,'[2]01. EQ universe'!$B$269,'[2]01. EQ universe'!$B$270,'[2]01. EQ universe'!#REF!,'[2]01. EQ universe'!#REF!,'[2]01. EQ universe'!$B$271,'[2]01. EQ universe'!$B$272,'[2]01. EQ universe'!#REF!,'[2]01. EQ universe'!$B$273,'[2]01. EQ universe'!$B$274,'[2]01. EQ universe'!#REF!</definedName>
    <definedName name="__APW_RESTORE_DATA870__" hidden="1">[3]Jefferies!$A$191,[3]Jefferies!#REF!,[3]Jefferies!#REF!,[3]Jefferies!$A$192,[3]Jefferies!#REF!,[3]Jefferies!#REF!,[3]Jefferies!$A$193,[3]Jefferies!$A$194,[3]Jefferies!$A$195,[3]Jefferies!$A$196,[3]Jefferies!#REF!,[3]Jefferies!#REF!,[3]Jefferies!#REF!,[3]Jefferies!#REF!,[3]Jefferies!$A$197</definedName>
    <definedName name="__APW_RESTORE_DATA871__" hidden="1">[3]Jefferies!$A$198,[3]Jefferies!$A$199,[3]Jefferies!$A$200,[3]Jefferies!#REF!,[3]Jefferies!#REF!,[3]Jefferies!#REF!,[3]Jefferies!$A$201,[3]Jefferies!#REF!,[3]Jefferies!#REF!,[3]Jefferies!$A$202,[3]Jefferies!#REF!,[3]Jefferies!$A$203,[3]Jefferies!$A$204,[3]Jefferies!$A$205,[3]Jefferies!#REF!</definedName>
    <definedName name="__APW_RESTORE_DATA872__" hidden="1">[3]Jefferies!#REF!,[3]Jefferies!#REF!,[3]Jefferies!$A$206,[3]Jefferies!$A$207,[3]Jefferies!$A$208,[3]Jefferies!$A$209,[3]Jefferies!$A$210,[3]Jefferies!#REF!,[3]Jefferies!$A$211,[3]Jefferies!$A$212,[3]Jefferies!$A$213,[3]Jefferies!#REF!,[3]Jefferies!#REF!,[3]Jefferies!#REF!,[3]Jefferies!#REF!</definedName>
    <definedName name="__APW_RESTORE_DATA873__" hidden="1">[3]Jefferies!#REF!,[3]Jefferies!$A$214,[3]Jefferies!#REF!,[3]Jefferies!#REF!,[3]Jefferies!$A$215,[3]Jefferies!$A$216,[3]Jefferies!$A$217,[3]Jefferies!$A$218,[3]Jefferies!#REF!,[3]Jefferies!$A$219,[3]Jefferies!#REF!,[3]Jefferies!$A$220,[3]Jefferies!#REF!,[3]Jefferies!#REF!,[3]Jefferies!$A$221</definedName>
    <definedName name="__APW_RESTORE_DATA874__" hidden="1">[3]Jefferies!$A$222,[3]Jefferies!$A$223,[3]Jefferies!$A$224,[3]Jefferies!#REF!,[3]Jefferies!$A$225,[3]Jefferies!#REF!,[3]Jefferies!$A$226,[3]Jefferies!$A$227,[3]Jefferies!#REF!,[3]Jefferies!#REF!,[3]Jefferies!#REF!,[3]Jefferies!#REF!,[3]Jefferies!#REF!,[3]Jefferies!#REF!,[3]Jefferies!$A$228</definedName>
    <definedName name="__APW_RESTORE_DATA875__" hidden="1">[3]Jefferies!$A$229,[3]Jefferies!#REF!,[3]Jefferies!#REF!,[3]Jefferies!$A$230,[3]Jefferies!#REF!,[3]Jefferies!#REF!,[3]Jefferies!#REF!,[3]Jefferies!$A$231,[3]Jefferies!$A$232,[3]Jefferies!$A$233,[3]Jefferies!#REF!,[3]Jefferies!$A$234,[3]Jefferies!$A$235,[3]Jefferies!$A$236,[3]Jefferies!#REF!</definedName>
    <definedName name="__APW_RESTORE_DATA876__" hidden="1">[3]Jefferies!$A$237,[3]Jefferies!$A$238,[3]Jefferies!$A$239,[3]Jefferies!$A$240,[3]Jefferies!$A$241,[3]Jefferies!$A$242,[3]Jefferies!#REF!,[3]Jefferies!$A$243,[3]Jefferies!$A$244,[3]Jefferies!#REF!,[3]Jefferies!$A$245,[3]Jefferies!$A$246,[3]Jefferies!$A$247,[3]Jefferies!$A$248,[3]Jefferies!#REF!</definedName>
    <definedName name="__APW_RESTORE_DATA877__" hidden="1">[3]Jefferies!#REF!,[3]Jefferies!#REF!,[3]Jefferies!#REF!,[3]Jefferies!#REF!,[3]Jefferies!#REF!,[3]Jefferies!$A$249,[3]Jefferies!#REF!,[3]Jefferies!#REF!,[3]Jefferies!#REF!,[3]Jefferies!$A$250,[3]Jefferies!$A$251,[3]Jefferies!$A$252,[3]Jefferies!#REF!,[3]Jefferies!#REF!,[3]Jefferies!$A$253</definedName>
    <definedName name="__APW_RESTORE_DATA878__" hidden="1">[3]Jefferies!$A$254,[3]Jefferies!$A$255,[3]Jefferies!$A$256,[3]Jefferies!$A$257,[3]Jefferies!#REF!,[3]Jefferies!#REF!,[3]Jefferies!#REF!,[3]Jefferies!#REF!,[3]Jefferies!$A$258,[3]Jefferies!$A$259,[3]Jefferies!#REF!,[3]Jefferies!#REF!,[3]Jefferies!#REF!,[3]Jefferies!#REF!,[3]Jefferies!$A$260</definedName>
    <definedName name="__APW_RESTORE_DATA879__" hidden="1">[3]Jefferies!$A$261,[3]Jefferies!$A$262,[3]Jefferies!$A$263,[3]Jefferies!$A$264,[3]Jefferies!#REF!,[3]Jefferies!$A$265,[3]Jefferies!#REF!,[3]Jefferies!#REF!,[3]Jefferies!#REF!,[3]Jefferies!#REF!,[3]Jefferies!$A$266,[3]Jefferies!$A$267,[3]Jefferies!#REF!,[3]Jefferies!$A$268,[3]Jefferies!#REF!</definedName>
    <definedName name="__APW_RESTORE_DATA88__" hidden="1">'[2]01. EQ universe'!#REF!,'[2]01. EQ universe'!$B$275,'[2]01. EQ universe'!$B$276,'[2]01. EQ universe'!#REF!,'[2]01. EQ universe'!#REF!,'[2]01. EQ universe'!$B$277,'[2]01. EQ universe'!$B$278,'[2]01. EQ universe'!#REF!,'[2]01. EQ universe'!$B$279,'[2]01. EQ universe'!$B$280,'[2]01. EQ universe'!$B$281,'[2]01. EQ universe'!$B$282,'[2]01. EQ universe'!$B$283,'[2]01. EQ universe'!$B$284,'[2]01. EQ universe'!$B$285</definedName>
    <definedName name="__APW_RESTORE_DATA880__" hidden="1">[3]Jefferies!#REF!,[3]Jefferies!$A$269,[3]Jefferies!#REF!,[3]Jefferies!$A$270,[3]Jefferies!#REF!,[3]Jefferies!#REF!,[3]Jefferies!$A$271,[3]Jefferies!#REF!,[3]Jefferies!$A$272,[3]Jefferies!$A$273,[3]Jefferies!$A$274,[3]Jefferies!#REF!,[3]Jefferies!#REF!,[3]Jefferies!$A$275,[3]Jefferies!$A$276</definedName>
    <definedName name="__APW_RESTORE_DATA881__" hidden="1">[3]Jefferies!$A$277,[3]Jefferies!#REF!,[3]Jefferies!$A$278,[3]Jefferies!$A$279,[3]Jefferies!$A$280,[3]Jefferies!#REF!,[3]Jefferies!#REF!,[3]Jefferies!$A$281,[3]Jefferies!#REF!,[3]Jefferies!$A$282,[3]Jefferies!#REF!,[3]Jefferies!$A$283,[3]Jefferies!#REF!,[3]Jefferies!$A$284,[3]Jefferies!$A$285</definedName>
    <definedName name="__APW_RESTORE_DATA882__" hidden="1">[3]Jefferies!$A$286,[3]Jefferies!$A$287,[3]Jefferies!$A$288,[3]Jefferies!$A$289,[3]Jefferies!$A$290,[3]Jefferies!$A$291,[3]Jefferies!$A$292,[3]Jefferies!$A$293,[3]Jefferies!$A$294,[3]Jefferies!#REF!,[3]Jefferies!#REF!,[3]Jefferies!#REF!,[3]Jefferies!#REF!,[3]Jefferies!#REF!,[3]Jefferies!$A$295</definedName>
    <definedName name="__APW_RESTORE_DATA883__" hidden="1">[3]Jefferies!$A$296,[3]Jefferies!$A$297,[3]Jefferies!$A$298,[3]Jefferies!$A$299,[3]Jefferies!$A$300,[3]Jefferies!#REF!,[3]Jefferies!$A$301,[3]Jefferies!$A$302,[3]Jefferies!#REF!,[3]Jefferies!$A$303,[3]Jefferies!#REF!,[3]Jefferies!$A$304,[3]Jefferies!#REF!,[3]Jefferies!$A$305,[3]Jefferies!#REF!</definedName>
    <definedName name="__APW_RESTORE_DATA884__" hidden="1">[3]Jefferies!$A$306,[3]Jefferies!$A$307,[3]Jefferies!$A$308,[3]Jefferies!#REF!,[3]Jefferies!$A$309,[3]Jefferies!$A$310,[3]Jefferies!#REF!,[3]Jefferies!$A$311,[3]Jefferies!$A$312,[3]Jefferies!#REF!,[3]Jefferies!#REF!,[3]Jefferies!$A$313,[3]Jefferies!$A$314,[3]Jefferies!$A$315,[3]Jefferies!#REF!</definedName>
    <definedName name="__APW_RESTORE_DATA885__" hidden="1">[3]Jefferies!#REF!,[3]Jefferies!#REF!,[3]Jefferies!$A$316,[3]Jefferies!$A$317,[3]Jefferies!#REF!,[3]Jefferies!#REF!,[3]Jefferies!#REF!,[3]Jefferies!$A$318,[3]Jefferies!$A$319,[3]Jefferies!$A$320,[3]Jefferies!$A$321,[3]Jefferies!$A$322,[3]Jefferies!#REF!,[3]Jefferies!#REF!,[3]Jefferies!$A$323</definedName>
    <definedName name="__APW_RESTORE_DATA886__" hidden="1">[3]Jefferies!#REF!,[3]Jefferies!#REF!,[3]Jefferies!#REF!,[3]Jefferies!#REF!,[3]Jefferies!$A$324,[3]Jefferies!#REF!,[3]Jefferies!$A$325,[3]Jefferies!#REF!,[3]Jefferies!$A$326,[3]Jefferies!$A$327,[3]Jefferies!#REF!,[3]Jefferies!$A$328,[3]Jefferies!$A$329,[3]Jefferies!$A$330,[3]Jefferies!#REF!</definedName>
    <definedName name="__APW_RESTORE_DATA887__" hidden="1">[3]Jefferies!#REF!,[3]Jefferies!$A$331,[3]Jefferies!#REF!,[3]Jefferies!#REF!,[3]Jefferies!$A$332,[3]Jefferies!#REF!,[3]Jefferies!$A$333,[3]Jefferies!$A$334,[3]Jefferies!#REF!,[3]Jefferies!#REF!,[3]Jefferies!#REF!,[3]Jefferies!#REF!,[3]Jefferies!#REF!,[3]Jefferies!#REF!,[3]Jefferies!#REF!</definedName>
    <definedName name="__APW_RESTORE_DATA888__" hidden="1">[3]Jefferies!$A$335,[3]Jefferies!$A$336,[3]Jefferies!#REF!,[3]Jefferies!$A$337,[3]Jefferies!$A$338,[3]Jefferies!$A$339,[3]Jefferies!$A$340,[3]Jefferies!$A$341,[3]Jefferies!$A$342,[3]Jefferies!#REF!,[3]Jefferies!#REF!,[3]Jefferies!#REF!,[3]Jefferies!$A$343,[3]Jefferies!$A$344,[3]Jefferies!$A$345</definedName>
    <definedName name="__APW_RESTORE_DATA889__" hidden="1">[3]Jefferies!$A$346,[3]Jefferies!$A$347,[3]Jefferies!$A$348,[3]Jefferies!#REF!,[3]Jefferies!$A$349,[3]Jefferies!#REF!,[3]Jefferies!$A$350,[3]Jefferies!#REF!,[3]Jefferies!$A$351,[3]Jefferies!#REF!,[3]Jefferies!#REF!,[3]Jefferies!#REF!,[3]Jefferies!$A$352,[3]Jefferies!$A$353,[3]Jefferies!#REF!</definedName>
    <definedName name="__APW_RESTORE_DATA89__" hidden="1">'[2]01. EQ universe'!$B$286,'[2]01. EQ universe'!#REF!,'[2]01. EQ universe'!#REF!,'[2]01. EQ universe'!$B$287,'[2]01. EQ universe'!$B$288,'[2]01. EQ universe'!$B$289,'[2]01. EQ universe'!$B$290,'[2]01. EQ universe'!#REF!,'[2]01. EQ universe'!#REF!,'[2]01. EQ universe'!$B$291,'[2]01. EQ universe'!$B$292,'[2]01. EQ universe'!#REF!,'[2]01. EQ universe'!$B$293,'[2]01. EQ universe'!$B$294,'[2]01. EQ universe'!#REF!</definedName>
    <definedName name="__APW_RESTORE_DATA890__" hidden="1">[3]Jefferies!#REF!,[3]Jefferies!#REF!,[3]Jefferies!$A$354,[3]Jefferies!$A$355,[3]Jefferies!$A$356,[3]Jefferies!#REF!,[3]Jefferies!#REF!,[3]Jefferies!$A$357,[3]Jefferies!$A$358,[3]Jefferies!$A$359,[3]Jefferies!$A$360,[3]Jefferies!#REF!,[3]Jefferies!#REF!,[3]Jefferies!$A$361,[3]Jefferies!$A$362</definedName>
    <definedName name="__APW_RESTORE_DATA891__" hidden="1">[3]Jefferies!$A$363,[3]Jefferies!#REF!,[3]Jefferies!$A$364,[3]Jefferies!$A$365,[3]Jefferies!#REF!,[3]Jefferies!$A$366,[3]Jefferies!#REF!,[3]Jefferies!$A$367,[3]Jefferies!$A$368,[3]Jefferies!$A$369,[3]Jefferies!#REF!,[3]Jefferies!#REF!,[3]Jefferies!$A$370,[3]Jefferies!$A$371,[3]Jefferies!$A$372</definedName>
    <definedName name="__APW_RESTORE_DATA892__" hidden="1">[3]Jefferies!#REF!,[3]Jefferies!#REF!,[3]Jefferies!#REF!,[3]Jefferies!#REF!,[3]Jefferies!$A$373,[3]Jefferies!#REF!,[3]Jefferies!$A$374,[3]Jefferies!$A$375,[3]Jefferies!$A$376,[3]Jefferies!$A$377,[3]Jefferies!$A$378,[3]Jefferies!#REF!,[3]Jefferies!#REF!,[3]Jefferies!#REF!,[3]Jefferies!#REF!</definedName>
    <definedName name="__APW_RESTORE_DATA893__" hidden="1">[3]Jefferies!$A$379,[3]Jefferies!#REF!,[3]Jefferies!#REF!,[3]Jefferies!#REF!,[3]Jefferies!$A$380,[3]Jefferies!#REF!,[3]Jefferies!$A$381,[3]Jefferies!#REF!,[3]Jefferies!#REF!,[3]Jefferies!#REF!,[3]Jefferies!$A$382,[3]Jefferies!$A$383,[3]Jefferies!$A$384,[3]Jefferies!$A$385,[3]Jefferies!$A$386</definedName>
    <definedName name="__APW_RESTORE_DATA894__" hidden="1">[3]Jefferies!#REF!,[3]Jefferies!#REF!,[3]Jefferies!$A$387,[3]Jefferies!#REF!,[3]Jefferies!$A$388,[3]Jefferies!#REF!,[3]Jefferies!$A$389,[3]Jefferies!$A$390,[3]Jefferies!#REF!,[3]Jefferies!#REF!,[3]Jefferies!#REF!,[3]Jefferies!#REF!,[3]Jefferies!#REF!,[3]Jefferies!$A$391,[3]Jefferies!#REF!</definedName>
    <definedName name="__APW_RESTORE_DATA895__" hidden="1">[3]Jefferies!#REF!,[3]Jefferies!#REF!,[3]Jefferies!$A$392,[3]Jefferies!$A$393,[3]Jefferies!$A$394,[3]Jefferies!#REF!,[3]Jefferies!$A$395,[3]Jefferies!$A$396,[3]Jefferies!#REF!,[3]Jefferies!$A$397,[3]Jefferies!$A$398,[3]Jefferies!#REF!,[3]Jefferies!#REF!,[3]Jefferies!$A$399,[3]Jefferies!$A$400</definedName>
    <definedName name="__APW_RESTORE_DATA896__" hidden="1">[3]Jefferies!#REF!,[3]Jefferies!$A$401,[3]Jefferies!#REF!,[3]Jefferies!#REF!,[3]Jefferies!$A$402,[3]Jefferies!$A$403,[3]Jefferies!$A$404,[3]Jefferies!$A$405,[3]Jefferies!#REF!,[3]Jefferies!#REF!,[3]Jefferies!#REF!,[3]Jefferies!#REF!,[3]Jefferies!#REF!,[3]Jefferies!#REF!,[3]Jefferies!#REF!</definedName>
    <definedName name="__APW_RESTORE_DATA897__" hidden="1">[3]Jefferies!#REF!,[3]Jefferies!#REF!,[3]Jefferies!#REF!,[3]Jefferies!$A$406,[3]Jefferies!$A$407,[3]Jefferies!$A$408,[3]Jefferies!#REF!,[3]Jefferies!#REF!,[3]Jefferies!$A$409,[3]Jefferies!#REF!,[3]Jefferies!$A$410,[3]Jefferies!#REF!,[3]Jefferies!#REF!,[3]Jefferies!#REF!,[3]Jefferies!#REF!</definedName>
    <definedName name="__APW_RESTORE_DATA898__" hidden="1">[3]Jefferies!#REF!,[3]Jefferies!$A$411,[3]Jefferies!#REF!,[3]Jefferies!$A$412,[3]Jefferies!$A$413,[3]Jefferies!$A$414,[3]Jefferies!#REF!,[3]Jefferies!$A$415,[3]Jefferies!#REF!,[3]Jefferies!$A$416,[3]Jefferies!#REF!,[3]Jefferies!$A$417,[3]Jefferies!#REF!,[3]Jefferies!#REF!,[3]Jefferies!$A$418</definedName>
    <definedName name="__APW_RESTORE_DATA899__" hidden="1">[3]Jefferies!$A$419,[3]Jefferies!#REF!,[3]Jefferies!#REF!,[3]Jefferies!#REF!,[3]Jefferies!#REF!,[3]Jefferies!#REF!,[3]Jefferies!#REF!,[3]Jefferies!#REF!,[3]Jefferies!$A$420,[3]Jefferies!#REF!,[3]Jefferies!#REF!,[3]Jefferies!#REF!,[3]Jefferies!$A$421,[3]Jefferies!#REF!,[3]Jefferies!$A$422</definedName>
    <definedName name="__APW_RESTORE_DATA9__" hidden="1">'[2]01. EQ universe'!$A$97,'[2]01. EQ universe'!$A$98,'[2]01. EQ universe'!$A$99,'[2]01. EQ universe'!$A$100,'[2]01. EQ universe'!$A$101,'[2]01. EQ universe'!$A$102,'[2]01. EQ universe'!#REF!,'[2]01. EQ universe'!#REF!,'[2]01. EQ universe'!$A$103,'[2]01. EQ universe'!$A$104,'[2]01. EQ universe'!$A$105,'[2]01. EQ universe'!$A$106,'[2]01. EQ universe'!$A$107,'[2]01. EQ universe'!$A$108,'[2]01. EQ universe'!$A$109</definedName>
    <definedName name="__APW_RESTORE_DATA90__" hidden="1">'[2]01. EQ universe'!#REF!,'[2]01. EQ universe'!$B$295,'[2]01. EQ universe'!$B$296,'[2]01. EQ universe'!$B$297,'[2]01. EQ universe'!$B$298,'[2]01. EQ universe'!#REF!,'[2]01. EQ universe'!#REF!,'[2]01. EQ universe'!$B$299,'[2]01. EQ universe'!#REF!,'[2]01. EQ universe'!#REF!,'[2]01. EQ universe'!$B$300,'[2]01. EQ universe'!$B$301,'[2]01. EQ universe'!$B$302,'[2]01. EQ universe'!#REF!,'[2]01. EQ universe'!$B$303</definedName>
    <definedName name="__APW_RESTORE_DATA900__" hidden="1">[3]Jefferies!$A$423,[3]Jefferies!#REF!,[3]Jefferies!#REF!,[3]Jefferies!$A$424,[3]Jefferies!$A$425,[3]Jefferies!#REF!,[3]Jefferies!$A$426,[3]Jefferies!#REF!,[3]Jefferies!#REF!,[3]Jefferies!$A$427,[3]Jefferies!$A$428,[3]Jefferies!$A$429,[3]Jefferies!$A$430,[3]Jefferies!#REF!,[3]Jefferies!$A$431</definedName>
    <definedName name="__APW_RESTORE_DATA901__" hidden="1">[3]Jefferies!$A$432,[3]Jefferies!$A$433,[3]Jefferies!$A$434,[3]Jefferies!$A$435,[3]Jefferies!#REF!,[3]Jefferies!$A$436,[3]Jefferies!#REF!,[3]Jefferies!$A$437,[3]Jefferies!$A$438,[3]Jefferies!#REF!,[3]Jefferies!#REF!,[3]Jefferies!$A$439,[3]Jefferies!$A$440,[3]Jefferies!$A$441,[3]Jefferies!$A$442</definedName>
    <definedName name="__APW_RESTORE_DATA902__" hidden="1">[3]Jefferies!$A$443,[3]Jefferies!$A$444,[3]Jefferies!#REF!,[3]Jefferies!$A$445,[3]Jefferies!$A$446,[3]Jefferies!#REF!,[3]Jefferies!#REF!,[3]Jefferies!#REF!,[3]Jefferies!$A$447,[3]Jefferies!#REF!,[3]Jefferies!#REF!,[3]Jefferies!$A$448,[3]Jefferies!#REF!,[3]Jefferies!#REF!,[3]Jefferies!$A$449</definedName>
    <definedName name="__APW_RESTORE_DATA903__" hidden="1">[3]Jefferies!#REF!,[3]Jefferies!#REF!,[3]Jefferies!#REF!,[3]Jefferies!#REF!,[3]Jefferies!#REF!,[3]Jefferies!$A$450,[3]Jefferies!#REF!,[3]Jefferies!$A$451,[3]Jefferies!$A$452,[3]Jefferies!#REF!,[3]Jefferies!$A$453,[3]Jefferies!#REF!,[3]Jefferies!#REF!,[3]Jefferies!#REF!,[3]Jefferies!#REF!</definedName>
    <definedName name="__APW_RESTORE_DATA904__" hidden="1">[3]Jefferies!#REF!,[3]Jefferies!#REF!,[3]Jefferies!#REF!,[3]Jefferies!#REF!,[3]Jefferies!#REF!,[3]Jefferies!#REF!,[3]Jefferies!#REF!,[3]Jefferies!$A$454,[3]Jefferies!#REF!,[3]Jefferies!#REF!,[3]Jefferies!#REF!,[3]Jefferies!#REF!,[3]Jefferies!$A$455,[3]Jefferies!#REF!,[3]Jefferies!$A$456</definedName>
    <definedName name="__APW_RESTORE_DATA905__" hidden="1">[3]Jefferies!#REF!,[3]Jefferies!#REF!,[3]Jefferies!#REF!,[3]Jefferies!#REF!,[3]Jefferies!#REF!,[3]Jefferies!#REF!,[3]Jefferies!#REF!,[3]Jefferies!#REF!,[3]Jefferies!#REF!,[3]Jefferies!$A$457,[3]Jefferies!$A$458,[3]Jefferies!#REF!,[3]Jefferies!#REF!,[3]Jefferies!#REF!,[3]Jefferies!#REF!</definedName>
    <definedName name="__APW_RESTORE_DATA906__" hidden="1">[3]Jefferies!$A$459,[3]Jefferies!#REF!,[3]Jefferies!#REF!,[3]Jefferies!$A$460,[3]Jefferies!#REF!,[3]Jefferies!$A$461,[3]Jefferies!#REF!,[3]Jefferies!#REF!,[3]Jefferies!#REF!,[3]Jefferies!$A$462,[3]Jefferies!#REF!,[3]Jefferies!$A$463,[3]Jefferies!$A$464,[3]Jefferies!#REF!,[3]Jefferies!$A$465</definedName>
    <definedName name="__APW_RESTORE_DATA907__" hidden="1">[3]Jefferies!$A$466,[3]Jefferies!$A$467,[3]Jefferies!$A$468,[3]Jefferies!#REF!,[3]Jefferies!#REF!,[3]Jefferies!$A$469,[3]Jefferies!#REF!,[3]Jefferies!#REF!,[3]Jefferies!$A$470,[3]Jefferies!#REF!,[3]Jefferies!#REF!,[3]Jefferies!#REF!,[3]Jefferies!$A$471,[3]Jefferies!#REF!</definedName>
    <definedName name="__APW_RESTORE_DATA908__" hidden="1">[3]Jefferies!$A$472,[3]Jefferies!$A$473,[3]Jefferies!$A$474,[3]Jefferies!$A$475,[3]Jefferies!#REF!,[3]Jefferies!#REF!,[3]Jefferies!$A$476,[3]Jefferies!#REF!,[3]Jefferies!#REF!,[3]Jefferies!#REF!,[3]Jefferies!#REF!,[3]Jefferies!$A$477,[3]Jefferies!$A$478,[3]Jefferies!$A$479</definedName>
    <definedName name="__APW_RESTORE_DATA909__" hidden="1">[3]Jefferies!#REF!,[3]Jefferies!$A$480,[3]Jefferies!$A$481,[3]Jefferies!$A$482,[3]Jefferies!#REF!,[3]Jefferies!$A$483,[3]Jefferies!$A$484,[3]Jefferies!#REF!,[3]Jefferies!$A$485,[3]Jefferies!$A$486,[3]Jefferies!#REF!,[3]Jefferies!#REF!,[3]Jefferies!#REF!,[3]Jefferies!$A$487</definedName>
    <definedName name="__APW_RESTORE_DATA91__" hidden="1">'[2]01. EQ universe'!#REF!,'[2]01. EQ universe'!$B$304,'[2]01. EQ universe'!$B$305,'[2]01. EQ universe'!$B$306,'[2]01. EQ universe'!$B$307,'[2]01. EQ universe'!$B$308,'[2]01. EQ universe'!$B$309,'[2]01. EQ universe'!$B$310,'[2]01. EQ universe'!$B$311,'[2]01. EQ universe'!$B$312,'[2]01. EQ universe'!$B$313,'[2]01. EQ universe'!$B$314,'[2]01. EQ universe'!$B$315,'[2]01. EQ universe'!$B$316,'[2]01. EQ universe'!$B$317</definedName>
    <definedName name="__APW_RESTORE_DATA910__" hidden="1">[3]Jefferies!#REF!,[3]Jefferies!$A$488,[3]Jefferies!#REF!,[3]Jefferies!$A$489,[3]Jefferies!#REF!,[3]Jefferies!#REF!,[3]Jefferies!#REF!,[3]Jefferies!$A$490,[3]Jefferies!#REF!,[3]Jefferies!$A$491,[3]Jefferies!#REF!,[3]Jefferies!$A$492,[3]Jefferies!$A$493,[3]Jefferies!#REF!</definedName>
    <definedName name="__APW_RESTORE_DATA911__" hidden="1">[3]Jefferies!$A$494,[3]Jefferies!$A$495,[3]Jefferies!#REF!,[3]Jefferies!$A$496,[3]Jefferies!#REF!,[3]Jefferies!$A$497,[3]Jefferies!$A$498,[3]Jefferies!$A$499,[3]Jefferies!#REF!,[3]Jefferies!$A$500,[3]Jefferies!#REF!,[3]Jefferies!#REF!,[3]Jefferies!$A$501,[3]Jefferies!$A$502</definedName>
    <definedName name="__APW_RESTORE_DATA912__" hidden="1">[3]Jefferies!$A$503,[3]Jefferies!$A$504,[3]Jefferies!#REF!,[3]Jefferies!#REF!,[3]Jefferies!$A$505,[3]Jefferies!#REF!,[3]Jefferies!#REF!,[3]Jefferies!#REF!,[3]Jefferies!$A$506,[3]Jefferies!$A$507,[3]Jefferies!$A$508,[3]Jefferies!#REF!,[3]Jefferies!$A$509,[3]Jefferies!$A$510</definedName>
    <definedName name="__APW_RESTORE_DATA913__" hidden="1">[3]Jefferies!#REF!,[3]Jefferies!$A$511,[3]Jefferies!#REF!,[3]Jefferies!#REF!,[3]Jefferies!$A$512,[3]Jefferies!$A$513,[3]Jefferies!$A$514,[3]Jefferies!$A$515,[3]Jefferies!$A$516,[3]Jefferies!#REF!,[3]Jefferies!#REF!,[3]Jefferies!$A$517,[3]Jefferies!#REF!,[3]Jefferies!$A$518</definedName>
    <definedName name="__APW_RESTORE_DATA914__" hidden="1">[3]Jefferies!#REF!,[3]Jefferies!$A$519,[3]Jefferies!#REF!,[3]Jefferies!#REF!,[3]Jefferies!$A$520,[3]Jefferies!$A$521,[3]Jefferies!#REF!,[3]Jefferies!#REF!,[3]Jefferies!$A$522,[3]Jefferies!#REF!,[3]Jefferies!$A$523,[3]Jefferies!$A$524,[3]Jefferies!$A$525,[3]Jefferies!$A$526</definedName>
    <definedName name="__APW_RESTORE_DATA915__" hidden="1">[3]Jefferies!$A$527,[3]Jefferies!$A$528,[3]Jefferies!$A$529,[3]Jefferies!$A$530,[3]Jefferies!$A$531,[3]Jefferies!$A$532,[3]Jefferies!#REF!,[3]Jefferies!$A$533,[3]Jefferies!#REF!,[3]Jefferies!$A$534,[3]Jefferies!#REF!,[3]Jefferies!$A$535,[3]Jefferies!#REF!,[3]Jefferies!$A$536</definedName>
    <definedName name="__APW_RESTORE_DATA916__" hidden="1">[3]Jefferies!#REF!,[3]Jefferies!#REF!,[3]Jefferies!#REF!,[3]Jefferies!$A$537,[3]Jefferies!#REF!,[3]Jefferies!$A$538,[3]Jefferies!#REF!,[3]Jefferies!#REF!,[3]Jefferies!#REF!,[3]Jefferies!#REF!,[3]Jefferies!#REF!,[3]Jefferies!$A$539,[3]Jefferies!#REF!,[3]Jefferies!$A$540</definedName>
    <definedName name="__APW_RESTORE_DATA917__" hidden="1">[3]Jefferies!$A$541,[3]Jefferies!$A$542,[3]Jefferies!#REF!,[3]Jefferies!#REF!,[3]Jefferies!$A$543,[3]Jefferies!#REF!,[3]Jefferies!$A$544,[3]Jefferies!#REF!,[3]Jefferies!$A$545,[3]Jefferies!#REF!,[3]Jefferies!$A$546,[3]Jefferies!$A$547,[3]Jefferies!$A$548,[3]Jefferies!#REF!</definedName>
    <definedName name="__APW_RESTORE_DATA918__" hidden="1">[3]Jefferies!#REF!,[3]Jefferies!$A$549,[3]Jefferies!$A$550,[3]Jefferies!#REF!,[3]Jefferies!$A$551,[3]Jefferies!$A$552,[3]Jefferies!$A$553,[3]Jefferies!$A$554,[3]Jefferies!#REF!,[3]Jefferies!#REF!,[3]Jefferies!#REF!,[3]Jefferies!$A$555,[3]Jefferies!#REF!,[3]Jefferies!#REF!</definedName>
    <definedName name="__APW_RESTORE_DATA919__" hidden="1">[3]Jefferies!#REF!,[3]Jefferies!#REF!,[3]Jefferies!#REF!,[3]Jefferies!#REF!,[3]Jefferies!#REF!,[3]Jefferies!#REF!,[3]Jefferies!$A$556,[3]Jefferies!$A$557,[3]Jefferies!#REF!,[3]Jefferies!#REF!,[3]Jefferies!$A$558,[3]Jefferies!#REF!,[3]Jefferies!#REF!,[3]Jefferies!#REF!</definedName>
    <definedName name="__APW_RESTORE_DATA92__" hidden="1">'[2]01. EQ universe'!$B$318,'[2]01. EQ universe'!$B$319,'[2]01. EQ universe'!$B$320,'[2]01. EQ universe'!$B$321,'[2]01. EQ universe'!$B$322,'[2]01. EQ universe'!$B$323,'[2]01. EQ universe'!$B$324,'[2]01. EQ universe'!$B$325,'[2]01. EQ universe'!$B$326,'[2]01. EQ universe'!$B$327,'[2]01. EQ universe'!$B$328,'[2]01. EQ universe'!$B$329,'[2]01. EQ universe'!$B$330,'[2]01. EQ universe'!$B$331,'[2]01. EQ universe'!$B$332</definedName>
    <definedName name="__APW_RESTORE_DATA920__" hidden="1">[3]Jefferies!$A$559,[3]Jefferies!$A$560,[3]Jefferies!#REF!,[3]Jefferies!#REF!,[3]Jefferies!#REF!,[3]Jefferies!#REF!,[3]Jefferies!#REF!,[3]Jefferies!$A$561,[3]Jefferies!$A$562,[3]Jefferies!#REF!,[3]Jefferies!#REF!,[3]Jefferies!$A$563,[3]Jefferies!#REF!,[3]Jefferies!$A$564</definedName>
    <definedName name="__APW_RESTORE_DATA921__" hidden="1">[3]Jefferies!#REF!,[3]Jefferies!$A$565,[3]Jefferies!$A$566,[3]Jefferies!$A$567,[3]Jefferies!$A$568,[3]Jefferies!$A$569,[3]Jefferies!$A$570,[3]Jefferies!$A$571,[3]Jefferies!$A$572,[3]Jefferies!$A$573,[3]Jefferies!$A$574,[3]Jefferies!$A$575,[3]Jefferies!$A$576,[3]Jefferies!$A$577</definedName>
    <definedName name="__APW_RESTORE_DATA922__" hidden="1">[3]Jefferies!$A$578,[3]Jefferies!#REF!,[3]Jefferies!$A$579,[3]Jefferies!$A$580,[3]Jefferies!#REF!,[3]Jefferies!#REF!,[3]Jefferies!#REF!,[3]Jefferies!#REF!,[3]Jefferies!#REF!,[3]Jefferies!$A$581,[3]Jefferies!$A$582,[3]Jefferies!$A$583,[3]Jefferies!#REF!,[3]Jefferies!$A$584</definedName>
    <definedName name="__APW_RESTORE_DATA923__" hidden="1">[3]Jefferies!#REF!,[3]Jefferies!#REF!,[3]Jefferies!#REF!,[3]Jefferies!#REF!,[3]Jefferies!#REF!,[3]Jefferies!#REF!,[3]Jefferies!$A$585,[3]Jefferies!$A$586,[3]Jefferies!#REF!,[3]Jefferies!$A$587,[3]Jefferies!$A$588,[3]Jefferies!$A$589,[3]Jefferies!$A$590,[3]Jefferies!$A$591</definedName>
    <definedName name="__APW_RESTORE_DATA924__" hidden="1">[3]Jefferies!#REF!,[3]Jefferies!$A$592,[3]Jefferies!$A$593,[3]Jefferies!#REF!,[3]Jefferies!$A$594,[3]Jefferies!$A$595,[3]Jefferies!$A$596,[3]Jefferies!#REF!,[3]Jefferies!$A$597,[3]Jefferies!#REF!,[3]Jefferies!#REF!,[3]Jefferies!$A$598,[3]Jefferies!$A$599,[3]Jefferies!$A$600</definedName>
    <definedName name="__APW_RESTORE_DATA925__" hidden="1">[3]Jefferies!$A$601,[3]Jefferies!$A$602,[3]Jefferies!$A$603,[3]Jefferies!$A$604,[3]Jefferies!$A$605,[3]Jefferies!$A$606,[3]Jefferies!$A$607,[3]Jefferies!#REF!,[3]Jefferies!$A$608,[3]Jefferies!#REF!,[3]Jefferies!$A$609,[3]Jefferies!#REF!,[3]Jefferies!$A$610,[3]Jefferies!$A$611</definedName>
    <definedName name="__APW_RESTORE_DATA926__" hidden="1">[3]Jefferies!$A$612,[3]Jefferies!#REF!,[3]Jefferies!#REF!,[3]Jefferies!#REF!,[3]Jefferies!#REF!,[3]Jefferies!$A$613,[3]Jefferies!$A$614,[3]Jefferies!$A$615,[3]Jefferies!$A$616,[3]Jefferies!#REF!,[3]Jefferies!$A$617,[3]Jefferies!#REF!,[3]Jefferies!#REF!,[3]Jefferies!$A$618</definedName>
    <definedName name="__APW_RESTORE_DATA927__" hidden="1">[3]Jefferies!#REF!,[3]Jefferies!$A$619,[3]Jefferies!#REF!,[3]Jefferies!#REF!,[3]Jefferies!$A$620,[3]Jefferies!$A$621,[3]Jefferies!$A$622,[3]Jefferies!$A$623,[3]Jefferies!#REF!,[3]Jefferies!#REF!,[3]Jefferies!#REF!,[3]Jefferies!#REF!,[3]Jefferies!$A$624,[3]Jefferies!#REF!</definedName>
    <definedName name="__APW_RESTORE_DATA928__" hidden="1">[3]Jefferies!$A$625,[3]Jefferies!$A$626,[3]Jefferies!#REF!,[3]Jefferies!$A$627,[3]Jefferies!#REF!,[3]Jefferies!#REF!,[3]Jefferies!$A$628,[3]Jefferies!#REF!,[3]Jefferies!#REF!,[3]Jefferies!#REF!,[3]Jefferies!#REF!,[3]Jefferies!#REF!,[3]Jefferies!#REF!,[3]Jefferies!#REF!</definedName>
    <definedName name="__APW_RESTORE_DATA929__" hidden="1">[3]Jefferies!#REF!,[3]Jefferies!#REF!,[3]Jefferies!#REF!,[3]Jefferies!#REF!,[3]Jefferies!$A$629,[3]Jefferies!$A$630,[3]Jefferies!#REF!,[3]Jefferies!$A$631,[3]Jefferies!#REF!,[3]Jefferies!$A$632,[3]Jefferies!#REF!,[3]Jefferies!$A$633,[3]Jefferies!#REF!,[3]Jefferies!$A$634</definedName>
    <definedName name="__APW_RESTORE_DATA93__" hidden="1">'[2]01. EQ universe'!$B$333,'[2]01. EQ universe'!$B$334,'[2]01. EQ universe'!$B$335,'[2]01. EQ universe'!$B$336,'[2]01. EQ universe'!$B$337,'[2]01. EQ universe'!#REF!,'[2]01. EQ universe'!#REF!,'[2]01. EQ universe'!$B$338,'[2]01. EQ universe'!#REF!,'[2]01. EQ universe'!#REF!,'[2]01. EQ universe'!$B$339,'[2]01. EQ universe'!#REF!,'[2]01. EQ universe'!$B$340,'[2]01. EQ universe'!#REF!,'[2]01. EQ universe'!$B$341</definedName>
    <definedName name="__APW_RESTORE_DATA930__" hidden="1">[3]Jefferies!$A$635,[3]Jefferies!#REF!,[3]Jefferies!$A$636,[3]Jefferies!#REF!,[3]Jefferies!$A$637,[3]Jefferies!$A$638,[3]Jefferies!$A$639,[3]Jefferies!$A$640,[3]Jefferies!$A$641,[3]Jefferies!#REF!,[3]Jefferies!$A$642,[3]Jefferies!#REF!,[3]Jefferies!$A$643,[3]Jefferies!$A$644</definedName>
    <definedName name="__APW_RESTORE_DATA931__" hidden="1">[3]Jefferies!$A$645,[3]Jefferies!$A$646,[3]Jefferies!$A$647,[3]Jefferies!$A$648,[3]Jefferies!#REF!,[3]Jefferies!$A$649,[3]Jefferies!$A$650,[3]Jefferies!$A$651,[3]Jefferies!$A$652,[3]Jefferies!#REF!,[3]Jefferies!$A$653,[3]Jefferies!$A$654,[3]Jefferies!$A$655,[3]Jefferies!$A$656</definedName>
    <definedName name="__APW_RESTORE_DATA932__" hidden="1">[3]Jefferies!$A$657,[3]Jefferies!$A$658,[3]Jefferies!$A$659,[3]Jefferies!#REF!,[3]Jefferies!$A$660,[3]Jefferies!#REF!,[3]Jefferies!$A$661,[3]Jefferies!#REF!,[3]Jefferies!$A$662,[3]Jefferies!#REF!,[3]Jefferies!#REF!,[3]Jefferies!$A$663,[3]Jefferies!#REF!,[3]Jefferies!#REF!</definedName>
    <definedName name="__APW_RESTORE_DATA933__" hidden="1">[3]Jefferies!$A$664,[3]Jefferies!$A$665,[3]Jefferies!#REF!,[3]Jefferies!#REF!,[3]Jefferies!#REF!,[3]Jefferies!$A$666,[3]Jefferies!$A$667,[3]Jefferies!#REF!,[3]Jefferies!$A$668,[3]Jefferies!$A$669,[3]Jefferies!#REF!,[3]Jefferies!#REF!,[3]Jefferies!$A$670,[3]Jefferies!#REF!</definedName>
    <definedName name="__APW_RESTORE_DATA934__" hidden="1">[3]Jefferies!#REF!,[3]Jefferies!$A$671,[3]Jefferies!#REF!,[3]Jefferies!$A$672,[3]Jefferies!#REF!,[3]Jefferies!#REF!,[3]Jefferies!$A$673,[3]Jefferies!#REF!,[3]Jefferies!$A$674,[3]Jefferies!#REF!,[3]Jefferies!#REF!,[3]Jefferies!#REF!,[3]Jefferies!$A$675,[3]Jefferies!#REF!</definedName>
    <definedName name="__APW_RESTORE_DATA935__" hidden="1">[3]Jefferies!$A$676,[3]Jefferies!#REF!,[3]Jefferies!#REF!,[3]Jefferies!$A$677,[3]Jefferies!$A$678,[3]Jefferies!$A$679,[3]Jefferies!#REF!,[3]Jefferies!$A$680,[3]Jefferies!$A$681,[3]Jefferies!$A$682,[3]Jefferies!$A$683,[3]Jefferies!#REF!,[3]Jefferies!$A$684,[3]Jefferies!$A$685</definedName>
    <definedName name="__APW_RESTORE_DATA936__" hidden="1">[3]Jefferies!#REF!,[3]Jefferies!$A$686,[3]Jefferies!#REF!,[3]Jefferies!#REF!,[3]Jefferies!#REF!,[3]Jefferies!#REF!,[3]Jefferies!#REF!,[3]Jefferies!#REF!,[3]Jefferies!#REF!,[3]Jefferies!#REF!,[3]Jefferies!$A$687,[3]Jefferies!#REF!,[3]Jefferies!$A$688,[3]Jefferies!#REF!</definedName>
    <definedName name="__APW_RESTORE_DATA937__" hidden="1">[3]Jefferies!#REF!,[3]Jefferies!#REF!,[3]Jefferies!$A$689,[3]Jefferies!$A$690,[3]Jefferies!#REF!,[3]Jefferies!$A$691,[3]Jefferies!$A$692,[3]Jefferies!#REF!,[3]Jefferies!$A$693,[3]Jefferies!$A$694,[3]Jefferies!$A$695,[3]Jefferies!#REF!,[3]Jefferies!#REF!,[3]Jefferies!#REF!</definedName>
    <definedName name="__APW_RESTORE_DATA938__" hidden="1">[3]Jefferies!$A$696,[3]Jefferies!$A$697,[3]Jefferies!$A$698,[3]Jefferies!#REF!,[3]Jefferies!#REF!,[3]Jefferies!$A$699,[3]Jefferies!$A$700,[3]Jefferies!$A$701,[3]Jefferies!#REF!,[3]Jefferies!$A$702,[3]Jefferies!$A$703,[3]Jefferies!$A$704,[3]Jefferies!#REF!,[3]Jefferies!#REF!</definedName>
    <definedName name="__APW_RESTORE_DATA939__" hidden="1">[3]Jefferies!#REF!,[3]Jefferies!#REF!,[3]Jefferies!#REF!,[3]Jefferies!$A$705,[3]Jefferies!$A$706,[3]Jefferies!#REF!,[3]Jefferies!$A$707,[3]Jefferies!$A$708,[3]Jefferies!#REF!,[3]Jefferies!$A$709,[3]Jefferies!#REF!,[3]Jefferies!$A$710,[3]Jefferies!#REF!,[3]Jefferies!#REF!</definedName>
    <definedName name="__APW_RESTORE_DATA94__" hidden="1">'[2]01. EQ universe'!$B$342,'[2]01. EQ universe'!$B$343,'[2]01. EQ universe'!$B$344,'[2]01. EQ universe'!$B$345,'[2]01. EQ universe'!$B$346,'[2]01. EQ universe'!$B$347,'[2]01. EQ universe'!#REF!,'[2]01. EQ universe'!$B$348,'[2]01. EQ universe'!#REF!,'[2]01. EQ universe'!#REF!,'[2]01. EQ universe'!$B$349,'[2]01. EQ universe'!#REF!,'[2]01. EQ universe'!$B$350,'[2]01. EQ universe'!$B$351,'[2]01. EQ universe'!$B$352</definedName>
    <definedName name="__APW_RESTORE_DATA940__" hidden="1">[3]Jefferies!#REF!,[3]Jefferies!#REF!,[3]Jefferies!#REF!,[3]Jefferies!#REF!,[3]Jefferies!$A$711,[3]Jefferies!$A$712,[3]Jefferies!$A$713,[3]Jefferies!#REF!,[3]Jefferies!#REF!,[3]Jefferies!$A$714,[3]Jefferies!#REF!,[3]Jefferies!$A$715,[3]Jefferies!#REF!,[3]Jefferies!$A$716</definedName>
    <definedName name="__APW_RESTORE_DATA941__" hidden="1">[3]Jefferies!#REF!,[3]Jefferies!#REF!,[3]Jefferies!$A$717,[3]Jefferies!$A$718,[3]Jefferies!#REF!,[3]Jefferies!#REF!,[3]Jefferies!#REF!,[3]Jefferies!$A$719,[3]Jefferies!$A$720,[3]Jefferies!#REF!,[3]Jefferies!#REF!,[3]Jefferies!$A$721,[3]Jefferies!#REF!,[3]Jefferies!$A$722</definedName>
    <definedName name="__APW_RESTORE_DATA942__" hidden="1">[3]Jefferies!#REF!,[3]Jefferies!#REF!,[3]Jefferies!$A$723,[3]Jefferies!#REF!,[3]Jefferies!$A$724,[3]Jefferies!#REF!,[3]Jefferies!#REF!,[3]Jefferies!$A$725,[3]Jefferies!$A$726,[3]Jefferies!#REF!,[3]Jefferies!$A$727,[3]Jefferies!#REF!,[3]Jefferies!#REF!,[3]Jefferies!$A$728</definedName>
    <definedName name="__APW_RESTORE_DATA943__" hidden="1">[3]Jefferies!#REF!,[3]Jefferies!#REF!,[3]Jefferies!#REF!,[3]Jefferies!#REF!,[3]Jefferies!$A$729,[3]Jefferies!#REF!,[3]Jefferies!$A$730,[3]Jefferies!$A$731,[3]Jefferies!#REF!,[3]Jefferies!$A$732,[3]Jefferies!$A$733,[3]Jefferies!$A$734,[3]Jefferies!#REF!,[3]Jefferies!#REF!</definedName>
    <definedName name="__APW_RESTORE_DATA944__" hidden="1">[3]Jefferies!#REF!,[3]Jefferies!$A$735,[3]Jefferies!#REF!,[3]Jefferies!#REF!,[3]Jefferies!$A$736,[3]Jefferies!$A$737,[3]Jefferies!#REF!,[3]Jefferies!#REF!,[3]Jefferies!$A$738,[3]Jefferies!#REF!,[3]Jefferies!#REF!,[3]Jefferies!$A$739,[3]Jefferies!#REF!,[3]Jefferies!#REF!</definedName>
    <definedName name="__APW_RESTORE_DATA945__" hidden="1">[3]Jefferies!#REF!,[3]Jefferies!#REF!,[3]Jefferies!$A$740,[3]Jefferies!#REF!,[3]Jefferies!$A$741,[3]Jefferies!#REF!,[3]Jefferies!#REF!,[3]Jefferies!#REF!,[3]Jefferies!$A$742,[3]Jefferies!$A$743,[3]Jefferies!$A$744,[3]Jefferies!#REF!,[3]Jefferies!#REF!,[3]Jefferies!#REF!</definedName>
    <definedName name="__APW_RESTORE_DATA946__" hidden="1">[3]Jefferies!$A$745,[3]Jefferies!$A$746,[3]Jefferies!$A$747,[3]Jefferies!#REF!,[3]Jefferies!#REF!,[3]Jefferies!$A$748,[3]Jefferies!$A$749,[3]Jefferies!#REF!,[3]Jefferies!$A$750,[3]Jefferies!$A$751,[3]Jefferies!$A$752,[3]Jefferies!$A$753,[3]Jefferies!#REF!,[3]Jefferies!$A$754</definedName>
    <definedName name="__APW_RESTORE_DATA947__" hidden="1">[3]Jefferies!#REF!,[3]Jefferies!#REF!,[3]Jefferies!$A$755,[3]Jefferies!#REF!,[3]Jefferies!$A$756,[3]Jefferies!#REF!,[3]Jefferies!#REF!,[3]Jefferies!#REF!,[3]Jefferies!$A$757,[3]Jefferies!$A$758,[3]Jefferies!$A$759,[3]Jefferies!#REF!,[3]Jefferies!$A$760,[3]Jefferies!#REF!</definedName>
    <definedName name="__APW_RESTORE_DATA948__" hidden="1">[3]Jefferies!$A$761,[3]Jefferies!#REF!,[3]Jefferies!$A$762,[3]Jefferies!#REF!,[3]Jefferies!#REF!,[3]Jefferies!#REF!,[3]Jefferies!#REF!,[3]Jefferies!#REF!,[3]Jefferies!$A$763,[3]Jefferies!$A$764,[3]Jefferies!#REF!,[3]Jefferies!#REF!,[3]Jefferies!$A$765,[3]Jefferies!$A$766</definedName>
    <definedName name="__APW_RESTORE_DATA949__" hidden="1">[3]Jefferies!$A$767,[3]Jefferies!#REF!,[3]Jefferies!$A$768,[3]Jefferies!#REF!,[3]Jefferies!#REF!,[3]Jefferies!$A$769,[3]Jefferies!$A$770,[3]Jefferies!#REF!,[3]Jefferies!$A$771,[3]Jefferies!$A$772,[3]Jefferies!$A$773,[3]Jefferies!#REF!,[3]Jefferies!#REF!,[3]Jefferies!$A$774</definedName>
    <definedName name="__APW_RESTORE_DATA95__" hidden="1">'[2]01. EQ universe'!$B$353,'[2]01. EQ universe'!$B$354,'[2]01. EQ universe'!$B$355,'[2]01. EQ universe'!#REF!,'[2]01. EQ universe'!#REF!,'[2]01. EQ universe'!$B$356,'[2]01. EQ universe'!$B$357,'[2]01. EQ universe'!$B$358,'[2]01. EQ universe'!#REF!,'[2]01. EQ universe'!#REF!,'[2]01. EQ universe'!$B$359,'[2]01. EQ universe'!$B$360,'[2]01. EQ universe'!$B$361,'[2]01. EQ universe'!$B$362,'[2]01. EQ universe'!#REF!</definedName>
    <definedName name="__APW_RESTORE_DATA950__" hidden="1">[3]Jefferies!$A$775,[3]Jefferies!$A$776,[3]Jefferies!$A$777,[3]Jefferies!#REF!,[3]Jefferies!$A$778,[3]Jefferies!$A$779,[3]Jefferies!$A$780,[3]Jefferies!$A$781,[3]Jefferies!#REF!,[3]Jefferies!$A$782,[3]Jefferies!$A$783,[3]Jefferies!#REF!,[3]Jefferies!#REF!,[3]Jefferies!$A$784</definedName>
    <definedName name="__APW_RESTORE_DATA951__" hidden="1">[3]Jefferies!$A$785,[3]Jefferies!$A$786,[3]Jefferies!#REF!,[3]Jefferies!#REF!,[3]Jefferies!#REF!,[3]Jefferies!#REF!,[3]Jefferies!$A$787,[3]Jefferies!#REF!,[3]Jefferies!$A$788,[3]Jefferies!#REF!,[3]Jefferies!#REF!,[3]Jefferies!#REF!,[3]Jefferies!#REF!,[3]Jefferies!#REF!</definedName>
    <definedName name="__APW_RESTORE_DATA952__" hidden="1">[3]Jefferies!$A$789,[3]Jefferies!#REF!,[3]Jefferies!#REF!,[3]Jefferies!$A$790,[3]Jefferies!#REF!,[3]Jefferies!#REF!,[3]Jefferies!#REF!,[3]Jefferies!$A$791,[3]Jefferies!$A$792,[3]Jefferies!#REF!,[3]Jefferies!$A$793,[3]Jefferies!$A$794,[3]Jefferies!#REF!,[3]Jefferies!#REF!</definedName>
    <definedName name="__APW_RESTORE_DATA953__" hidden="1">[3]Jefferies!#REF!,[3]Jefferies!#REF!,[3]Jefferies!$A$795,[3]Jefferies!$A$796,[3]Jefferies!$A$797,[3]Jefferies!#REF!,[3]Jefferies!#REF!,[3]Jefferies!#REF!,[3]Jefferies!#REF!,[3]Jefferies!#REF!,[3]Jefferies!$A$798,[3]Jefferies!$A$799,[3]Jefferies!#REF!,[3]Jefferies!#REF!</definedName>
    <definedName name="__APW_RESTORE_DATA954__" hidden="1">[3]Jefferies!#REF!,[3]Jefferies!#REF!,[3]Jefferies!$A$800,[3]Jefferies!$A$801,[3]Jefferies!#REF!,[3]Jefferies!$A$802,[3]Jefferies!$A$803,[3]Jefferies!$A$804,[3]Jefferies!$A$805,[3]Jefferies!$A$806,[3]Jefferies!$A$807,[3]Jefferies!#REF!,[3]Jefferies!#REF!,[3]Jefferies!#REF!</definedName>
    <definedName name="__APW_RESTORE_DATA955__" hidden="1">[3]Jefferies!$A$808,[3]Jefferies!$A$809,[3]Jefferies!$A$810,[3]Jefferies!$A$811,[3]Jefferies!#REF!,[3]Jefferies!#REF!,[3]Jefferies!#REF!,[3]Jefferies!#REF!,[3]Jefferies!#REF!,[3]Jefferies!$A$812,[3]Jefferies!#REF!,[3]Jefferies!$A$813,[3]Jefferies!#REF!,[3]Jefferies!$A$814</definedName>
    <definedName name="__APW_RESTORE_DATA956__" hidden="1">[3]Jefferies!#REF!,[3]Jefferies!$A$815,[3]Jefferies!$A$816,[3]Jefferies!$A$817,[3]Jefferies!$A$818,[3]Jefferies!$A$819,[3]Jefferies!$A$820,[3]Jefferies!#REF!,[3]Jefferies!#REF!,[3]Jefferies!#REF!,[3]Jefferies!#REF!,[3]Jefferies!#REF!,[3]Jefferies!#REF!,[3]Jefferies!$A$821</definedName>
    <definedName name="__APW_RESTORE_DATA957__" hidden="1">[3]Jefferies!#REF!,[3]Jefferies!$A$822,[3]Jefferies!#REF!,[3]Jefferies!#REF!,[3]Jefferies!$A$823,[3]Jefferies!#REF!,[3]Jefferies!#REF!,[3]Jefferies!#REF!,[3]Jefferies!$A$824,[3]Jefferies!#REF!,[3]Jefferies!#REF!,[3]Jefferies!$A$825,[3]Jefferies!#REF!,[3]Jefferies!#REF!</definedName>
    <definedName name="__APW_RESTORE_DATA958__" hidden="1">[3]Jefferies!#REF!,[3]Jefferies!#REF!,[3]Jefferies!#REF!,[3]Jefferies!#REF!,[3]Jefferies!#REF!,[3]Jefferies!$A$826,[3]Jefferies!$A$827,[3]Jefferies!#REF!,[3]Jefferies!$A$828,[3]Jefferies!#REF!,[3]Jefferies!$A$829,[3]Jefferies!$A$830,[3]Jefferies!#REF!,[3]Jefferies!$A$831</definedName>
    <definedName name="__APW_RESTORE_DATA959__" hidden="1">[3]Jefferies!$A$832,[3]Jefferies!#REF!,[3]Jefferies!$A$833,[3]Jefferies!$A$834,[3]Jefferies!#REF!,[3]Jefferies!$A$835,[3]Jefferies!$A$836,[3]Jefferies!$A$837,[3]Jefferies!$A$838,[3]Jefferies!$A$839,[3]Jefferies!#REF!,[3]Jefferies!#REF!,[3]Jefferies!#REF!,[3]Jefferies!#REF!</definedName>
    <definedName name="__APW_RESTORE_DATA96__" hidden="1">'[2]01. EQ universe'!#REF!,'[2]01. EQ universe'!$B$363,'[2]01. EQ universe'!$B$364,'[2]01. EQ universe'!#REF!,'[2]01. EQ universe'!#REF!,'[2]01. EQ universe'!$B$365,'[2]01. EQ universe'!#REF!,'[2]01. EQ universe'!$B$366,'[2]01. EQ universe'!$B$367,'[2]01. EQ universe'!$B$368,'[2]01. EQ universe'!$B$369,'[2]01. EQ universe'!$B$370,'[2]01. EQ universe'!#REF!,'[2]01. EQ universe'!#REF!,'[2]01. EQ universe'!#REF!</definedName>
    <definedName name="__APW_RESTORE_DATA960__" hidden="1">[3]Jefferies!#REF!,[3]Jefferies!$A$840,[3]Jefferies!$A$841,[3]Jefferies!#REF!,[3]Jefferies!$A$842,[3]Jefferies!$A$843,[3]Jefferies!$A$844,[3]Jefferies!#REF!,[3]Jefferies!$A$845,[3]Jefferies!#REF!,[3]Jefferies!$A$846,[3]Jefferies!$A$847,[3]Jefferies!$A$848,[3]Jefferies!#REF!</definedName>
    <definedName name="__APW_RESTORE_DATA961__" hidden="1">[3]Jefferies!#REF!,[3]Jefferies!#REF!,[3]Jefferies!#REF!,[3]Jefferies!$A$849,[3]Jefferies!$A$850,[3]Jefferies!#REF!,[3]Jefferies!$A$851,[3]Jefferies!#REF!,[3]Jefferies!#REF!,[3]Jefferies!$A$852,[3]Jefferies!$A$853,[3]Jefferies!#REF!,[3]Jefferies!$A$854,[3]Jefferies!#REF!</definedName>
    <definedName name="__APW_RESTORE_DATA962__" hidden="1">[3]Jefferies!#REF!,[3]Jefferies!$A$855,[3]Jefferies!$A$856,[3]Jefferies!$A$857,[3]Jefferies!#REF!,[3]Jefferies!#REF!,[3]Jefferies!#REF!,[3]Jefferies!#REF!,[3]Jefferies!$A$858,[3]Jefferies!#REF!,[3]Jefferies!$A$859,[3]Jefferies!#REF!,[3]Jefferies!#REF!,[3]Jefferies!$A$860</definedName>
    <definedName name="__APW_RESTORE_DATA963__" hidden="1">[3]Jefferies!$A$861,[3]Jefferies!$A$862,[3]Jefferies!#REF!,[3]Jefferies!#REF!,[3]Jefferies!$A$863,[3]Jefferies!$A$864,[3]Jefferies!$A$865,[3]Jefferies!$A$866,[3]Jefferies!$A$867,[3]Jefferies!$A$868,[3]Jefferies!#REF!,[3]Jefferies!#REF!,[3]Jefferies!$A$869,[3]Jefferies!$A$870</definedName>
    <definedName name="__APW_RESTORE_DATA964__" hidden="1">[3]Jefferies!#REF!,[3]Jefferies!$A$871,[3]Jefferies!#REF!,[3]Jefferies!$A$872,[3]Jefferies!#REF!,[3]Jefferies!$A$873,[3]Jefferies!#REF!,[3]Jefferies!#REF!,[3]Jefferies!#REF!,[3]Jefferies!$A$874,[3]Jefferies!#REF!,[3]Jefferies!#REF!,[3]Jefferies!$A$875,[3]Jefferies!$A$876</definedName>
    <definedName name="__APW_RESTORE_DATA965__" hidden="1">[3]Jefferies!$A$877,[3]Jefferies!$A$878,[3]Jefferies!#REF!,[3]Jefferies!#REF!,[3]Jefferies!$A$879,[3]Jefferies!$A$880,[3]Jefferies!$A$881,[3]Jefferies!$A$882,[3]Jefferies!$A$883,[3]Jefferies!#REF!,[3]Jefferies!$A$884,[3]Jefferies!$A$885,[3]Jefferies!#REF!,[3]Jefferies!#REF!</definedName>
    <definedName name="__APW_RESTORE_DATA966__" hidden="1">[3]Jefferies!#REF!,[3]Jefferies!#REF!,[3]Jefferies!#REF!,[3]Jefferies!#REF!,[3]Jefferies!#REF!,[3]Jefferies!$A$886,[3]Jefferies!$A$887,[3]Jefferies!#REF!,[3]Jefferies!#REF!,[3]Jefferies!#REF!,[3]Jefferies!$A$888,[3]Jefferies!$A$889,[3]Jefferies!$A$890,[3]Jefferies!$A$891</definedName>
    <definedName name="__APW_RESTORE_DATA967__" hidden="1">[3]Jefferies!#REF!,[3]Jefferies!#REF!,[3]Jefferies!#REF!,[3]Jefferies!$A$892,[3]Jefferies!$A$893,[3]Jefferies!$A$894,[3]Jefferies!$A$895,[3]Jefferies!$A$896,[3]Jefferies!#REF!,[3]Jefferies!$A$897,[3]Jefferies!$A$898,[3]Jefferies!$A$899,[3]Jefferies!$A$900,[3]Jefferies!$A$901</definedName>
    <definedName name="__APW_RESTORE_DATA968__" hidden="1">[3]Jefferies!#REF!,[3]Jefferies!$A$902,[3]Jefferies!$A$903,[3]Jefferies!$A$904,[3]Jefferies!#REF!,[3]Jefferies!#REF!,[3]Jefferies!#REF!,[3]Jefferies!#REF!,[3]Jefferies!#REF!,[3]Jefferies!#REF!,[3]Jefferies!$A$905,[3]Jefferies!$A$906,[3]Jefferies!$A$907,[3]Jefferies!$A$908</definedName>
    <definedName name="__APW_RESTORE_DATA969__" hidden="1">[3]Jefferies!#REF!,[3]Jefferies!$A$909,[3]Jefferies!$A$910,[3]Jefferies!$A$911,[3]Jefferies!#REF!,[3]Jefferies!#REF!,[3]Jefferies!$A$912,[3]Jefferies!$A$913,[3]Jefferies!#REF!,[3]Jefferies!#REF!,[3]Jefferies!$A$914,[3]Jefferies!$A$915,[3]Jefferies!#REF!,[3]Jefferies!#REF!</definedName>
    <definedName name="__APW_RESTORE_DATA97__" hidden="1">'[2]01. EQ universe'!#REF!,'[2]01. EQ universe'!$B$371,'[2]01. EQ universe'!$B$372,'[2]01. EQ universe'!$B$373,'[2]01. EQ universe'!#REF!,'[2]01. EQ universe'!$B$374,'[2]01. EQ universe'!#REF!,'[2]01. EQ universe'!#REF!,'[2]01. EQ universe'!$B$375,'[2]01. EQ universe'!$B$376,'[2]01. EQ universe'!$B$377,'[2]01. EQ universe'!$B$378,'[2]01. EQ universe'!$B$379,'[2]01. EQ universe'!$B$380,'[2]01. EQ universe'!$B$381</definedName>
    <definedName name="__APW_RESTORE_DATA970__" hidden="1">[3]Jefferies!$A$916,[3]Jefferies!$A$917,[3]Jefferies!#REF!,[3]Jefferies!#REF!,[3]Jefferies!$A$918,[3]Jefferies!$A$919,[3]Jefferies!#REF!,[3]Jefferies!#REF!,[3]Jefferies!$A$920,[3]Jefferies!$A$921,[3]Jefferies!$A$922,[3]Jefferies!$A$923,[3]Jefferies!#REF!,[3]Jefferies!#REF!</definedName>
    <definedName name="__APW_RESTORE_DATA971__" hidden="1">[3]Jefferies!#REF!,[3]Jefferies!$A$924,[3]Jefferies!#REF!,[3]Jefferies!#REF!,[3]Jefferies!#REF!,[3]Jefferies!#REF!,[3]Jefferies!#REF!,[3]Jefferies!#REF!,[3]Jefferies!$A$925,[3]Jefferies!#REF!,[3]Jefferies!#REF!,[3]Jefferies!#REF!,[3]Jefferies!$A$926,[3]Jefferies!$A$927</definedName>
    <definedName name="__APW_RESTORE_DATA972__" hidden="1">[3]Jefferies!$A$928,[3]Jefferies!$A$929,[3]Jefferies!$A$930,[3]Jefferies!$A$931,[3]Jefferies!$A$932,[3]Jefferies!#REF!,[3]Jefferies!#REF!,[3]Jefferies!$A$933,[3]Jefferies!$A$934,[3]Jefferies!$A$935,[3]Jefferies!$A$936,[3]Jefferies!#REF!,[3]Jefferies!$A$937,[3]Jefferies!#REF!</definedName>
    <definedName name="__APW_RESTORE_DATA973__" hidden="1">[3]Jefferies!$A$938,[3]Jefferies!$A$939,[3]Jefferies!#REF!,[3]Jefferies!#REF!,[3]Jefferies!$A$940,[3]Jefferies!$A$941,[3]Jefferies!#REF!,[3]Jefferies!#REF!,[3]Jefferies!#REF!,[3]Jefferies!#REF!,[3]Jefferies!#REF!,[3]Jefferies!$A$942,[3]Jefferies!#REF!,[3]Jefferies!#REF!</definedName>
    <definedName name="__APW_RESTORE_DATA974__" hidden="1">[3]Jefferies!#REF!,[3]Jefferies!$A$943,[3]Jefferies!#REF!,[3]Jefferies!#REF!,[3]Jefferies!#REF!,[3]Jefferies!#REF!,[3]Jefferies!$A$944,[3]Jefferies!#REF!,[3]Jefferies!#REF!,[3]Jefferies!#REF!,[3]Jefferies!#REF!,[3]Jefferies!#REF!,[3]Jefferies!$A$945,[3]Jefferies!$A$946</definedName>
    <definedName name="__APW_RESTORE_DATA975__" hidden="1">[3]Jefferies!$A$947,[3]Jefferies!#REF!,[3]Jefferies!$A$948,[3]Jefferies!$A$949,[3]Jefferies!#REF!,[3]Jefferies!#REF!,[3]Jefferies!$A$950,[3]Jefferies!#REF!,[3]Jefferies!#REF!,[3]Jefferies!$A$951,[3]Jefferies!#REF!,[3]Jefferies!#REF!,[3]Jefferies!#REF!,[3]Jefferies!$A$952</definedName>
    <definedName name="__APW_RESTORE_DATA976__" hidden="1">[3]Jefferies!$A$953,[3]Jefferies!$A$954,[3]Jefferies!#REF!,[3]Jefferies!$A$955,[3]Jefferies!$A$956,[3]Jefferies!$A$957,[3]Jefferies!#REF!,[3]Jefferies!#REF!,[3]Jefferies!#REF!,[3]Jefferies!#REF!,[3]Jefferies!$A$958,[3]Jefferies!#REF!,[3]Jefferies!#REF!,[3]Jefferies!#REF!</definedName>
    <definedName name="__APW_RESTORE_DATA977__" hidden="1">[3]Jefferies!#REF!,[3]Jefferies!#REF!,[3]Jefferies!#REF!,[3]Jefferies!#REF!,[3]Jefferies!$A$959,[3]Jefferies!#REF!,[3]Jefferies!#REF!,[3]Jefferies!#REF!,[3]Jefferies!#REF!,[3]Jefferies!#REF!,[3]Jefferies!#REF!,[3]Jefferies!#REF!,[3]Jefferies!#REF!,[3]Jefferies!#REF!</definedName>
    <definedName name="__APW_RESTORE_DATA978__" hidden="1">[3]Jefferies!$A$960,[3]Jefferies!#REF!,[3]Jefferies!#REF!,[3]Jefferies!#REF!,[3]Jefferies!#REF!,[3]Jefferies!$A$961,[3]Jefferies!#REF!,[3]Jefferies!#REF!,[3]Jefferies!#REF!,[3]Jefferies!$A$962,[3]Jefferies!#REF!,[3]Jefferies!#REF!,[3]Jefferies!#REF!,[3]Jefferies!$A$963</definedName>
    <definedName name="__APW_RESTORE_DATA979__" hidden="1">[3]Jefferies!#REF!,[3]Jefferies!#REF!,[3]Jefferies!$A$964,[3]Jefferies!$A$965,[3]Jefferies!#REF!,[3]Jefferies!#REF!,[3]Jefferies!#REF!,[3]Jefferies!#REF!,[3]Jefferies!#REF!,[3]Jefferies!$A$966,[3]Jefferies!#REF!,[3]Jefferies!#REF!,[3]Jefferies!#REF!,[3]Jefferies!$A$967</definedName>
    <definedName name="__APW_RESTORE_DATA98__" hidden="1">'[2]01. EQ universe'!$B$382,'[2]01. EQ universe'!$B$383,'[2]01. EQ universe'!#REF!,'[2]01. EQ universe'!#REF!,'[2]01. EQ universe'!#REF!,'[2]01. EQ universe'!$B$384,'[2]01. EQ universe'!$B$385,'[2]01. EQ universe'!#REF!,'[2]01. EQ universe'!$B$386,'[2]01. EQ universe'!$B$387,'[2]01. EQ universe'!#REF!,'[2]01. EQ universe'!$B$388,'[2]01. EQ universe'!$B$389,'[2]01. EQ universe'!#REF!,'[2]01. EQ universe'!#REF!</definedName>
    <definedName name="__APW_RESTORE_DATA980__" hidden="1">[3]Jefferies!$A$968,[3]Jefferies!#REF!,[3]Jefferies!#REF!,[3]Jefferies!#REF!,[3]Jefferies!#REF!,[3]Jefferies!$A$969,[3]Jefferies!#REF!,[3]Jefferies!$A$970,[3]Jefferies!$A$971,[3]Jefferies!#REF!,[3]Jefferies!$A$972,[3]Jefferies!#REF!,[3]Jefferies!#REF!,[3]Jefferies!$A$973</definedName>
    <definedName name="__APW_RESTORE_DATA981__" hidden="1">[3]Jefferies!#REF!,[3]Jefferies!$A$974,[3]Jefferies!$A$975,[3]Jefferies!#REF!,[3]Jefferies!$A$976,[3]Jefferies!$A$977,[3]Jefferies!$A$978,[3]Jefferies!$A$979,[3]Jefferies!$A$980,[3]Jefferies!#REF!,[3]Jefferies!$A$981,[3]Jefferies!#REF!,[3]Jefferies!$A$982,[3]Jefferies!$A$983</definedName>
    <definedName name="__APW_RESTORE_DATA982__" hidden="1">[3]Jefferies!#REF!,[3]Jefferies!$A$984,[3]Jefferies!$A$985,[3]Jefferies!#REF!,[3]Jefferies!#REF!,[3]Jefferies!#REF!,[3]Jefferies!$A$986,[3]Jefferies!$A$987,[3]Jefferies!#REF!,[3]Jefferies!#REF!,[3]Jefferies!#REF!,[3]Jefferies!$A$988,[3]Jefferies!$A$989,[3]Jefferies!$A$990</definedName>
    <definedName name="__APW_RESTORE_DATA983__" hidden="1">[3]Jefferies!#REF!,[3]Jefferies!$A$991,[3]Jefferies!#REF!,[3]Jefferies!$A$992,[3]Jefferies!#REF!,[3]Jefferies!#REF!,[3]Jefferies!$A$993,[3]Jefferies!#REF!,[3]Jefferies!#REF!,[3]Jefferies!$A$994,[3]Jefferies!#REF!,[3]Jefferies!$A$995,[3]Jefferies!#REF!,[3]Jefferies!$A$996</definedName>
    <definedName name="__APW_RESTORE_DATA984__" hidden="1">[3]Jefferies!$A$997,[3]Jefferies!$A$998,[3]Jefferies!$A$999,[3]Jefferies!$A$1000,[3]Jefferies!#REF!,[3]Jefferies!$A$1001,[3]Jefferies!#REF!,[3]Jefferies!#REF!,[3]Jefferies!$A$1002,[3]Jefferies!#REF!,[3]Jefferies!#REF!,[3]Jefferies!#REF!,[3]Jefferies!#REF!,[3]Jefferies!#REF!</definedName>
    <definedName name="__APW_RESTORE_DATA985__" hidden="1">[3]Jefferies!$A$1003,[3]Jefferies!#REF!,[3]Jefferies!$A$1004,[3]Jefferies!$A$1005,[3]Jefferies!#REF!,[3]Jefferies!#REF!,[3]Jefferies!$A$1006,[3]Jefferies!$A$1007,[3]Jefferies!#REF!,[3]Jefferies!#REF!,[3]Jefferies!$A$1008,[3]Jefferies!#REF!,[3]Jefferies!$A$1009,[3]Jefferies!#REF!</definedName>
    <definedName name="__APW_RESTORE_DATA986__" hidden="1">[3]Jefferies!$A$1010,[3]Jefferies!#REF!,[3]Jefferies!#REF!,[3]Jefferies!#REF!,[3]Jefferies!#REF!,[3]Jefferies!$A$1011,[3]Jefferies!$A$1012,[3]Jefferies!#REF!,[3]Jefferies!$A$1013,[3]Jefferies!#REF!,[3]Jefferies!#REF!,[3]Jefferies!$A$1014,[3]Jefferies!$A$1015,[3]Jefferies!#REF!</definedName>
    <definedName name="__APW_RESTORE_DATA987__" hidden="1">[3]Jefferies!#REF!,[3]Jefferies!#REF!,[3]Jefferies!#REF!,[3]Jefferies!#REF!,[3]Jefferies!#REF!</definedName>
    <definedName name="__APW_RESTORE_DATA988__" hidden="1">[3]Jefferies!#REF!,[3]Jefferies!$B$2,[3]Jefferies!#REF!,[3]Jefferies!#REF!,[3]Jefferies!#REF!,[3]Jefferies!$B$3,[3]Jefferies!#REF!,[3]Jefferies!#REF!,[3]Jefferies!#REF!,[3]Jefferies!#REF!,[3]Jefferies!$B$4,[3]Jefferies!#REF!,[3]Jefferies!#REF!,[3]Jefferies!#REF!,[3]Jefferies!$B$5,[3]Jefferies!#REF!,[3]Jefferies!#REF!</definedName>
    <definedName name="__APW_RESTORE_DATA989__" hidden="1">[3]Jefferies!#REF!,[3]Jefferies!#REF!,[3]Jefferies!#REF!,[3]Jefferies!#REF!,[3]Jefferies!#REF!,[3]Jefferies!#REF!,[3]Jefferies!#REF!,[3]Jefferies!#REF!,[3]Jefferies!$B$6,[3]Jefferies!#REF!,[3]Jefferies!#REF!,[3]Jefferies!#REF!,[3]Jefferies!#REF!,[3]Jefferies!$B$7,[3]Jefferies!#REF!,[3]Jefferies!#REF!</definedName>
    <definedName name="__APW_RESTORE_DATA99__" hidden="1">'[2]01. EQ universe'!$B$390,'[2]01. EQ universe'!$B$391,'[2]01. EQ universe'!$B$392,'[2]01. EQ universe'!#REF!,'[2]01. EQ universe'!#REF!,'[2]01. EQ universe'!$B$393,'[2]01. EQ universe'!#REF!,'[2]01. EQ universe'!#REF!,'[2]01. EQ universe'!$B$394,'[2]01. EQ universe'!$B$395,'[2]01. EQ universe'!$B$396,'[2]01. EQ universe'!$B$397,'[2]01. EQ universe'!$B$398,'[2]01. EQ universe'!$B$399,'[2]01. EQ universe'!#REF!</definedName>
    <definedName name="__APW_RESTORE_DATA990__" hidden="1">[3]Jefferies!$B$8,[3]Jefferies!#REF!,[3]Jefferies!#REF!,[3]Jefferies!#REF!,[3]Jefferies!$B$9,[3]Jefferies!#REF!,[3]Jefferies!#REF!,[3]Jefferies!$B$10,[3]Jefferies!$B$11,[3]Jefferies!$B$12,[3]Jefferies!#REF!,[3]Jefferies!#REF!,[3]Jefferies!$B$13,[3]Jefferies!#REF!,[3]Jefferies!#REF!,[3]Jefferies!#REF!</definedName>
    <definedName name="__APW_RESTORE_DATA991__" hidden="1">[3]Jefferies!#REF!,[3]Jefferies!#REF!,[3]Jefferies!#REF!,[3]Jefferies!$B$14,[3]Jefferies!#REF!,[3]Jefferies!#REF!,[3]Jefferies!$B$15,[3]Jefferies!$B$16,[3]Jefferies!#REF!,[3]Jefferies!$B$17,[3]Jefferies!#REF!,[3]Jefferies!$B$18,[3]Jefferies!$B$19,[3]Jefferies!#REF!,[3]Jefferies!$B$20,[3]Jefferies!#REF!</definedName>
    <definedName name="__APW_RESTORE_DATA992__" hidden="1">[3]Jefferies!#REF!,[3]Jefferies!$B$21,[3]Jefferies!$B$22,[3]Jefferies!#REF!,[3]Jefferies!#REF!,[3]Jefferies!$B$23,[3]Jefferies!$B$24,[3]Jefferies!#REF!,[3]Jefferies!#REF!,[3]Jefferies!$B$25,[3]Jefferies!$B$26,[3]Jefferies!#REF!,[3]Jefferies!#REF!,[3]Jefferies!#REF!,[3]Jefferies!$B$27,[3]Jefferies!#REF!</definedName>
    <definedName name="__APW_RESTORE_DATA993__" hidden="1">[3]Jefferies!#REF!,[3]Jefferies!#REF!,[3]Jefferies!$B$28,[3]Jefferies!#REF!,[3]Jefferies!#REF!,[3]Jefferies!$B$29,[3]Jefferies!#REF!,[3]Jefferies!$B$30,[3]Jefferies!$B$31,[3]Jefferies!$B$32,[3]Jefferies!#REF!,[3]Jefferies!$B$33,[3]Jefferies!$B$34,[3]Jefferies!#REF!,[3]Jefferies!$B$35,[3]Jefferies!#REF!</definedName>
    <definedName name="__APW_RESTORE_DATA994__" hidden="1">[3]Jefferies!#REF!,[3]Jefferies!$B$36,[3]Jefferies!$B$37,[3]Jefferies!#REF!,[3]Jefferies!#REF!,[3]Jefferies!$B$38,[3]Jefferies!#REF!,[3]Jefferies!#REF!,[3]Jefferies!$B$39,[3]Jefferies!$B$40,[3]Jefferies!#REF!,[3]Jefferies!#REF!,[3]Jefferies!#REF!,[3]Jefferies!$B$41,[3]Jefferies!#REF!</definedName>
    <definedName name="__APW_RESTORE_DATA995__" hidden="1">[3]Jefferies!$B$42,[3]Jefferies!$B$43,[3]Jefferies!$B$44,[3]Jefferies!$B$45,[3]Jefferies!#REF!,[3]Jefferies!#REF!,[3]Jefferies!$B$46,[3]Jefferies!$B$47,[3]Jefferies!#REF!,[3]Jefferies!$B$48,[3]Jefferies!#REF!,[3]Jefferies!$B$49,[3]Jefferies!#REF!,[3]Jefferies!#REF!,[3]Jefferies!$B$50</definedName>
    <definedName name="__APW_RESTORE_DATA996__" hidden="1">[3]Jefferies!#REF!,[3]Jefferies!$B$51,[3]Jefferies!$B$52,[3]Jefferies!$B$53,[3]Jefferies!#REF!,[3]Jefferies!$B$54,[3]Jefferies!#REF!,[3]Jefferies!#REF!,[3]Jefferies!$B$55,[3]Jefferies!$B$56,[3]Jefferies!#REF!,[3]Jefferies!$B$57,[3]Jefferies!$B$58,[3]Jefferies!$B$59,[3]Jefferies!#REF!</definedName>
    <definedName name="__APW_RESTORE_DATA997__" hidden="1">[3]Jefferies!$B$60,[3]Jefferies!$B$61,[3]Jefferies!$B$62,[3]Jefferies!$B$63,[3]Jefferies!$B$64,[3]Jefferies!#REF!,[3]Jefferies!$B$65,[3]Jefferies!$B$66,[3]Jefferies!$B$67,[3]Jefferies!$B$68,[3]Jefferies!#REF!,[3]Jefferies!$B$69,[3]Jefferies!$B$70,[3]Jefferies!#REF!,[3]Jefferies!#REF!</definedName>
    <definedName name="__APW_RESTORE_DATA998__" hidden="1">[3]Jefferies!#REF!,[3]Jefferies!#REF!,[3]Jefferies!$B$71,[3]Jefferies!#REF!,[3]Jefferies!#REF!,[3]Jefferies!$B$72,[3]Jefferies!$B$73,[3]Jefferies!$B$74,[3]Jefferies!#REF!,[3]Jefferies!#REF!,[3]Jefferies!$B$75,[3]Jefferies!$B$76,[3]Jefferies!#REF!,[3]Jefferies!#REF!,[3]Jefferies!#REF!</definedName>
    <definedName name="__APW_RESTORE_DATA999__" hidden="1">[3]Jefferies!#REF!,[3]Jefferies!#REF!,[3]Jefferies!#REF!,[3]Jefferies!$B$77,[3]Jefferies!#REF!,[3]Jefferies!#REF!,[3]Jefferies!$B$78,[3]Jefferies!#REF!,[3]Jefferies!$B$79,[3]Jefferies!#REF!,[3]Jefferies!#REF!,[3]Jefferies!#REF!,[3]Jefferies!$B$80,[3]Jefferies!$B$81,[3]Jefferies!#REF!</definedName>
    <definedName name="_xlnm._FilterDatabase" localSheetId="4" hidden="1">'Funds Data Structure'!$A$2:$S$126</definedName>
    <definedName name="_xlnm._FilterDatabase" localSheetId="25" hidden="1">'IPRS datapoints'!$A$2:$AL$269</definedName>
    <definedName name="APWREFVCOMPANY_TICKER" hidden="1">"'='Sheet1'$C$4"</definedName>
    <definedName name="APWREFVINDEX" hidden="1">"'='Ticker 1'$Q$4"</definedName>
    <definedName name="APWREFVINDEX10" hidden="1">"'='Ticker 10'$Q$4"</definedName>
    <definedName name="APWREFVINDEX11" hidden="1">"'='Ticker 11'$Q$4"</definedName>
    <definedName name="APWREFVINDEX12" hidden="1">"'='Ticker 12'$Q$4"</definedName>
    <definedName name="APWREFVINDEX13" hidden="1">"'='Ticker 13'$Q$4"</definedName>
    <definedName name="APWREFVINDEX14" hidden="1">"'='Ticker 14'$Q$4"</definedName>
    <definedName name="APWREFVINDEX15" hidden="1">"'='Ticker 15'$Q$4"</definedName>
    <definedName name="APWREFVINDEX16" hidden="1">"'='Ticker 16'$Q$4"</definedName>
    <definedName name="APWREFVINDEX17" hidden="1">"'='Ticker 17'$Q$4"</definedName>
    <definedName name="APWREFVINDEX18" hidden="1">"'='Ticker 18'$Q$4"</definedName>
    <definedName name="APWREFVINDEX19" hidden="1">"'='Ticker 19'$Q$4"</definedName>
    <definedName name="APWREFVINDEX2" hidden="1">"'='Ticker 2'$Q$4"</definedName>
    <definedName name="APWREFVINDEX20" hidden="1">"'='Ticker 20'$Q$4"</definedName>
    <definedName name="APWREFVINDEX21" hidden="1">"'='Ticker 21'$Q$4"</definedName>
    <definedName name="APWREFVINDEX22" hidden="1">"'='Ticker 22'$Q$4"</definedName>
    <definedName name="APWREFVINDEX23" hidden="1">"'='Ticker 23'$Q$4"</definedName>
    <definedName name="APWREFVINDEX24" hidden="1">"'='Ticker 24'$Q$4"</definedName>
    <definedName name="APWREFVINDEX25" hidden="1">"'='Ticker 25'$Q$4"</definedName>
    <definedName name="APWREFVINDEX26" hidden="1">"'='Ticker 26'$U$15"</definedName>
    <definedName name="APWREFVINDEX27" hidden="1">"'='Ticker 27'$U$15"</definedName>
    <definedName name="APWREFVINDEX28" hidden="1">"'='Ticker 28'$U$15"</definedName>
    <definedName name="APWREFVINDEX29" hidden="1">"'='Ticker 29'$U$15"</definedName>
    <definedName name="APWREFVINDEX3" hidden="1">"'='Ticker 3'$Q$4"</definedName>
    <definedName name="APWREFVINDEX30" hidden="1">"'='Ticker 30'$U$15"</definedName>
    <definedName name="APWREFVINDEX31" hidden="1">"'='Ticker 31'$U$15"</definedName>
    <definedName name="APWREFVINDEX32" hidden="1">"'='Ticker 32'$U$15"</definedName>
    <definedName name="APWREFVINDEX33" hidden="1">"'='Ticker 33'$U$15"</definedName>
    <definedName name="APWREFVINDEX34" hidden="1">"'='Ticker 34'$Q$4"</definedName>
    <definedName name="APWREFVINDEX4" hidden="1">"'='Ticker 4'$Q$4"</definedName>
    <definedName name="APWREFVINDEX5" hidden="1">"'='Ticker 5'$Q$4"</definedName>
    <definedName name="APWREFVINDEX6" hidden="1">"'='Ticker 6'$Q$4"</definedName>
    <definedName name="APWREFVINDEX7" hidden="1">"'='Ticker 7'$Q$4"</definedName>
    <definedName name="APWREFVINDEX8" hidden="1">"'='Ticker 8'$Q$4"</definedName>
    <definedName name="APWREFVINDEX9" hidden="1">"'='Ticker 9'$Q$4"</definedName>
    <definedName name="APWREFVTICKER_1" hidden="1">"'='Input Sheet'$C$4"</definedName>
    <definedName name="APWREFVTICKER_10" hidden="1">"'='Input Sheet'$C$13"</definedName>
    <definedName name="APWREFVTICKER_11" hidden="1">"'='Input Sheet'$C$14"</definedName>
    <definedName name="APWREFVTICKER_12" hidden="1">"'='Input Sheet'$C$15"</definedName>
    <definedName name="APWREFVTICKER_13" hidden="1">"'='Input Sheet'$C$16"</definedName>
    <definedName name="APWREFVTICKER_14" hidden="1">"'='Input Sheet'$C$17"</definedName>
    <definedName name="APWREFVTICKER_15" hidden="1">"'='Input Sheet'$C$18"</definedName>
    <definedName name="APWREFVTICKER_2" hidden="1">"'='Input Sheet'$C$5"</definedName>
    <definedName name="APWREFVTICKER_3" hidden="1">"'='Input Sheet'$C$6"</definedName>
    <definedName name="APWREFVTICKER_4" hidden="1">"'='Input Sheet'$C$7"</definedName>
    <definedName name="APWREFVTICKER_5" hidden="1">"'='Input Sheet'$C$8"</definedName>
    <definedName name="APWREFVTICKER_6" hidden="1">"'='Input Sheet'$C$9"</definedName>
    <definedName name="APWREFVTICKER_7" hidden="1">"'='Input Sheet'$C$10"</definedName>
    <definedName name="APWREFVTICKER_8" hidden="1">"'='Input Sheet'$C$11"</definedName>
    <definedName name="APWREFVTICKER_9" hidden="1">"'='Input Sheet'$C$12"</definedName>
    <definedName name="APWREFVTICKER16" hidden="1">"'='Ticker 16'$C$4"</definedName>
    <definedName name="APWREFVTICKER17" hidden="1">"'='Ticker 17'$C$4"</definedName>
    <definedName name="APWREFVTICKER18" hidden="1">"'='Ticker 18'$C$4"</definedName>
    <definedName name="APWREFVTICKER19" hidden="1">"'='Ticker 19'$C$4"</definedName>
    <definedName name="APWREFVTICKER20" hidden="1">"'='Ticker 20'$C$4"</definedName>
    <definedName name="APWREFVTICKER21" hidden="1">"'='Ticker 21'$C$4"</definedName>
    <definedName name="APWREFVTICKER22" hidden="1">"'='Ticker 22'$C$4"</definedName>
    <definedName name="APWREFVTICKER23" hidden="1">"'='Ticker 23'$C$4"</definedName>
    <definedName name="APWREFVTICKER24" hidden="1">"'='Ticker 24'$C$4"</definedName>
    <definedName name="APWREFVTICKER25" hidden="1">"'='Ticker 25'$C$4"</definedName>
    <definedName name="APWREFVTICKER26" hidden="1">"'='Ticker 26'$C$4"</definedName>
    <definedName name="APWREFVTICKER27" hidden="1">"'='Ticker 27'$C$4"</definedName>
    <definedName name="APWREFVTICKER28" hidden="1">"'='Ticker 28'$C$4"</definedName>
    <definedName name="APWREFVTICKER29" hidden="1">"'='Ticker 29'$C$4"</definedName>
    <definedName name="APWREFVTICKER30" hidden="1">"'='Ticker 30'$C$4"</definedName>
    <definedName name="APWREFVTICKER31" hidden="1">"'='Ticker 31'$C$4"</definedName>
    <definedName name="APWREFVTICKER32" hidden="1">"'='Ticker 32'$C$4"</definedName>
    <definedName name="APWREFVTICKER33" hidden="1">"'='Ticker 33'$C$4"</definedName>
    <definedName name="APWREFVTICKER34" hidden="1">"'='Ticker 34'$C$4"</definedName>
    <definedName name="APWREFVTICKER35" hidden="1">"'='Input Sheet'$C$38"</definedName>
    <definedName name="APWREFVTICKER36" hidden="1">"'='Ticker 36'$C$4"</definedName>
    <definedName name="APWREFVTICKER37" hidden="1">"'='Ticker 37'$C$4"</definedName>
    <definedName name="I" localSheetId="25">#REF!</definedName>
    <definedName name="I">#REF!</definedName>
    <definedName name="replacement" localSheetId="25">#REF!</definedName>
    <definedName name="replacement">#REF!</definedName>
    <definedName name="replacementname" hidden="1">'[2]01. EQ universe'!$A$2,'[2]01. EQ universe'!#REF!,'[2]01. EQ universe'!$A$3,'[2]01. EQ universe'!$A$4,'[2]01. EQ universe'!#REF!,'[2]01. EQ universe'!#REF!,'[2]01. EQ universe'!$A$5,'[2]01. EQ universe'!$A$6,'[2]01. EQ universe'!$A$7,'[2]01. EQ universe'!$A$8,'[2]01. EQ universe'!$A$9,'[2]01. EQ universe'!$A$10,'[2]01. EQ universe'!$A$11,'[2]01. EQ universe'!$A$12,'[2]01. EQ universe'!$A$13,'[2]01. EQ universe'!$A$14,'[2]01. EQ universe'!$A$15</definedName>
    <definedName name="replacementvani" localSheetId="25">#REF!</definedName>
    <definedName name="replacementvani">#REF!</definedName>
    <definedName name="vani" localSheetId="25">#REF!</definedName>
    <definedName name="vani">#REF!</definedName>
  </definedNames>
  <calcPr calcId="191029"/>
  <pivotCaches>
    <pivotCache cacheId="0" r:id="rId3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44" i="35" l="1"/>
  <c r="M43" i="35"/>
  <c r="M42" i="35"/>
  <c r="M41" i="35"/>
  <c r="M40" i="35"/>
  <c r="M39" i="35"/>
  <c r="M38" i="35"/>
  <c r="M37" i="35"/>
  <c r="M36" i="35"/>
  <c r="M35" i="35"/>
  <c r="M34" i="35"/>
  <c r="M33" i="35"/>
  <c r="M32" i="35"/>
  <c r="M31" i="35"/>
  <c r="M30" i="35"/>
  <c r="M29" i="35"/>
  <c r="M28" i="35"/>
  <c r="M27" i="35"/>
  <c r="M26" i="35"/>
  <c r="M25" i="35"/>
  <c r="M24" i="35"/>
  <c r="M23" i="35"/>
  <c r="M22" i="35"/>
  <c r="M21" i="35"/>
  <c r="M20" i="35"/>
  <c r="M19" i="35"/>
  <c r="M18" i="35"/>
  <c r="M17" i="35"/>
  <c r="M16" i="35"/>
  <c r="M15" i="35"/>
  <c r="M14" i="35"/>
  <c r="M13" i="35"/>
  <c r="M12" i="35"/>
  <c r="M11" i="35"/>
  <c r="M10" i="35"/>
  <c r="K14" i="34"/>
  <c r="K13" i="34"/>
  <c r="K12" i="34"/>
  <c r="K11" i="34"/>
  <c r="K10" i="34"/>
  <c r="K9" i="34"/>
  <c r="K8" i="34"/>
  <c r="K7" i="34"/>
  <c r="K6" i="34"/>
  <c r="K5" i="34"/>
  <c r="K12" i="33"/>
  <c r="K11" i="33"/>
  <c r="K10" i="33"/>
  <c r="K9" i="33"/>
  <c r="K8" i="33"/>
  <c r="K7" i="33"/>
  <c r="K6" i="33"/>
  <c r="K5" i="33"/>
  <c r="K4" i="33"/>
  <c r="I86" i="32"/>
  <c r="I85" i="32"/>
  <c r="I84" i="32"/>
  <c r="I83" i="32"/>
  <c r="I82" i="32"/>
  <c r="I81" i="32"/>
  <c r="I80" i="32"/>
  <c r="I79" i="32"/>
  <c r="I78" i="32"/>
  <c r="I77" i="32"/>
  <c r="I76" i="32"/>
  <c r="I75" i="32"/>
  <c r="I74" i="32"/>
  <c r="I73" i="32"/>
  <c r="I72" i="32"/>
  <c r="I71" i="32"/>
  <c r="I70" i="32"/>
  <c r="I69" i="32"/>
  <c r="I68" i="32"/>
  <c r="I67" i="32"/>
  <c r="I66" i="32"/>
  <c r="I65" i="32"/>
  <c r="I64" i="32"/>
  <c r="I63" i="32"/>
  <c r="I62" i="32"/>
  <c r="I61" i="32"/>
  <c r="I60" i="32"/>
  <c r="I59" i="32"/>
  <c r="I58" i="32"/>
  <c r="I57" i="32"/>
  <c r="I56" i="32"/>
  <c r="I55" i="32"/>
  <c r="I54" i="32"/>
  <c r="I53" i="32"/>
  <c r="I52" i="32"/>
  <c r="I51" i="32"/>
  <c r="I50" i="32"/>
  <c r="I49" i="32"/>
  <c r="I48" i="32"/>
  <c r="I47" i="32"/>
  <c r="I46" i="32"/>
  <c r="I45" i="32"/>
  <c r="I44" i="32"/>
  <c r="I43" i="32"/>
  <c r="I82" i="31"/>
  <c r="I81" i="31"/>
  <c r="I80" i="31"/>
  <c r="I79" i="31"/>
  <c r="J79" i="31" s="1"/>
  <c r="I78" i="31"/>
  <c r="I77" i="31"/>
  <c r="I76" i="31"/>
  <c r="I75" i="31"/>
  <c r="I74" i="31"/>
  <c r="I73" i="31"/>
  <c r="I72" i="31"/>
  <c r="I71" i="31"/>
  <c r="I70" i="31"/>
  <c r="I69" i="31"/>
  <c r="I68" i="31"/>
  <c r="I67" i="31"/>
  <c r="I66" i="31"/>
  <c r="F16" i="17"/>
  <c r="J120" i="24" l="1"/>
  <c r="J119" i="24"/>
  <c r="J26" i="24"/>
  <c r="J121" i="24"/>
  <c r="I96" i="29" l="1"/>
  <c r="I97" i="29"/>
  <c r="I98" i="29"/>
  <c r="I99" i="29"/>
  <c r="I100" i="29"/>
  <c r="I101" i="29"/>
  <c r="I102" i="29"/>
  <c r="I103" i="29"/>
  <c r="I104" i="29"/>
  <c r="I105" i="29"/>
  <c r="I106" i="29"/>
  <c r="I107" i="29"/>
  <c r="I108" i="29"/>
  <c r="I109" i="29"/>
  <c r="I84" i="29"/>
  <c r="I85" i="29"/>
  <c r="I86" i="29"/>
  <c r="I87" i="29"/>
  <c r="I88" i="29"/>
  <c r="I89" i="29"/>
  <c r="I90" i="29"/>
  <c r="I91" i="29"/>
  <c r="I92" i="29"/>
  <c r="I93" i="29"/>
  <c r="I94" i="29"/>
  <c r="I95" i="29"/>
  <c r="I83" i="29"/>
  <c r="K3" i="20"/>
  <c r="K4" i="20"/>
  <c r="K5" i="20"/>
  <c r="K6" i="20"/>
  <c r="K7" i="20"/>
  <c r="K8" i="20"/>
  <c r="K9" i="20"/>
  <c r="K10" i="20"/>
  <c r="K11" i="20"/>
  <c r="K12" i="20"/>
  <c r="K13" i="20"/>
  <c r="K14" i="20"/>
  <c r="K15" i="20"/>
  <c r="K16" i="20"/>
  <c r="K17" i="20"/>
  <c r="K18" i="20"/>
  <c r="K19" i="20"/>
  <c r="K20" i="20"/>
  <c r="K21" i="20"/>
  <c r="K22" i="20"/>
  <c r="K23" i="20"/>
  <c r="K24" i="20"/>
  <c r="K25" i="20"/>
  <c r="K26" i="20"/>
  <c r="K27" i="20"/>
  <c r="K28" i="20"/>
  <c r="K29" i="20"/>
  <c r="K30" i="20"/>
  <c r="K31" i="20"/>
  <c r="K32" i="20"/>
  <c r="K33" i="20"/>
  <c r="K34" i="20"/>
  <c r="K35"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J26" i="25"/>
  <c r="J27" i="25"/>
  <c r="J28" i="25"/>
  <c r="J29" i="25"/>
  <c r="J30" i="25"/>
  <c r="J31" i="25"/>
  <c r="J32" i="25"/>
  <c r="J33" i="25"/>
  <c r="J34" i="25"/>
  <c r="J35" i="25"/>
  <c r="J36" i="25"/>
  <c r="J37" i="25"/>
  <c r="J25" i="25"/>
  <c r="J15" i="25"/>
  <c r="J16" i="25"/>
  <c r="J17" i="25"/>
  <c r="J18" i="25"/>
  <c r="J19" i="25"/>
  <c r="J20" i="25"/>
  <c r="J14" i="25"/>
  <c r="K7" i="26"/>
  <c r="K8" i="26"/>
  <c r="K9" i="26"/>
  <c r="K10" i="26"/>
  <c r="K11" i="26"/>
  <c r="K12" i="26"/>
  <c r="K13" i="26"/>
  <c r="K14" i="26"/>
  <c r="K15" i="26"/>
  <c r="K16" i="26"/>
  <c r="K17" i="26"/>
  <c r="K18" i="26"/>
  <c r="K19" i="26"/>
  <c r="K20" i="26"/>
  <c r="K21" i="26"/>
  <c r="K22" i="26"/>
  <c r="K23" i="26"/>
  <c r="K24" i="26"/>
  <c r="K6" i="26"/>
  <c r="F29" i="17"/>
  <c r="F28" i="17"/>
  <c r="F27" i="17"/>
  <c r="F25" i="17"/>
  <c r="F14" i="17"/>
  <c r="F22" i="17"/>
  <c r="F19" i="17"/>
  <c r="F18" i="17"/>
  <c r="F24" i="17"/>
  <c r="F23" i="17"/>
  <c r="F21" i="17"/>
  <c r="F20" i="17"/>
  <c r="F15" i="17"/>
  <c r="F17" i="17"/>
  <c r="F13" i="17"/>
  <c r="F12" i="17"/>
  <c r="F11" i="17"/>
  <c r="F41" i="17"/>
  <c r="F42" i="17"/>
  <c r="F43" i="17"/>
  <c r="F44" i="17"/>
  <c r="F45" i="17"/>
  <c r="F46" i="17"/>
  <c r="F47" i="17"/>
  <c r="F48" i="17"/>
  <c r="F49" i="17"/>
  <c r="F50" i="17"/>
  <c r="F51" i="17"/>
  <c r="L41" i="16"/>
  <c r="L37" i="16"/>
  <c r="L34" i="16"/>
  <c r="L35" i="16"/>
  <c r="L36" i="16"/>
  <c r="K9" i="16"/>
  <c r="K10" i="16"/>
  <c r="K11" i="16"/>
  <c r="K12" i="16"/>
  <c r="K13" i="16"/>
  <c r="K14" i="16"/>
  <c r="K15" i="16"/>
  <c r="K16" i="16"/>
  <c r="K18" i="16"/>
  <c r="K17" i="16"/>
  <c r="K19" i="16"/>
  <c r="K41" i="16"/>
  <c r="K37" i="16"/>
  <c r="K21" i="16"/>
  <c r="K27" i="16"/>
  <c r="K29" i="16"/>
  <c r="K30" i="16"/>
  <c r="K40" i="16"/>
  <c r="K23" i="16"/>
  <c r="K38" i="16"/>
  <c r="K28" i="16"/>
  <c r="K22" i="16"/>
  <c r="K31" i="16"/>
  <c r="K32" i="16"/>
  <c r="K24" i="16"/>
  <c r="K25" i="16"/>
  <c r="K26" i="16"/>
  <c r="K39" i="16"/>
  <c r="K33" i="16"/>
  <c r="K34" i="16"/>
  <c r="K35" i="16"/>
  <c r="K36" i="16"/>
  <c r="K20" i="16"/>
  <c r="J78" i="24"/>
  <c r="J77" i="24"/>
  <c r="J76" i="24"/>
  <c r="J75" i="24"/>
  <c r="J74" i="24"/>
  <c r="J25" i="24"/>
  <c r="J24" i="24"/>
  <c r="J64" i="24"/>
  <c r="J4" i="24"/>
  <c r="J5" i="24"/>
  <c r="J11" i="24"/>
  <c r="J6" i="24"/>
  <c r="J7" i="24"/>
  <c r="J8" i="24"/>
  <c r="J59" i="24"/>
  <c r="J9" i="24"/>
  <c r="J13" i="24"/>
  <c r="J10" i="24"/>
  <c r="J14" i="24"/>
  <c r="J30" i="24"/>
  <c r="J28" i="24"/>
  <c r="J29" i="24"/>
  <c r="J31" i="24"/>
  <c r="J32" i="24"/>
  <c r="J16" i="24"/>
  <c r="J38" i="24"/>
  <c r="J39" i="24"/>
  <c r="J40" i="24"/>
  <c r="J41" i="24"/>
  <c r="J42" i="24"/>
  <c r="J43" i="24"/>
  <c r="J44" i="24"/>
  <c r="J23" i="24"/>
  <c r="J45" i="24"/>
  <c r="J46" i="24"/>
  <c r="J90" i="24"/>
  <c r="J47" i="24"/>
  <c r="J49" i="24"/>
  <c r="J50" i="24"/>
  <c r="J48" i="24"/>
  <c r="J51" i="24"/>
  <c r="J52" i="24"/>
  <c r="J53" i="24"/>
  <c r="J54" i="24"/>
  <c r="J55" i="24"/>
  <c r="J56" i="24"/>
  <c r="J57" i="24"/>
  <c r="J58" i="24"/>
  <c r="J91" i="24"/>
  <c r="J27" i="24"/>
  <c r="L18" i="16" s="1"/>
  <c r="J61" i="24"/>
  <c r="J15" i="24"/>
  <c r="J62" i="24"/>
  <c r="J60" i="24"/>
  <c r="J71" i="24"/>
  <c r="J72" i="24"/>
  <c r="J73" i="24"/>
  <c r="J70" i="24"/>
  <c r="J68" i="24"/>
  <c r="J67" i="24"/>
  <c r="J69" i="24"/>
  <c r="J63" i="24"/>
  <c r="J20" i="24"/>
  <c r="J21" i="24"/>
  <c r="J65" i="24"/>
  <c r="J22" i="24"/>
  <c r="J66" i="24"/>
  <c r="J18" i="24"/>
  <c r="J104" i="24"/>
  <c r="J106" i="24"/>
  <c r="J107" i="24"/>
  <c r="J98" i="24"/>
  <c r="J103" i="24"/>
  <c r="J100" i="24"/>
  <c r="J99" i="24"/>
  <c r="J102" i="24"/>
  <c r="J101" i="24"/>
  <c r="J105" i="24"/>
  <c r="J79" i="24"/>
  <c r="L15" i="16" s="1"/>
  <c r="J12" i="24"/>
  <c r="J80" i="24"/>
  <c r="J17" i="24"/>
  <c r="L16" i="16" s="1"/>
  <c r="J81" i="24"/>
  <c r="J82" i="24"/>
  <c r="J83" i="24"/>
  <c r="J84" i="24"/>
  <c r="J85" i="24"/>
  <c r="J89" i="24"/>
  <c r="J86" i="24"/>
  <c r="J87" i="24"/>
  <c r="J88" i="24"/>
  <c r="J19" i="24"/>
  <c r="J93" i="24"/>
  <c r="J94" i="24"/>
  <c r="J95" i="24"/>
  <c r="J96" i="24"/>
  <c r="J97" i="24"/>
  <c r="J122" i="24"/>
  <c r="J108" i="24"/>
  <c r="J109" i="24"/>
  <c r="J110" i="24"/>
  <c r="J111" i="24"/>
  <c r="J112" i="24"/>
  <c r="J123" i="24"/>
  <c r="J92" i="24"/>
  <c r="J124" i="24"/>
  <c r="J125" i="24"/>
  <c r="J126" i="24"/>
  <c r="J118" i="24"/>
  <c r="J116" i="24"/>
  <c r="J113" i="24"/>
  <c r="J114" i="24"/>
  <c r="J117" i="24"/>
  <c r="J115" i="24"/>
  <c r="J35" i="24"/>
  <c r="J34" i="24"/>
  <c r="J36" i="24"/>
  <c r="J37" i="24"/>
  <c r="J33" i="24"/>
  <c r="J3" i="24"/>
  <c r="L9" i="16" l="1"/>
  <c r="L30" i="16"/>
  <c r="L33" i="16"/>
  <c r="L29" i="16"/>
  <c r="L39" i="16"/>
  <c r="L27" i="16"/>
  <c r="L26" i="16"/>
  <c r="L21" i="16"/>
  <c r="L25" i="16"/>
  <c r="L24" i="16"/>
  <c r="L32" i="16"/>
  <c r="L19" i="16"/>
  <c r="L31" i="16"/>
  <c r="L17" i="16"/>
  <c r="L22" i="16"/>
  <c r="L28" i="16"/>
  <c r="L38" i="16"/>
  <c r="L23" i="16"/>
  <c r="L14" i="16"/>
  <c r="L10" i="16"/>
  <c r="L40" i="16"/>
  <c r="L13" i="16"/>
  <c r="L20" i="16"/>
  <c r="L12" i="16"/>
  <c r="L11" i="16"/>
  <c r="K45" i="16" l="1"/>
  <c r="K46" i="16"/>
  <c r="K47" i="16"/>
  <c r="K48" i="16"/>
  <c r="K49" i="16"/>
  <c r="K50" i="16"/>
  <c r="K51" i="16"/>
  <c r="K52" i="16"/>
  <c r="K53" i="16"/>
  <c r="K54" i="16"/>
  <c r="K55" i="16"/>
  <c r="K56" i="16"/>
  <c r="K57" i="16"/>
  <c r="K58" i="16"/>
  <c r="K59" i="16"/>
  <c r="I4" i="20" l="1"/>
  <c r="I5" i="20" s="1"/>
  <c r="I6" i="20" s="1"/>
  <c r="I7" i="20" s="1"/>
  <c r="I8" i="20" s="1"/>
  <c r="I9" i="20" s="1"/>
  <c r="I10" i="20" s="1"/>
  <c r="I11" i="20" s="1"/>
  <c r="I12" i="20" s="1"/>
  <c r="I13" i="20" s="1"/>
  <c r="I14" i="20" s="1"/>
  <c r="I15" i="20" s="1"/>
  <c r="I16" i="20" s="1"/>
  <c r="I17" i="20" s="1"/>
  <c r="I18" i="20" s="1"/>
  <c r="I19" i="20" s="1"/>
  <c r="I20" i="20" s="1"/>
  <c r="I21" i="20" s="1"/>
  <c r="I22" i="20" s="1"/>
  <c r="I23" i="20" s="1"/>
  <c r="I24" i="20" s="1"/>
  <c r="I25" i="20" s="1"/>
  <c r="I26" i="20" s="1"/>
  <c r="I27" i="20" s="1"/>
  <c r="I28" i="20" s="1"/>
  <c r="I29" i="20" s="1"/>
  <c r="I30" i="20" s="1"/>
  <c r="I31" i="20" s="1"/>
  <c r="I32" i="20" s="1"/>
  <c r="I33" i="20" s="1"/>
  <c r="I34" i="20" s="1"/>
  <c r="I35" i="20" s="1"/>
  <c r="I36" i="20" s="1"/>
  <c r="I37" i="20" s="1"/>
  <c r="I38" i="20" s="1"/>
  <c r="I39" i="20" s="1"/>
  <c r="I40" i="20" s="1"/>
  <c r="I41" i="20" s="1"/>
  <c r="I42" i="20" s="1"/>
  <c r="I43" i="20" s="1"/>
  <c r="I44" i="20" s="1"/>
  <c r="I45" i="20" s="1"/>
  <c r="I46" i="20" s="1"/>
  <c r="I47" i="20" s="1"/>
  <c r="I48" i="20" s="1"/>
  <c r="I49" i="20" s="1"/>
  <c r="I50" i="20" s="1"/>
  <c r="I51" i="20" s="1"/>
  <c r="I52" i="20" s="1"/>
  <c r="I53" i="20" s="1"/>
  <c r="I54" i="20" s="1"/>
  <c r="I55" i="20" s="1"/>
  <c r="I56" i="20" s="1"/>
  <c r="I57" i="20" s="1"/>
  <c r="I58" i="20" s="1"/>
  <c r="I59" i="20" s="1"/>
  <c r="I60" i="20" s="1"/>
  <c r="I61" i="20" s="1"/>
  <c r="I62" i="20" s="1"/>
  <c r="I63" i="20" s="1"/>
  <c r="I64" i="20" s="1"/>
  <c r="I65" i="20" s="1"/>
  <c r="E269" i="23" l="1"/>
  <c r="E268" i="23"/>
  <c r="E267" i="23"/>
  <c r="E266" i="23"/>
  <c r="E265" i="23"/>
  <c r="E264" i="23"/>
  <c r="E263" i="23"/>
  <c r="E262" i="23"/>
  <c r="E261" i="23"/>
  <c r="E260" i="23"/>
  <c r="E259" i="23"/>
  <c r="E258" i="23"/>
  <c r="E257" i="23"/>
  <c r="E256" i="23"/>
  <c r="E255" i="23"/>
  <c r="E254" i="23"/>
  <c r="E253" i="23"/>
  <c r="E252" i="23"/>
  <c r="E251" i="23"/>
  <c r="E250" i="23"/>
  <c r="E249" i="23"/>
  <c r="E248" i="23"/>
  <c r="E247" i="23"/>
  <c r="E246" i="23"/>
  <c r="E245" i="23"/>
  <c r="E244" i="23"/>
  <c r="E243" i="23"/>
  <c r="E242" i="23"/>
  <c r="E241" i="23"/>
  <c r="E240" i="23"/>
  <c r="E239" i="23"/>
  <c r="E238" i="23"/>
  <c r="E237" i="23"/>
  <c r="E236" i="23"/>
  <c r="E235" i="23"/>
  <c r="E234" i="23"/>
  <c r="E233" i="23"/>
  <c r="E232" i="23"/>
  <c r="E231" i="23"/>
  <c r="E230" i="23"/>
  <c r="E229" i="23"/>
  <c r="E228" i="23"/>
  <c r="E227" i="23"/>
  <c r="E226" i="23"/>
  <c r="E225" i="23"/>
  <c r="E224" i="23"/>
  <c r="E223" i="23"/>
  <c r="E222" i="23"/>
  <c r="E221" i="23"/>
  <c r="E220" i="23"/>
  <c r="E219" i="23"/>
  <c r="E218" i="23"/>
  <c r="E217" i="23"/>
  <c r="E216" i="23"/>
  <c r="E215" i="23"/>
  <c r="E214" i="23"/>
  <c r="E213" i="23"/>
  <c r="E212" i="23"/>
  <c r="E211" i="23"/>
  <c r="E210" i="23"/>
  <c r="E209" i="23"/>
  <c r="E208" i="23"/>
  <c r="E207" i="23"/>
  <c r="E206" i="23"/>
  <c r="E205" i="23"/>
  <c r="E204" i="23"/>
  <c r="E203" i="23"/>
  <c r="E202" i="23"/>
  <c r="E201" i="23"/>
  <c r="E200" i="23"/>
  <c r="E199" i="23"/>
  <c r="E198" i="23"/>
  <c r="E197" i="23"/>
  <c r="E196" i="23"/>
  <c r="E195" i="23"/>
  <c r="E194" i="23"/>
  <c r="E193" i="23"/>
  <c r="E192" i="23"/>
  <c r="E191" i="23"/>
  <c r="E190" i="23"/>
  <c r="E189" i="23"/>
  <c r="E188" i="23"/>
  <c r="E187" i="23"/>
  <c r="E186" i="23"/>
  <c r="E185" i="23"/>
  <c r="E184" i="23"/>
  <c r="E183" i="23"/>
  <c r="E182" i="23"/>
  <c r="E181" i="23"/>
  <c r="E180" i="23"/>
  <c r="E179" i="23"/>
  <c r="E178" i="23"/>
  <c r="E177" i="23"/>
  <c r="E176" i="23"/>
  <c r="E175" i="23"/>
  <c r="E174" i="23"/>
  <c r="E173" i="23"/>
  <c r="E172" i="23"/>
  <c r="E171" i="23"/>
  <c r="E170" i="23"/>
  <c r="E169" i="23"/>
  <c r="E168" i="23"/>
  <c r="E167" i="23"/>
  <c r="E166" i="23"/>
  <c r="E165" i="23"/>
  <c r="E164" i="23"/>
  <c r="E163" i="23"/>
  <c r="E162" i="23"/>
  <c r="E161" i="23"/>
  <c r="E160" i="23"/>
  <c r="E159" i="23"/>
  <c r="E158" i="23"/>
  <c r="E157" i="23"/>
  <c r="E156" i="23"/>
  <c r="E155" i="23"/>
  <c r="E154" i="23"/>
  <c r="E153" i="23"/>
  <c r="E152" i="23"/>
  <c r="E151" i="23"/>
  <c r="E150" i="23"/>
  <c r="E149" i="23"/>
  <c r="E148" i="23"/>
  <c r="E147" i="23"/>
  <c r="E146" i="23"/>
  <c r="E145" i="23"/>
  <c r="E144" i="23"/>
  <c r="E143" i="23"/>
  <c r="E142" i="23"/>
  <c r="E141" i="23"/>
  <c r="E140" i="23"/>
  <c r="E139" i="23"/>
  <c r="E138" i="23"/>
  <c r="E137" i="23"/>
  <c r="E136" i="23"/>
  <c r="E135" i="23"/>
  <c r="E134" i="23"/>
  <c r="E133" i="23"/>
  <c r="E132" i="23"/>
  <c r="E131" i="23"/>
  <c r="E130" i="23"/>
  <c r="E129" i="23"/>
  <c r="E128" i="23"/>
  <c r="E127" i="23"/>
  <c r="E126" i="23"/>
  <c r="E125" i="23"/>
  <c r="E124" i="23"/>
  <c r="E123" i="23"/>
  <c r="E122" i="23"/>
  <c r="E121" i="23"/>
  <c r="E120" i="23"/>
  <c r="E119" i="23"/>
  <c r="E118" i="23"/>
  <c r="E117" i="23"/>
  <c r="E116" i="23"/>
  <c r="E115" i="23"/>
  <c r="E114" i="23"/>
  <c r="E113" i="23"/>
  <c r="E112" i="23"/>
  <c r="E111" i="23"/>
  <c r="E110" i="23"/>
  <c r="E109" i="23"/>
  <c r="E108" i="23"/>
  <c r="E107" i="23"/>
  <c r="E106" i="23"/>
  <c r="E105" i="23"/>
  <c r="E104" i="23"/>
  <c r="E103" i="23"/>
  <c r="E102" i="23"/>
  <c r="E101" i="23"/>
  <c r="E100" i="23"/>
  <c r="E99" i="23"/>
  <c r="E98" i="23"/>
  <c r="E97" i="23"/>
  <c r="E96" i="23"/>
  <c r="E95" i="23"/>
  <c r="E94" i="23"/>
  <c r="E93" i="23"/>
  <c r="E92" i="23"/>
  <c r="E91" i="23"/>
  <c r="E90" i="23"/>
  <c r="E89" i="23"/>
  <c r="E88" i="23"/>
  <c r="E87" i="23"/>
  <c r="E86" i="23"/>
  <c r="E85" i="23"/>
  <c r="E84" i="23"/>
  <c r="E83" i="23"/>
  <c r="E82" i="23"/>
  <c r="E81" i="23"/>
  <c r="E80" i="23"/>
  <c r="E79" i="23"/>
  <c r="E78" i="23"/>
  <c r="E77" i="23"/>
  <c r="E76" i="23"/>
  <c r="E75" i="23"/>
  <c r="E74" i="23"/>
  <c r="E73" i="23"/>
  <c r="E72" i="23"/>
  <c r="E71" i="23"/>
  <c r="E70" i="23"/>
  <c r="E69" i="23"/>
  <c r="E68" i="23"/>
  <c r="E67" i="23"/>
  <c r="E66" i="23"/>
  <c r="E65" i="23"/>
  <c r="E64" i="23"/>
  <c r="E63" i="23"/>
  <c r="E62" i="23"/>
  <c r="E61" i="23"/>
  <c r="E60" i="23"/>
  <c r="E59" i="23"/>
  <c r="E58" i="23"/>
  <c r="E57" i="23"/>
  <c r="E56" i="23"/>
  <c r="E55" i="23"/>
  <c r="E54" i="23"/>
  <c r="E53" i="23"/>
  <c r="E52" i="23"/>
  <c r="E51" i="23"/>
  <c r="E50" i="23"/>
  <c r="E49" i="23"/>
  <c r="E48" i="23"/>
  <c r="E47" i="23"/>
  <c r="E46" i="23"/>
  <c r="E45" i="23"/>
  <c r="E44" i="23"/>
  <c r="E43" i="23"/>
  <c r="E42" i="23"/>
  <c r="E41" i="23"/>
  <c r="E40" i="23"/>
  <c r="E39" i="23"/>
  <c r="E38" i="23"/>
  <c r="E37" i="23"/>
  <c r="E36" i="23"/>
  <c r="E35" i="23"/>
  <c r="E34" i="23"/>
  <c r="E33" i="23"/>
  <c r="E32" i="23"/>
  <c r="E31" i="23"/>
  <c r="E30" i="23"/>
  <c r="E29" i="23"/>
  <c r="E28" i="23"/>
  <c r="E27" i="23"/>
  <c r="E26" i="23"/>
  <c r="E25" i="23"/>
  <c r="E24" i="23"/>
  <c r="E23" i="23"/>
  <c r="E22" i="23"/>
  <c r="E21" i="23"/>
  <c r="E20" i="23"/>
  <c r="E19" i="23"/>
  <c r="E18" i="23"/>
  <c r="E17" i="23"/>
  <c r="E16" i="23"/>
  <c r="E15" i="23"/>
  <c r="E14" i="23"/>
  <c r="E13" i="23"/>
  <c r="E12" i="23"/>
  <c r="E11" i="23"/>
  <c r="E10" i="23"/>
  <c r="E9" i="23"/>
  <c r="E8" i="23"/>
  <c r="E7" i="23"/>
  <c r="E6" i="23"/>
  <c r="E5" i="23"/>
  <c r="E4" i="23"/>
  <c r="E3" i="23"/>
  <c r="A5" i="21" l="1"/>
  <c r="A6" i="21" s="1"/>
  <c r="A7" i="21" s="1"/>
  <c r="A8" i="21" s="1"/>
  <c r="A9" i="21" s="1"/>
  <c r="A10" i="21" s="1"/>
  <c r="A11" i="21" s="1"/>
  <c r="A12" i="21" s="1"/>
  <c r="A13" i="21" s="1"/>
  <c r="A14" i="21" s="1"/>
  <c r="A15" i="21" s="1"/>
  <c r="A16" i="21" s="1"/>
  <c r="A17" i="21" s="1"/>
  <c r="A18" i="21" s="1"/>
  <c r="A19" i="2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Пользователь</author>
    <author>tc={369AAC7A-D320-444F-851C-64A96DD62934}</author>
    <author>tc={F117AA20-3A03-43DC-BBFB-D68666EC0F71}</author>
    <author>tc={64A6A7BB-FCCA-49E6-ACAA-FA8608181DB6}</author>
  </authors>
  <commentList>
    <comment ref="M2" authorId="0" shapeId="0" xr:uid="{A29E5ED7-F661-4B0D-9F6F-F34DE796A799}">
      <text>
        <r>
          <rPr>
            <sz val="9"/>
            <color indexed="81"/>
            <rFont val="Open Sans"/>
            <family val="2"/>
            <charset val="204"/>
          </rPr>
          <t>Please, confirm / decline the logic of attribute presentation at Fund/Share class level</t>
        </r>
        <r>
          <rPr>
            <sz val="9"/>
            <color indexed="81"/>
            <rFont val="Tahoma"/>
            <family val="2"/>
            <charset val="204"/>
          </rPr>
          <t xml:space="preserve">
</t>
        </r>
      </text>
    </comment>
    <comment ref="F23" authorId="1" shapeId="0" xr:uid="{369AAC7A-D320-444F-851C-64A96DD62934}">
      <text>
        <t>[Threaded comment]
Your version of Excel allows you to read this threaded comment; however, any edits to it will get removed if the file is opened in a newer version of Excel. Learn more: https://go.microsoft.com/fwlink/?linkid=870924
Comment:
    What is this</t>
      </text>
    </comment>
    <comment ref="F27" authorId="2" shapeId="0" xr:uid="{F117AA20-3A03-43DC-BBFB-D68666EC0F71}">
      <text>
        <t>[Threaded comment]
Your version of Excel allows you to read this threaded comment; however, any edits to it will get removed if the file is opened in a newer version of Excel. Learn more: https://go.microsoft.com/fwlink/?linkid=870924
Comment:
    What is this</t>
      </text>
    </comment>
    <comment ref="F33" authorId="3" shapeId="0" xr:uid="{64A6A7BB-FCCA-49E6-ACAA-FA8608181DB6}">
      <text>
        <t>[Threaded comment]
Your version of Excel allows you to read this threaded comment; however, any edits to it will get removed if the file is opened in a newer version of Excel. Learn more: https://go.microsoft.com/fwlink/?linkid=870924
Comment:
    HK field, not managed by SG Product Managers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Пользователь</author>
  </authors>
  <commentList>
    <comment ref="I6" authorId="0" shapeId="0" xr:uid="{FF429997-EDB0-4B1C-BF84-A868D3099FF2}">
      <text>
        <r>
          <rPr>
            <sz val="10"/>
            <color indexed="81"/>
            <rFont val="Open Sans"/>
            <family val="2"/>
            <charset val="204"/>
          </rPr>
          <t xml:space="preserve">Please, Confirm / decline the logic described in the table. 
Cells colored in </t>
        </r>
        <r>
          <rPr>
            <b/>
            <u/>
            <sz val="10"/>
            <color indexed="81"/>
            <rFont val="Open Sans"/>
            <family val="2"/>
            <charset val="204"/>
          </rPr>
          <t>Grey</t>
        </r>
        <r>
          <rPr>
            <sz val="10"/>
            <color indexed="81"/>
            <rFont val="Open Sans"/>
            <family val="2"/>
            <charset val="204"/>
          </rPr>
          <t xml:space="preserve"> don't need additional information</t>
        </r>
        <r>
          <rPr>
            <sz val="9"/>
            <color indexed="81"/>
            <rFont val="Tahoma"/>
            <family val="2"/>
            <charset val="204"/>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Пользователь</author>
  </authors>
  <commentList>
    <comment ref="I6" authorId="0" shapeId="0" xr:uid="{3C989245-28DD-4F23-A51D-8DFE816D5BC1}">
      <text>
        <r>
          <rPr>
            <sz val="10"/>
            <color indexed="81"/>
            <rFont val="Open Sans"/>
            <family val="2"/>
            <charset val="204"/>
          </rPr>
          <t xml:space="preserve">Please, Confirm / decline the logic described in the table. 
Cells colored in </t>
        </r>
        <r>
          <rPr>
            <b/>
            <u/>
            <sz val="10"/>
            <color indexed="81"/>
            <rFont val="Open Sans"/>
            <family val="2"/>
            <charset val="204"/>
          </rPr>
          <t>Grey</t>
        </r>
        <r>
          <rPr>
            <sz val="10"/>
            <color indexed="81"/>
            <rFont val="Open Sans"/>
            <family val="2"/>
            <charset val="204"/>
          </rPr>
          <t xml:space="preserve"> don't need additional information</t>
        </r>
        <r>
          <rPr>
            <sz val="9"/>
            <color indexed="81"/>
            <rFont val="Tahoma"/>
            <family val="2"/>
            <charset val="204"/>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Пользователь</author>
  </authors>
  <commentList>
    <comment ref="Q4" authorId="0" shapeId="0" xr:uid="{57FD420F-3984-4DDD-ADA5-62A57F441045}">
      <text>
        <r>
          <rPr>
            <sz val="10"/>
            <color indexed="81"/>
            <rFont val="Open Sans"/>
            <family val="2"/>
            <charset val="204"/>
          </rPr>
          <t xml:space="preserve">Please, Confirm / decline the logic described in the table. 
Cells colored in </t>
        </r>
        <r>
          <rPr>
            <b/>
            <u/>
            <sz val="10"/>
            <color indexed="81"/>
            <rFont val="Open Sans"/>
            <family val="2"/>
            <charset val="204"/>
          </rPr>
          <t>Grey</t>
        </r>
        <r>
          <rPr>
            <sz val="10"/>
            <color indexed="81"/>
            <rFont val="Open Sans"/>
            <family val="2"/>
            <charset val="204"/>
          </rPr>
          <t xml:space="preserve"> don't need additional information</t>
        </r>
        <r>
          <rPr>
            <sz val="9"/>
            <color indexed="81"/>
            <rFont val="Tahoma"/>
            <family val="2"/>
            <charset val="204"/>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Пользователь</author>
  </authors>
  <commentList>
    <comment ref="N3" authorId="0" shapeId="0" xr:uid="{FD51859B-0F04-49C3-8ABF-3FFF00217059}">
      <text>
        <r>
          <rPr>
            <sz val="10"/>
            <color indexed="81"/>
            <rFont val="Open Sans"/>
            <family val="2"/>
            <charset val="204"/>
          </rPr>
          <t xml:space="preserve">Please, Confirm / decline the logic described in the table. 
Cells colored in </t>
        </r>
        <r>
          <rPr>
            <b/>
            <u/>
            <sz val="10"/>
            <color indexed="81"/>
            <rFont val="Open Sans"/>
            <family val="2"/>
            <charset val="204"/>
          </rPr>
          <t>Grey</t>
        </r>
        <r>
          <rPr>
            <sz val="10"/>
            <color indexed="81"/>
            <rFont val="Open Sans"/>
            <family val="2"/>
            <charset val="204"/>
          </rPr>
          <t xml:space="preserve"> don't need additional information</t>
        </r>
        <r>
          <rPr>
            <sz val="9"/>
            <color indexed="81"/>
            <rFont val="Tahoma"/>
            <family val="2"/>
            <charset val="204"/>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Пользователь</author>
  </authors>
  <commentList>
    <comment ref="Q4" authorId="0" shapeId="0" xr:uid="{6EA59050-43F3-491A-B288-4F0F50B429A9}">
      <text>
        <r>
          <rPr>
            <sz val="10"/>
            <color indexed="81"/>
            <rFont val="Open Sans"/>
            <family val="2"/>
            <charset val="204"/>
          </rPr>
          <t xml:space="preserve">Please, Confirm / decline the logic described in the table. 
Cells colored in </t>
        </r>
        <r>
          <rPr>
            <b/>
            <u/>
            <sz val="10"/>
            <color indexed="81"/>
            <rFont val="Open Sans"/>
            <family val="2"/>
            <charset val="204"/>
          </rPr>
          <t>Grey</t>
        </r>
        <r>
          <rPr>
            <sz val="10"/>
            <color indexed="81"/>
            <rFont val="Open Sans"/>
            <family val="2"/>
            <charset val="204"/>
          </rPr>
          <t xml:space="preserve"> don't need additional information</t>
        </r>
        <r>
          <rPr>
            <sz val="9"/>
            <color indexed="81"/>
            <rFont val="Tahoma"/>
            <family val="2"/>
            <charset val="204"/>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Пользователь</author>
  </authors>
  <commentList>
    <comment ref="L4" authorId="0" shapeId="0" xr:uid="{41C175F3-5DE5-4FFA-8488-3AAB88F11CD7}">
      <text>
        <r>
          <rPr>
            <sz val="10"/>
            <color indexed="81"/>
            <rFont val="Open Sans"/>
            <family val="2"/>
            <charset val="204"/>
          </rPr>
          <t xml:space="preserve">Please, Confirm / decline the logic described in the table. 
Cells colored in </t>
        </r>
        <r>
          <rPr>
            <b/>
            <u/>
            <sz val="10"/>
            <color indexed="81"/>
            <rFont val="Open Sans"/>
            <family val="2"/>
            <charset val="204"/>
          </rPr>
          <t>Grey</t>
        </r>
        <r>
          <rPr>
            <sz val="10"/>
            <color indexed="81"/>
            <rFont val="Open Sans"/>
            <family val="2"/>
            <charset val="204"/>
          </rPr>
          <t xml:space="preserve"> don't need additional information</t>
        </r>
        <r>
          <rPr>
            <sz val="9"/>
            <color indexed="81"/>
            <rFont val="Tahoma"/>
            <family val="2"/>
            <charset val="204"/>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Пользователь</author>
  </authors>
  <commentList>
    <comment ref="Q4" authorId="0" shapeId="0" xr:uid="{508EB3CA-D6C7-492B-B155-B12092A6B620}">
      <text>
        <r>
          <rPr>
            <sz val="10"/>
            <color indexed="81"/>
            <rFont val="Open Sans"/>
            <family val="2"/>
            <charset val="204"/>
          </rPr>
          <t xml:space="preserve">Please, Confirm / decline the logic described in the table. 
Cells colored in </t>
        </r>
        <r>
          <rPr>
            <b/>
            <u/>
            <sz val="10"/>
            <color indexed="81"/>
            <rFont val="Open Sans"/>
            <family val="2"/>
            <charset val="204"/>
          </rPr>
          <t>Grey</t>
        </r>
        <r>
          <rPr>
            <sz val="10"/>
            <color indexed="81"/>
            <rFont val="Open Sans"/>
            <family val="2"/>
            <charset val="204"/>
          </rPr>
          <t xml:space="preserve"> don't need additional information</t>
        </r>
        <r>
          <rPr>
            <sz val="9"/>
            <color indexed="81"/>
            <rFont val="Tahoma"/>
            <family val="2"/>
            <charset val="204"/>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Пользователь</author>
  </authors>
  <commentList>
    <comment ref="Q4" authorId="0" shapeId="0" xr:uid="{FA3D00EA-B74F-48AB-9902-57359FFC28B3}">
      <text>
        <r>
          <rPr>
            <sz val="10"/>
            <color indexed="81"/>
            <rFont val="Open Sans"/>
            <family val="2"/>
            <charset val="204"/>
          </rPr>
          <t xml:space="preserve">Please, Confirm / decline the logic described in the table. 
Cells colored in </t>
        </r>
        <r>
          <rPr>
            <b/>
            <u/>
            <sz val="10"/>
            <color indexed="81"/>
            <rFont val="Open Sans"/>
            <family val="2"/>
            <charset val="204"/>
          </rPr>
          <t>Grey</t>
        </r>
        <r>
          <rPr>
            <sz val="10"/>
            <color indexed="81"/>
            <rFont val="Open Sans"/>
            <family val="2"/>
            <charset val="204"/>
          </rPr>
          <t xml:space="preserve"> don't need additional information</t>
        </r>
        <r>
          <rPr>
            <sz val="9"/>
            <color indexed="81"/>
            <rFont val="Tahoma"/>
            <family val="2"/>
            <charset val="204"/>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Пользователь</author>
  </authors>
  <commentList>
    <comment ref="J4" authorId="0" shapeId="0" xr:uid="{5680E239-2EBC-42AB-8A70-7814603017FA}">
      <text>
        <r>
          <rPr>
            <sz val="10"/>
            <color indexed="81"/>
            <rFont val="Open Sans"/>
            <family val="2"/>
            <charset val="204"/>
          </rPr>
          <t xml:space="preserve">Please, Confirm / decline the logic described in the table. 
Cells colored in </t>
        </r>
        <r>
          <rPr>
            <b/>
            <u/>
            <sz val="10"/>
            <color indexed="81"/>
            <rFont val="Open Sans"/>
            <family val="2"/>
            <charset val="204"/>
          </rPr>
          <t>Grey</t>
        </r>
        <r>
          <rPr>
            <sz val="10"/>
            <color indexed="81"/>
            <rFont val="Open Sans"/>
            <family val="2"/>
            <charset val="204"/>
          </rPr>
          <t xml:space="preserve"> don't need additional information</t>
        </r>
        <r>
          <rPr>
            <sz val="9"/>
            <color indexed="81"/>
            <rFont val="Tahoma"/>
            <family val="2"/>
            <charset val="204"/>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Пользователь</author>
  </authors>
  <commentList>
    <comment ref="I6" authorId="0" shapeId="0" xr:uid="{819A7836-E9D7-4E34-95C0-745D8A122D45}">
      <text>
        <r>
          <rPr>
            <sz val="10"/>
            <color indexed="81"/>
            <rFont val="Open Sans"/>
            <family val="2"/>
            <charset val="204"/>
          </rPr>
          <t xml:space="preserve">Please, Confirm / decline the logic described in the table. 
Cells colored in </t>
        </r>
        <r>
          <rPr>
            <b/>
            <u/>
            <sz val="10"/>
            <color indexed="81"/>
            <rFont val="Open Sans"/>
            <family val="2"/>
            <charset val="204"/>
          </rPr>
          <t>Grey</t>
        </r>
        <r>
          <rPr>
            <sz val="10"/>
            <color indexed="81"/>
            <rFont val="Open Sans"/>
            <family val="2"/>
            <charset val="204"/>
          </rPr>
          <t xml:space="preserve"> don't need additional information</t>
        </r>
        <r>
          <rPr>
            <sz val="9"/>
            <color indexed="81"/>
            <rFont val="Tahoma"/>
            <family val="2"/>
            <charset val="204"/>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Пользователь</author>
  </authors>
  <commentList>
    <comment ref="Q5" authorId="0" shapeId="0" xr:uid="{D6A288F4-AC7C-4D8F-8B61-21ADC1B82B0A}">
      <text>
        <r>
          <rPr>
            <sz val="10"/>
            <color indexed="81"/>
            <rFont val="Open Sans"/>
            <family val="2"/>
            <charset val="204"/>
          </rPr>
          <t xml:space="preserve">Please, Confirm / decline the logic described in the table. 
Cells colored in </t>
        </r>
        <r>
          <rPr>
            <b/>
            <u/>
            <sz val="10"/>
            <color indexed="81"/>
            <rFont val="Open Sans"/>
            <family val="2"/>
            <charset val="204"/>
          </rPr>
          <t>Grey</t>
        </r>
        <r>
          <rPr>
            <sz val="10"/>
            <color indexed="81"/>
            <rFont val="Open Sans"/>
            <family val="2"/>
            <charset val="204"/>
          </rPr>
          <t xml:space="preserve"> don't need additional information</t>
        </r>
        <r>
          <rPr>
            <sz val="9"/>
            <color indexed="81"/>
            <rFont val="Tahoma"/>
            <family val="2"/>
            <charset val="204"/>
          </rPr>
          <t xml:space="preserve">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Пользователь</author>
  </authors>
  <commentList>
    <comment ref="R4" authorId="0" shapeId="0" xr:uid="{9EBBF153-F903-4456-8218-B8CC6CED8ACA}">
      <text>
        <r>
          <rPr>
            <sz val="10"/>
            <color indexed="81"/>
            <rFont val="Open Sans"/>
            <family val="2"/>
            <charset val="204"/>
          </rPr>
          <t xml:space="preserve">Please, Confirm / decline the logic described in the table. 
Cells colored in </t>
        </r>
        <r>
          <rPr>
            <b/>
            <u/>
            <sz val="10"/>
            <color indexed="81"/>
            <rFont val="Open Sans"/>
            <family val="2"/>
            <charset val="204"/>
          </rPr>
          <t>Grey</t>
        </r>
        <r>
          <rPr>
            <sz val="10"/>
            <color indexed="81"/>
            <rFont val="Open Sans"/>
            <family val="2"/>
            <charset val="204"/>
          </rPr>
          <t xml:space="preserve"> don't need additional information</t>
        </r>
        <r>
          <rPr>
            <sz val="9"/>
            <color indexed="81"/>
            <rFont val="Tahoma"/>
            <family val="2"/>
            <charset val="204"/>
          </rPr>
          <t xml:space="preserve">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Пользователь</author>
  </authors>
  <commentList>
    <comment ref="Q39" authorId="0" shapeId="0" xr:uid="{9BD5298B-A4BA-43E7-B862-C51FBEDAECE5}">
      <text>
        <r>
          <rPr>
            <sz val="10"/>
            <color indexed="81"/>
            <rFont val="Open Sans"/>
            <family val="2"/>
            <charset val="204"/>
          </rPr>
          <t xml:space="preserve">Please, Confirm / decline the logic described in the table. 
Cells colored in </t>
        </r>
        <r>
          <rPr>
            <b/>
            <u/>
            <sz val="10"/>
            <color indexed="81"/>
            <rFont val="Open Sans"/>
            <family val="2"/>
            <charset val="204"/>
          </rPr>
          <t>Grey</t>
        </r>
        <r>
          <rPr>
            <sz val="10"/>
            <color indexed="81"/>
            <rFont val="Open Sans"/>
            <family val="2"/>
            <charset val="204"/>
          </rPr>
          <t xml:space="preserve"> don't need additional information</t>
        </r>
        <r>
          <rPr>
            <sz val="9"/>
            <color indexed="81"/>
            <rFont val="Tahoma"/>
            <family val="2"/>
            <charset val="204"/>
          </rPr>
          <t xml:space="preserve">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Kendrick SEAH</author>
    <author>tc={58954DDC-C7D4-4E71-8C4B-F2B3DDF6DAA3}</author>
    <author>tc={0FD99380-8E1F-4CE5-8631-13598CD9B21E}</author>
    <author>tc={492A5BD4-61F6-421B-AC0F-8F2374165060}</author>
  </authors>
  <commentList>
    <comment ref="AC2" authorId="0" shapeId="0" xr:uid="{5A6C980A-5EC6-4FA7-8CDB-988BCB49B013}">
      <text>
        <r>
          <rPr>
            <sz val="9"/>
            <color indexed="81"/>
            <rFont val="Tahoma"/>
            <family val="2"/>
          </rPr>
          <t xml:space="preserve">
</t>
        </r>
      </text>
    </comment>
    <comment ref="C3" authorId="1" shapeId="0" xr:uid="{58954DDC-C7D4-4E71-8C4B-F2B3DDF6DAA3}">
      <text>
        <t>[Threaded comment]
Your version of Excel allows you to read this threaded comment; however, any edits to it will get removed if the file is opened in a newer version of Excel. Learn more: https://go.microsoft.com/fwlink/?linkid=870924
Comment:
    Effective Date is only used by Avaloq asset modification order to update historicalized asset class.</t>
      </text>
    </comment>
    <comment ref="T78" authorId="2" shapeId="0" xr:uid="{0FD99380-8E1F-4CE5-8631-13598CD9B21E}">
      <text>
        <t>[Threaded comment]
Your version of Excel allows you to read this threaded comment; however, any edits to it will get removed if the file is opened in a newer version of Excel. Learn more: https://go.microsoft.com/fwlink/?linkid=870924
Comment:
    MinimumSubsequent is an integer field in morning star</t>
      </text>
    </comment>
    <comment ref="V121" authorId="3" shapeId="0" xr:uid="{492A5BD4-61F6-421B-AC0F-8F2374165060}">
      <text>
        <t>[Threaded comment]
Your version of Excel allows you to read this threaded comment; however, any edits to it will get removed if the file is opened in a newer version of Excel. Learn more: https://go.microsoft.com/fwlink/?linkid=870924
Comment:
    Not able to identify which custodians are calastone enabled
+ 
Fund Ops is moving to use SWIFT instead of calastone</t>
      </text>
    </comment>
  </commentList>
</comments>
</file>

<file path=xl/sharedStrings.xml><?xml version="1.0" encoding="utf-8"?>
<sst xmlns="http://schemas.openxmlformats.org/spreadsheetml/2006/main" count="9638" uniqueCount="2313">
  <si>
    <t>Issue</t>
  </si>
  <si>
    <t>Category</t>
  </si>
  <si>
    <t>Party</t>
  </si>
  <si>
    <t>Responsible</t>
  </si>
  <si>
    <t>Date</t>
  </si>
  <si>
    <t>Status</t>
  </si>
  <si>
    <t>Remarks</t>
  </si>
  <si>
    <t>Workflow</t>
  </si>
  <si>
    <t>Completed</t>
  </si>
  <si>
    <t xml:space="preserve">Share documents needed for upload </t>
  </si>
  <si>
    <t>Are there any specific instructions needed to show in RWMP - disclaimers / warning / instructions to the RM/IC</t>
  </si>
  <si>
    <t>GUI / Publications</t>
  </si>
  <si>
    <t>Confirm DL for email distribution</t>
  </si>
  <si>
    <t>Confirm data fields to update in Factset</t>
  </si>
  <si>
    <t>Data Structure</t>
  </si>
  <si>
    <t>Workflows</t>
  </si>
  <si>
    <t>No</t>
  </si>
  <si>
    <t xml:space="preserve">Workflow: Product Universe Creation and Maintenance </t>
  </si>
  <si>
    <t>Functional Requirements</t>
  </si>
  <si>
    <t>Filtering Logic</t>
  </si>
  <si>
    <t xml:space="preserve">Workflow: Recommendation List Creation and Maintenance </t>
  </si>
  <si>
    <t>no additional functional requirements</t>
  </si>
  <si>
    <t>Workflow: Securities Monitoring Workflow</t>
  </si>
  <si>
    <t/>
  </si>
  <si>
    <t>X</t>
  </si>
  <si>
    <t>Critical Path</t>
  </si>
  <si>
    <t>Y</t>
  </si>
  <si>
    <t>Import Source</t>
  </si>
  <si>
    <t>Name</t>
  </si>
  <si>
    <t>Funds</t>
  </si>
  <si>
    <t>Do we show fundinfo link or download fundinfo PDF?</t>
  </si>
  <si>
    <t xml:space="preserve">Creation and Maintenance of Product Universe </t>
  </si>
  <si>
    <t>Creation and Maintenance of Fund Focus and Fund Select List</t>
  </si>
  <si>
    <t>Creation and Maintenance of Focus Fund Insights and Fund Research Notes</t>
  </si>
  <si>
    <t>1.Bulk Document upload is required for initial data migration</t>
  </si>
  <si>
    <t>2.During daily import, Product Manager can see the date in which the security is updated (i.e. imported into the platform)</t>
  </si>
  <si>
    <t>3.Any manual changes on the ISIN Level needs to be captured and displayed in UI for manual changes history tracking</t>
  </si>
  <si>
    <t>5.Date field required for Fund Portrait (Analyst views)</t>
  </si>
  <si>
    <t>6.Attached Documents at ISIN Level</t>
  </si>
  <si>
    <t>Field</t>
  </si>
  <si>
    <t>Criteria</t>
  </si>
  <si>
    <t>Active (But also hardcoded to include suspended main shareclasses for Semi-liquid funds)</t>
  </si>
  <si>
    <t>DBS PFM Asset L1</t>
  </si>
  <si>
    <t>Core Portfolio</t>
  </si>
  <si>
    <t>ETF ind</t>
  </si>
  <si>
    <t>DBS Asset Subtype</t>
  </si>
  <si>
    <t>“Fund - Equity Fund“</t>
  </si>
  <si>
    <t>"Fund - Fixed Income Fund“</t>
  </si>
  <si>
    <t>"Fund - Money Market/Liquidity Fund“</t>
  </si>
  <si>
    <t>"Fund - Multi-Asset Fund“</t>
  </si>
  <si>
    <t>"Fund - Non-UCITS Hedge Fund“</t>
  </si>
  <si>
    <t>"Fund - Structures“</t>
  </si>
  <si>
    <t>"Fund - UCITS Hedge Fund“</t>
  </si>
  <si>
    <t>"Fund - Private Equity Fund"</t>
  </si>
  <si>
    <t>Payment Mode (Cash/CPF/SRS)</t>
  </si>
  <si>
    <t>”Cash"</t>
  </si>
  <si>
    <t>"Cash; CPF - OA; CPF - SA; SRS“</t>
  </si>
  <si>
    <t>"Cash; CPF - OA; SRS“</t>
  </si>
  <si>
    <t>"Cash; SRS"</t>
  </si>
  <si>
    <t xml:space="preserve">For ML: </t>
  </si>
  <si>
    <t>Approved Segment for SG Book</t>
  </si>
  <si>
    <t xml:space="preserve">"PB; Personal Bank; TPC; Treasures", </t>
  </si>
  <si>
    <t xml:space="preserve">"PB; TPC", </t>
  </si>
  <si>
    <t>"PB; TPC; Treasures"</t>
  </si>
  <si>
    <t>Workflow: Publication</t>
  </si>
  <si>
    <t>Funds rated &lt; 3+, excluding DBS funds</t>
  </si>
  <si>
    <r>
      <t>1.</t>
    </r>
    <r>
      <rPr>
        <b/>
        <sz val="10"/>
        <color rgb="FF000000"/>
        <rFont val="Calibri"/>
        <family val="2"/>
        <scheme val="minor"/>
      </rPr>
      <t>Remove Funds rated less than 3+</t>
    </r>
  </si>
  <si>
    <t>Scope</t>
  </si>
  <si>
    <t>Type</t>
  </si>
  <si>
    <t>Create</t>
  </si>
  <si>
    <t>Update</t>
  </si>
  <si>
    <t>Review</t>
  </si>
  <si>
    <t>Publish</t>
  </si>
  <si>
    <t>Universe</t>
  </si>
  <si>
    <t>Covered Universe</t>
  </si>
  <si>
    <t>n/a</t>
  </si>
  <si>
    <t>Fund</t>
  </si>
  <si>
    <t>Share Class</t>
  </si>
  <si>
    <t>Recommendations</t>
  </si>
  <si>
    <t>Funds Recommendation Lists</t>
  </si>
  <si>
    <t>Publications</t>
  </si>
  <si>
    <t>Fund Select List</t>
  </si>
  <si>
    <t>Fund Focus List</t>
  </si>
  <si>
    <t>Fund Analyst</t>
  </si>
  <si>
    <t>Sequence</t>
  </si>
  <si>
    <t>Funds Select list</t>
  </si>
  <si>
    <t>Fund research notes</t>
  </si>
  <si>
    <t>Quarterly Focus Funds insights</t>
  </si>
  <si>
    <t>Funds Masterlist</t>
  </si>
  <si>
    <t>Asset Class Level 4</t>
  </si>
  <si>
    <t>Bloomberg Code (DBS)</t>
  </si>
  <si>
    <t>DBS Main Share Class</t>
  </si>
  <si>
    <t>DBS PFM Asset L2</t>
  </si>
  <si>
    <t>DBS PFM Asset L3</t>
  </si>
  <si>
    <t>DBS LV (PB/TPC)</t>
  </si>
  <si>
    <t>Distribution Frequency (M/Q/SA/Y)</t>
  </si>
  <si>
    <t>Fund Issuer GST</t>
  </si>
  <si>
    <t>IPRS</t>
  </si>
  <si>
    <t>ISIN (DBS)</t>
  </si>
  <si>
    <t xml:space="preserve">InceptionDate </t>
  </si>
  <si>
    <t>Dist Type (Cash / Unit/ Accumulative)</t>
  </si>
  <si>
    <t>Name (Traditional Chinese)</t>
  </si>
  <si>
    <t>ISIN (Clean)</t>
  </si>
  <si>
    <t>Non-Vanilla Reason / Structure fund Reason</t>
  </si>
  <si>
    <t>Min. Investment Amount (SG)</t>
  </si>
  <si>
    <t>Product Risk Level</t>
  </si>
  <si>
    <t xml:space="preserve">ProviderCompanyName </t>
  </si>
  <si>
    <t>Fund AUM</t>
  </si>
  <si>
    <t>Training Required Funds For PB/TPC</t>
  </si>
  <si>
    <t>Share class</t>
  </si>
  <si>
    <t>Return1Mth</t>
  </si>
  <si>
    <t>Return1Yr</t>
  </si>
  <si>
    <t>Return3Yr</t>
  </si>
  <si>
    <t>Return3Mth</t>
  </si>
  <si>
    <t xml:space="preserve">Return5Yr </t>
  </si>
  <si>
    <t>Return6Mth</t>
  </si>
  <si>
    <t>Trading Currency</t>
  </si>
  <si>
    <t>Beta</t>
  </si>
  <si>
    <t>IB Buy (SG)</t>
  </si>
  <si>
    <t>IB Sell (SG)</t>
  </si>
  <si>
    <t>FST Fund Rating</t>
  </si>
  <si>
    <t>Accredited Investor Product (SG)</t>
  </si>
  <si>
    <t>Approved Segment for SG Book - Dubai</t>
  </si>
  <si>
    <t>Approved Segment for SG Book - London</t>
  </si>
  <si>
    <t>Approved Segment for SG Book - Thailand</t>
  </si>
  <si>
    <t>Mandatory For Client Disclosures</t>
  </si>
  <si>
    <t>Nationality Restriction</t>
  </si>
  <si>
    <t>Non-Individual Restriction</t>
  </si>
  <si>
    <t>PB/TPC Training Comments</t>
  </si>
  <si>
    <t>Residency Restriction</t>
  </si>
  <si>
    <t>RM Mobility Buy (SG)</t>
  </si>
  <si>
    <t>RM Mobility Sell (SG)</t>
  </si>
  <si>
    <t>SG MAS Registration Status</t>
  </si>
  <si>
    <t>EIP / SIP Indicator</t>
  </si>
  <si>
    <t>Hedged</t>
  </si>
  <si>
    <t>Is it a UCITS Asset?</t>
  </si>
  <si>
    <t>Product Complexity Level</t>
  </si>
  <si>
    <t>Fund Cut Off Time (SGT)</t>
  </si>
  <si>
    <t>Fund Redemption Frequency</t>
  </si>
  <si>
    <t>Fund Subscription Frequency</t>
  </si>
  <si>
    <t xml:space="preserve">Redemption Settlement Dates (Business Days) </t>
  </si>
  <si>
    <t>Subscription Settlement Dates (Business Days)</t>
  </si>
  <si>
    <t>Fund Description</t>
  </si>
  <si>
    <t>Asset Domicile</t>
  </si>
  <si>
    <t>DBS Asset Type</t>
  </si>
  <si>
    <t>Professional Investor Product (HK)</t>
  </si>
  <si>
    <t>SFC Authorized</t>
  </si>
  <si>
    <t>DBS LV (Treasures)</t>
  </si>
  <si>
    <t>Approved Segment for HK Book</t>
  </si>
  <si>
    <t>Fund Max. Subscription Fee %</t>
  </si>
  <si>
    <t>Focus Fund (SG)</t>
  </si>
  <si>
    <t>DBS Commentary</t>
  </si>
  <si>
    <t>RSP Ind</t>
  </si>
  <si>
    <t>SRS Fund</t>
  </si>
  <si>
    <t>Prospectus &amp; Information Memorandum</t>
  </si>
  <si>
    <t>Bloomberg Code (Clean)</t>
  </si>
  <si>
    <t>Management Fee %</t>
  </si>
  <si>
    <t>FundFlex Approved</t>
  </si>
  <si>
    <t>Rationale Of Risk Rating Change</t>
  </si>
  <si>
    <t>Disclaimer - Analyst Certification</t>
  </si>
  <si>
    <t>Disclaimer - Company specific</t>
  </si>
  <si>
    <t>Disclaimer - Compensation for investment banking services</t>
  </si>
  <si>
    <t>Disclaimer - Directorship / trustee interests</t>
  </si>
  <si>
    <t>Sales Charge Allowed</t>
  </si>
  <si>
    <t>Approved Booking Centre</t>
  </si>
  <si>
    <t>Non-Retail Flag</t>
  </si>
  <si>
    <t>GBA Wealth Management Connect (HK)</t>
  </si>
  <si>
    <t>Supermart Fund</t>
  </si>
  <si>
    <t>IB Asset Subtype</t>
  </si>
  <si>
    <t>Geography</t>
  </si>
  <si>
    <t>Live Better Flag</t>
  </si>
  <si>
    <t>Live Better Product Card - Fund Commentary</t>
  </si>
  <si>
    <t>Sector</t>
  </si>
  <si>
    <t>Narrow/Thematic Funds</t>
  </si>
  <si>
    <t>PFM Global Asset L1</t>
  </si>
  <si>
    <t>PFM Global Asset L2</t>
  </si>
  <si>
    <t>PFM Global Asset L3</t>
  </si>
  <si>
    <t>DBS Asset Subtype Segregation</t>
  </si>
  <si>
    <t>Financial objectives (HK TRE)</t>
  </si>
  <si>
    <t>Focus Fund (HK TRE)</t>
  </si>
  <si>
    <t>E Score</t>
  </si>
  <si>
    <t>S Score</t>
  </si>
  <si>
    <t>G Score</t>
  </si>
  <si>
    <t>Monthly report / Fact sheet</t>
  </si>
  <si>
    <t>Product Highlights Sheet</t>
  </si>
  <si>
    <t xml:space="preserve">FundNetAssets </t>
  </si>
  <si>
    <t>assetDomicile</t>
  </si>
  <si>
    <t>dbsAssetType</t>
  </si>
  <si>
    <t>professionalInvestorProductHK</t>
  </si>
  <si>
    <t>sfcAuthorized</t>
  </si>
  <si>
    <t>dbsFinancialQuantumTreasures</t>
  </si>
  <si>
    <t>approvedProductForHKBook</t>
  </si>
  <si>
    <t>fundMaxSubscriptionFee</t>
  </si>
  <si>
    <t>focusFund</t>
  </si>
  <si>
    <t>productWriteUpForFocusFunds</t>
  </si>
  <si>
    <t>rspIndicator</t>
  </si>
  <si>
    <t>srsFund</t>
  </si>
  <si>
    <t>prospectus</t>
  </si>
  <si>
    <t>factSheet</t>
  </si>
  <si>
    <t>bloombergCode</t>
  </si>
  <si>
    <t>managementFee</t>
  </si>
  <si>
    <t>fundFlexApproved</t>
  </si>
  <si>
    <t>rationaleRiskRatingChanges</t>
  </si>
  <si>
    <t>disclaimerAnalystCert</t>
  </si>
  <si>
    <t>disclaimerCompanySpecific</t>
  </si>
  <si>
    <t>disclaimerCompensation</t>
  </si>
  <si>
    <t>disclaimerDirectorship</t>
  </si>
  <si>
    <t>salesChargeAllowed</t>
  </si>
  <si>
    <t>ipcApprovedLocation</t>
  </si>
  <si>
    <t>shareClass</t>
  </si>
  <si>
    <t>nonRetailFlag</t>
  </si>
  <si>
    <t>gbaWealthHk</t>
  </si>
  <si>
    <t>supermartFund</t>
  </si>
  <si>
    <t>ibAssetSubtype</t>
  </si>
  <si>
    <t>geography</t>
  </si>
  <si>
    <t>liveBetterFlag</t>
  </si>
  <si>
    <t>liveBetterCommentary</t>
  </si>
  <si>
    <t>sector</t>
  </si>
  <si>
    <t>narrowThematicFunds</t>
  </si>
  <si>
    <t>pfmGlobalAssetL1</t>
  </si>
  <si>
    <t>pfmGlobalAssetL2</t>
  </si>
  <si>
    <t>pfmGlobalAssetL3</t>
  </si>
  <si>
    <t>assetSubtypeSegregation</t>
  </si>
  <si>
    <t>financialObjectivesHKTRE</t>
  </si>
  <si>
    <t>hkFocusFundHKTRE</t>
  </si>
  <si>
    <t>ePillarScore</t>
  </si>
  <si>
    <t>sPillarScore</t>
  </si>
  <si>
    <t>gPillarScore</t>
  </si>
  <si>
    <t>approvedProductForSGBook</t>
  </si>
  <si>
    <t>assetClassLevel4</t>
  </si>
  <si>
    <t>bloombergCodeDbs</t>
  </si>
  <si>
    <t>dbsMainShareClass</t>
  </si>
  <si>
    <t>dbsPFMAssetL1</t>
  </si>
  <si>
    <t>dbsPFMAssetL2</t>
  </si>
  <si>
    <t>dbsPfmAssetL3</t>
  </si>
  <si>
    <t>dbsFinancialQuantum</t>
  </si>
  <si>
    <t>distFreq</t>
  </si>
  <si>
    <t>fundIssuerGST</t>
  </si>
  <si>
    <t>isinDbs</t>
  </si>
  <si>
    <t>fscbi_inceptionDate</t>
  </si>
  <si>
    <t>distributionType</t>
  </si>
  <si>
    <t>nameTraditionalChinese</t>
  </si>
  <si>
    <t>isin</t>
  </si>
  <si>
    <t>minimumInvestmentAmount</t>
  </si>
  <si>
    <t>name</t>
  </si>
  <si>
    <t>paymentMode</t>
  </si>
  <si>
    <t>productRiskLevel</t>
  </si>
  <si>
    <t>fscbi_providerCompanyName</t>
  </si>
  <si>
    <t>status</t>
  </si>
  <si>
    <t>FundNetAssets</t>
  </si>
  <si>
    <t>Managers_Name, Managers_Name_2, Managers_Name_3, Managers_Name_4, Managers_Name_5</t>
  </si>
  <si>
    <t>trainingRequired</t>
  </si>
  <si>
    <t>dp_return1M</t>
  </si>
  <si>
    <t>dp_return1Yr</t>
  </si>
  <si>
    <t>dp_return3Yr</t>
  </si>
  <si>
    <t>dp_return3M</t>
  </si>
  <si>
    <t>dp_return5Yr</t>
  </si>
  <si>
    <t>dp_return6M</t>
  </si>
  <si>
    <t>dp_returnYtd</t>
  </si>
  <si>
    <t>SharpeRatio1Yr - Risk Measures</t>
  </si>
  <si>
    <t>StdDev1Yr - Non Standard Risk Measure Types</t>
  </si>
  <si>
    <t>SharpeRatio3Yr - Risk Measures</t>
  </si>
  <si>
    <t>denominationCurrency</t>
  </si>
  <si>
    <t>StdDev3Yr - Non Standard Risk Measure Types</t>
  </si>
  <si>
    <t>Beta3Yr - Relative Risk Measures: Category Index, Beta1Yr - Relative Risk Measures: Category Index</t>
  </si>
  <si>
    <t>ibBuySG</t>
  </si>
  <si>
    <t>ibSellSG</t>
  </si>
  <si>
    <t>overallEsgRating</t>
  </si>
  <si>
    <t>fstFundRating</t>
  </si>
  <si>
    <t>fundCommentary</t>
  </si>
  <si>
    <t>accreditedInvestorProductSG</t>
  </si>
  <si>
    <t>approvedProductForSGBookDubai</t>
  </si>
  <si>
    <t>approvedProductForSGBookLondon</t>
  </si>
  <si>
    <t>approvedProductForSGBookThailand</t>
  </si>
  <si>
    <t>mandatoryForClientDisclosures</t>
  </si>
  <si>
    <t>nationalityRestriction</t>
  </si>
  <si>
    <t>nonIndividualRestriction</t>
  </si>
  <si>
    <t>trainingComments</t>
  </si>
  <si>
    <t>residencyRestriction</t>
  </si>
  <si>
    <t>rmMobilityBuy</t>
  </si>
  <si>
    <t>rmMobilitySell</t>
  </si>
  <si>
    <t>sgMASRegistrationStatus</t>
  </si>
  <si>
    <t>dbsAssetSubType</t>
  </si>
  <si>
    <t>eipSIPIndicator</t>
  </si>
  <si>
    <t>etfIndicator</t>
  </si>
  <si>
    <t>hedged</t>
  </si>
  <si>
    <t>ucits</t>
  </si>
  <si>
    <t>productComplexityLevel</t>
  </si>
  <si>
    <t>cutOffTimeSubscription</t>
  </si>
  <si>
    <t>fundCutOffTime</t>
  </si>
  <si>
    <t>fundRedemptionFrequency</t>
  </si>
  <si>
    <t>fundSubscriptionFrequency</t>
  </si>
  <si>
    <t>redemptionSettlementDates</t>
  </si>
  <si>
    <t>subscriptionSettlementDates</t>
  </si>
  <si>
    <t>tradeDateCutOffs</t>
  </si>
  <si>
    <t>fundDescription</t>
  </si>
  <si>
    <t>Import failure handling process</t>
  </si>
  <si>
    <t>How do we replicate the funds proposal generator in Strategy Manager</t>
  </si>
  <si>
    <t>Remark</t>
  </si>
  <si>
    <t>Multiple Selection</t>
  </si>
  <si>
    <t>DBS Field Name</t>
  </si>
  <si>
    <t xml:space="preserve">Technical Name </t>
  </si>
  <si>
    <t>Currency</t>
  </si>
  <si>
    <t>Sub-Theme</t>
  </si>
  <si>
    <t>-</t>
  </si>
  <si>
    <t>What fields are searchable in Search Offerings</t>
  </si>
  <si>
    <t xml:space="preserve">Rename </t>
  </si>
  <si>
    <t>ISIN</t>
  </si>
  <si>
    <t>Attribute</t>
  </si>
  <si>
    <t>Value</t>
  </si>
  <si>
    <t>Set Language</t>
  </si>
  <si>
    <t>English, Chinese Simplified, Chinese Traditional</t>
  </si>
  <si>
    <t>Common Fund Name</t>
  </si>
  <si>
    <t>Do we want to include ESG as part of Offering Filtering and Recommendation List Grouping</t>
  </si>
  <si>
    <t>YTD Return</t>
  </si>
  <si>
    <t>1M Return</t>
  </si>
  <si>
    <t>1Y Return</t>
  </si>
  <si>
    <t>Country</t>
  </si>
  <si>
    <t>YTD Returns</t>
  </si>
  <si>
    <t>Export for Offerings to follow Masterlist or Offering List?</t>
  </si>
  <si>
    <t>Add DayEndNAV from IPRS for NAV</t>
  </si>
  <si>
    <t>Overall ESG Rating</t>
  </si>
  <si>
    <t>Trade Date Cut Offs</t>
  </si>
  <si>
    <t>Yes</t>
  </si>
  <si>
    <t>None</t>
  </si>
  <si>
    <t>Client GST</t>
  </si>
  <si>
    <t>SIP</t>
  </si>
  <si>
    <t>N</t>
  </si>
  <si>
    <t>What is the workflow for RMs in SM?</t>
  </si>
  <si>
    <t>What is the email to send to Funds for recommendation list and publications</t>
  </si>
  <si>
    <t xml:space="preserve">Sample </t>
  </si>
  <si>
    <t>Publication Date</t>
  </si>
  <si>
    <t>Generated by Adviscent?</t>
  </si>
  <si>
    <t>Core Strategy</t>
  </si>
  <si>
    <t>?</t>
  </si>
  <si>
    <t>Risk Rating</t>
  </si>
  <si>
    <t>FST AA Benchmark</t>
  </si>
  <si>
    <t>Portfolio Classification: Core Strategy</t>
  </si>
  <si>
    <t>ESG Rating</t>
  </si>
  <si>
    <t>Benchmark 1M Return</t>
  </si>
  <si>
    <t>Benchmark 3M Return</t>
  </si>
  <si>
    <t>Benchmark 6M Return</t>
  </si>
  <si>
    <t>Benchmark 1YR Return</t>
  </si>
  <si>
    <t>Benchmark 3YR Return</t>
  </si>
  <si>
    <t>Benchmark 5YR Return</t>
  </si>
  <si>
    <t>Fund Positioning Text</t>
  </si>
  <si>
    <t>Conclusion Text</t>
  </si>
  <si>
    <t>Fund Equity Sector Breakdown</t>
  </si>
  <si>
    <t>Benchmark Equity Sector Breakdown</t>
  </si>
  <si>
    <t>Fund Country Sector Breakdown</t>
  </si>
  <si>
    <t>Key Characteristics Text</t>
  </si>
  <si>
    <t>Analyst Verdict Text</t>
  </si>
  <si>
    <t>Fund Summary Text</t>
  </si>
  <si>
    <t>Information Ratio</t>
  </si>
  <si>
    <t>Tracking Error</t>
  </si>
  <si>
    <t>FST Approach</t>
  </si>
  <si>
    <t>FST report notes</t>
  </si>
  <si>
    <t xml:space="preserve">Build as Disclaimer </t>
  </si>
  <si>
    <t>Disclaimer</t>
  </si>
  <si>
    <t>Build as Disclaimer? Can this be the same for all reports?</t>
  </si>
  <si>
    <t>Fund Name</t>
  </si>
  <si>
    <t>To confirm technical fields for common fund name</t>
  </si>
  <si>
    <t>For Fund and Benchmark</t>
  </si>
  <si>
    <t>Benchmark Logic and calculations for ratios - Blended benchmarks</t>
  </si>
  <si>
    <t>IPRS updates static data every evening at 745pm - Ideas Central will pick up before. Alternatively, use Kafka</t>
  </si>
  <si>
    <t>What is the technical name for Common Fund Name Mapping in IPRS</t>
  </si>
  <si>
    <t>Which should we use - PFM Global vs PFM DBS?</t>
  </si>
  <si>
    <t>Initiative Objective / Business Outcome: xxx</t>
  </si>
  <si>
    <t>Summarise by Business</t>
  </si>
  <si>
    <t>Assess by Tech</t>
  </si>
  <si>
    <t>Requestor Team</t>
  </si>
  <si>
    <t>Event No.</t>
  </si>
  <si>
    <t xml:space="preserve"> Data Point</t>
  </si>
  <si>
    <t>Outcome (Revenue, Cost, Risk, Customer Experience, Efficiency)</t>
  </si>
  <si>
    <t>Priority (High/Medium/Low)</t>
  </si>
  <si>
    <t>Availability (Y/N)</t>
  </si>
  <si>
    <t>Feasibility to capture if not available yet (Y/N)</t>
  </si>
  <si>
    <t>Approach to capture / Names of fields for computation (e.g. AA tagging)</t>
  </si>
  <si>
    <t>Data Source / System Source</t>
  </si>
  <si>
    <t>OIC Assigned</t>
  </si>
  <si>
    <t>Status (Done/In-progress/Dropped/Planned for next release)</t>
  </si>
  <si>
    <t>ADA Ingestion (Yes/No/Plan for next phase)</t>
  </si>
  <si>
    <t xml:space="preserve">Efficiency </t>
  </si>
  <si>
    <t>How many publications are created by the Product Managers within a time period</t>
  </si>
  <si>
    <t>How long is the creation to approval process at each stage for each publication type</t>
  </si>
  <si>
    <t>How many failed imports within a time period</t>
  </si>
  <si>
    <t>How many failed exports within a time period</t>
  </si>
  <si>
    <t>How long does each user role spend in SM</t>
  </si>
  <si>
    <t>What category of content (i.e. offering, recommendation list, publications) is used most often by each user role in SM</t>
  </si>
  <si>
    <t>How long does each user role spend in RMWP</t>
  </si>
  <si>
    <t>What category of content (i.e. instruments, slide manager, portal) is used most often by each user role in RMWP</t>
  </si>
  <si>
    <t>How many users are accessing the RMWP within a time period</t>
  </si>
  <si>
    <t>Email text for the various publications</t>
  </si>
  <si>
    <t>Sharpe Ratio 1Y</t>
  </si>
  <si>
    <t>Std Dev 1Y</t>
  </si>
  <si>
    <t>Std Dev 3Y</t>
  </si>
  <si>
    <t>Sharpe Ratio 3Y</t>
  </si>
  <si>
    <t>3Y Return</t>
  </si>
  <si>
    <t>3M Return</t>
  </si>
  <si>
    <t>5Y Return</t>
  </si>
  <si>
    <t>6M Return</t>
  </si>
  <si>
    <t>FST Writeup</t>
  </si>
  <si>
    <t>Manual</t>
  </si>
  <si>
    <t>Internet Banking Buy (SG)</t>
  </si>
  <si>
    <t>Internet Banking Sell (SG)</t>
  </si>
  <si>
    <t>ESG rating</t>
  </si>
  <si>
    <t>FST Rating</t>
  </si>
  <si>
    <t>UCITS</t>
  </si>
  <si>
    <t>ETF</t>
  </si>
  <si>
    <t xml:space="preserve">EIP/SP </t>
  </si>
  <si>
    <t>Residency</t>
  </si>
  <si>
    <t>Nationality</t>
  </si>
  <si>
    <t xml:space="preserve">Non-Individual </t>
  </si>
  <si>
    <t>Redemption Frequency</t>
  </si>
  <si>
    <t>Subscription Frequency</t>
  </si>
  <si>
    <t>Trade Date Cut Off</t>
  </si>
  <si>
    <t>Trade Time Cut off (SG OPS)</t>
  </si>
  <si>
    <t>Trade Time Cut off (SG)</t>
  </si>
  <si>
    <t>London (SG)</t>
  </si>
  <si>
    <t>Thailand (SG)</t>
  </si>
  <si>
    <t>Dubai (SG)</t>
  </si>
  <si>
    <t>Mandatory Client Disclosures</t>
  </si>
  <si>
    <t>Split into PB, None</t>
  </si>
  <si>
    <t>PB/TPC Training Requirements</t>
  </si>
  <si>
    <t>Split into PB, TPC, Treasures, Personal Bank</t>
  </si>
  <si>
    <t>RSP</t>
  </si>
  <si>
    <t>SRS</t>
  </si>
  <si>
    <t>TBC</t>
  </si>
  <si>
    <t>Lending Value (PB/TPC)</t>
  </si>
  <si>
    <t>Lending Value (Treasures)</t>
  </si>
  <si>
    <t>Dist. Type (Cash/Unit/Accumulative)</t>
  </si>
  <si>
    <t>Management Fee</t>
  </si>
  <si>
    <t>Fund Max. Subscription Fee</t>
  </si>
  <si>
    <t>Funds Sequence</t>
  </si>
  <si>
    <t xml:space="preserve">02 Performance </t>
  </si>
  <si>
    <t>03 Key Ratios</t>
  </si>
  <si>
    <t>04 Comparison Chart</t>
  </si>
  <si>
    <t>05 Breakdown Chart</t>
  </si>
  <si>
    <t>99 Disclaimer</t>
  </si>
  <si>
    <t>10 Approved Segments</t>
  </si>
  <si>
    <t>99 Fund Materials</t>
  </si>
  <si>
    <t>BBG Code (Clean)</t>
  </si>
  <si>
    <t>BBG Code (DBS)</t>
  </si>
  <si>
    <t>Portfolio Manager</t>
  </si>
  <si>
    <t>Inception Date</t>
  </si>
  <si>
    <t>Main Share Class</t>
  </si>
  <si>
    <t>Risk Rating Change Rationale</t>
  </si>
  <si>
    <t>Prospectus</t>
  </si>
  <si>
    <t>12M Distribution Yield</t>
  </si>
  <si>
    <t>No.</t>
  </si>
  <si>
    <t>FST Members</t>
  </si>
  <si>
    <t>Fund Performance Text</t>
  </si>
  <si>
    <t>How often do the different user roles login in (SM)</t>
  </si>
  <si>
    <t>Slide Manager - Selection for Funds</t>
  </si>
  <si>
    <t>Front End Label</t>
  </si>
  <si>
    <t xml:space="preserve">Range </t>
  </si>
  <si>
    <t>Sample Data</t>
  </si>
  <si>
    <t>Recommendation List</t>
  </si>
  <si>
    <t>1M Returns</t>
  </si>
  <si>
    <t>3M Returns</t>
  </si>
  <si>
    <t>Product Complexity</t>
  </si>
  <si>
    <t>IPRS SG &amp; HK UT Data Points</t>
  </si>
  <si>
    <t>Field ID</t>
  </si>
  <si>
    <t>Display Name</t>
  </si>
  <si>
    <t>Data source</t>
  </si>
  <si>
    <t>Already being used in BAU publication</t>
  </si>
  <si>
    <t>Propose to include into Data structure</t>
  </si>
  <si>
    <t>Technical Name</t>
  </si>
  <si>
    <t>Business Category</t>
  </si>
  <si>
    <t>Approved Fund - Data Point Owner(s)</t>
  </si>
  <si>
    <t>Non-Approved - Data Point Owner(s)</t>
  </si>
  <si>
    <t>Data Model Level</t>
  </si>
  <si>
    <t>Data Point Mode</t>
  </si>
  <si>
    <t>Data Point Mode Technical Name</t>
  </si>
  <si>
    <t>List of Values
(Code Table)</t>
  </si>
  <si>
    <t>Sample Values / Format</t>
  </si>
  <si>
    <t>Data Type</t>
  </si>
  <si>
    <t>Length</t>
  </si>
  <si>
    <t xml:space="preserve">Mandatory /  Optional /  Conditional Mandatory </t>
  </si>
  <si>
    <t>Derived from Third Party Vendor?</t>
  </si>
  <si>
    <t>Default Value</t>
  </si>
  <si>
    <t>Non-Approved Funds - Default Values for Mandatory Fields</t>
  </si>
  <si>
    <t>Derived Logic</t>
  </si>
  <si>
    <t>Modification for Auto Derived Data Points</t>
  </si>
  <si>
    <t>Validation Rule</t>
  </si>
  <si>
    <t>Validation Message (UI)</t>
  </si>
  <si>
    <t>Validation Message (Batch Upload)</t>
  </si>
  <si>
    <t>Shown on Workbench Asset Form?</t>
  </si>
  <si>
    <t>Data Point Type on Workbench Asset Form</t>
  </si>
  <si>
    <t>Workbench Asset Form UI Position 
(Hover over cell for description)</t>
  </si>
  <si>
    <t>Included in Full Asset Download?</t>
  </si>
  <si>
    <t>KAFKA</t>
  </si>
  <si>
    <t>API</t>
  </si>
  <si>
    <t>Send to ADA?</t>
  </si>
  <si>
    <t>ADA File Position</t>
  </si>
  <si>
    <t>Available in ADA Production?</t>
  </si>
  <si>
    <t>Avaloq Reconciliation File Alignment Position</t>
  </si>
  <si>
    <t>Notes/ Usage</t>
  </si>
  <si>
    <t>F0001</t>
  </si>
  <si>
    <t>Effective Date</t>
  </si>
  <si>
    <t>effectiveDate</t>
  </si>
  <si>
    <t>In Prod</t>
  </si>
  <si>
    <t>Settlement Related Info</t>
  </si>
  <si>
    <t>Due Diligence</t>
  </si>
  <si>
    <t>lvl 3-DistType</t>
  </si>
  <si>
    <t>NA</t>
  </si>
  <si>
    <t>30/01/2020</t>
  </si>
  <si>
    <t>Date (dd/mm/yyyy)</t>
  </si>
  <si>
    <t>Mandatory</t>
  </si>
  <si>
    <t>Default to "Opening Date" when an asset is created.
During the modification of asset, the "Effective Date" unless inputted will remain as today's date.</t>
  </si>
  <si>
    <t>(No Derived Logic)</t>
  </si>
  <si>
    <t>(No Validation Rule)</t>
  </si>
  <si>
    <t xml:space="preserve"> Effective Date is mandatory and cannot be updated with empty.
 The date format in Effective Date should be DD/MM/YYYY.
 Effective Date is mandatory and cannot be updated with empty.</t>
  </si>
  <si>
    <t>Date Picker</t>
  </si>
  <si>
    <t>Settlement Related Info
lvl 3: 03-01</t>
  </si>
  <si>
    <t>IPRS-166, IPRS-692 &amp; IPRS-701 (Not in Control Sheet)</t>
  </si>
  <si>
    <t>F0002</t>
  </si>
  <si>
    <t>Opening Date</t>
  </si>
  <si>
    <t>openDate</t>
  </si>
  <si>
    <t>Product Manager SG &amp; HK</t>
  </si>
  <si>
    <t>Fund Ops SG &amp; HK</t>
  </si>
  <si>
    <t>Default to current day only for new asset creation</t>
  </si>
  <si>
    <t xml:space="preserve"> Opening Date is mandatory and cannot be updated with empty.
 The date format in Opening Date should be DD/MM/YYYY.</t>
  </si>
  <si>
    <t>IPRS-692 &amp; IPRS-702 (Not in Control Sheet)</t>
  </si>
  <si>
    <t>F0003</t>
  </si>
  <si>
    <t>Close Date</t>
  </si>
  <si>
    <t>closeDate</t>
  </si>
  <si>
    <t>Optional</t>
  </si>
  <si>
    <t>(No Default Value)</t>
  </si>
  <si>
    <t>[Cross Dept Derived Field]
Derived to current calendar date when Status is closed.
Closed funds may be switched back to active, close date will be automatically updated to empty.</t>
  </si>
  <si>
    <t>Auto Derived - Do Not Allow Users to Modify</t>
  </si>
  <si>
    <t>IPRS-692 &amp; IPRS-904 (Not in Control Sheet)</t>
  </si>
  <si>
    <t>F0006</t>
  </si>
  <si>
    <t>remark</t>
  </si>
  <si>
    <t>Product Info</t>
  </si>
  <si>
    <t>Name Changed on 17/7/2012 - Formerly named Allianz RCM Global Agricultural Trends AT - USD - Acc</t>
  </si>
  <si>
    <t>String</t>
  </si>
  <si>
    <t>Textbox</t>
  </si>
  <si>
    <t>Product Info
lvl 3: 15-02</t>
  </si>
  <si>
    <t>IPRS-692 &amp; IPRS-905 (Not in Control Sheet)</t>
  </si>
  <si>
    <t>F0007</t>
  </si>
  <si>
    <t>Issuer Key</t>
  </si>
  <si>
    <t>issuerKey</t>
  </si>
  <si>
    <t>lvl 2-Ccy</t>
  </si>
  <si>
    <t>Fund House</t>
  </si>
  <si>
    <t>ISS.ABERDEEN ASSET MANAGEMENT ASIA LTD.</t>
  </si>
  <si>
    <t>Issuer Key cannot have line breaks (for batch upload)</t>
  </si>
  <si>
    <t>Issuer Key is mandatory and cannot be updated with empty.
Issuer Key cannot have line breaks.
Issuer Key must not be blank.</t>
  </si>
  <si>
    <t>Dropdown List</t>
  </si>
  <si>
    <t>Product Info
lvl 2: 02-01</t>
  </si>
  <si>
    <t>F0009</t>
  </si>
  <si>
    <t>lvl 1-ISIN</t>
  </si>
  <si>
    <t>Country iso 2 letter code: IE</t>
  </si>
  <si>
    <t>Yes - Morningstar</t>
  </si>
  <si>
    <t>For asset creation, defaul to the country's iso 2 letter code  using the last 3 characters of Morningstar data feed 'DomicileId' (if available)</t>
  </si>
  <si>
    <t>Please select from the list of available values for Asset Domicile</t>
  </si>
  <si>
    <t>Product Info
lvl 1: 05-02</t>
  </si>
  <si>
    <t>IPRS-908 (Not in Control Sheet)</t>
  </si>
  <si>
    <t>F0014</t>
  </si>
  <si>
    <t>Estimated Price</t>
  </si>
  <si>
    <t>estimatedPrice</t>
  </si>
  <si>
    <t>Number</t>
  </si>
  <si>
    <t>Conditional Mandatory</t>
  </si>
  <si>
    <t>For creation, auto feed price from Morningstar DayEndNAV based on ISIN and CurrencyISO3 (or bloomberg TBC) if it's available, else manual input.
For modification, not required.</t>
  </si>
  <si>
    <t>Mandatory for creation</t>
  </si>
  <si>
    <t>Estimated price must not be blank.</t>
  </si>
  <si>
    <t>Product Info
lvl 3: 07-01</t>
  </si>
  <si>
    <t>IPRS-692, IPRS-908 * IPRS-2079 (Not in Control Sheet)</t>
  </si>
  <si>
    <t>F0018</t>
  </si>
  <si>
    <t>Currency iso 3 letter code: CAD</t>
  </si>
  <si>
    <t>part of key, not allowed to change</t>
  </si>
  <si>
    <t>Trading Currency must not be blank.
Please select from the list of available values for Trading Currency.</t>
  </si>
  <si>
    <t>Product Info
lvl 2: 01-01</t>
  </si>
  <si>
    <t>F0040</t>
  </si>
  <si>
    <t>Connom Retail Reference Code</t>
  </si>
  <si>
    <t>retailReferenceCode</t>
  </si>
  <si>
    <t>Product Manager HK</t>
  </si>
  <si>
    <t>1 - Upper Case. The value can only have alphanumeric and/or .()-
2 - Must be Unique
3 - No Space Allowed
For batch upload, it cannot have line breaks.</t>
  </si>
  <si>
    <t xml:space="preserve"> Connom Retail Reference Code is a duplicated asset record. Asset records should be unique.
 Connom Retail Reference Code cannot have line breaks.
 Connom Retail Reference Code should not have any spaces.
 Connom Retail Reference Code should be in uppercase format. The value can only have alphanumeric and/or .()-</t>
  </si>
  <si>
    <t>Product Info
lvl 3: 06-02</t>
  </si>
  <si>
    <t>F0042</t>
  </si>
  <si>
    <t>MONRIVI LX(USD)</t>
  </si>
  <si>
    <t>Derived:
For creation or modification,  if Bloomberg Code (Clean) is changed to non-empty value, derive Bloomberg Code (DBS) to below value:
If Bloomberg Code (Clean) becomes null, Bloomberg Code (DBS) is reset to null.
If there is no update of Bloomberg Code (Clean),  do not overwrite the existing Bloomberg Code (DBS) - especially for the Migrated Records from Avaloq because the Avaloq Bloomberg Code (DBS)  is still a valid asset key, its old format may not be same as the new convention.
DBS Bloomberg Code Format for normal asset subtype:
Clean_Bloomberg_Code+(CCY)+[(U)/(C)/empty]
Sample:
ADAAH2A LX(USD)(U)
TEMASAA LX(SGD);</t>
  </si>
  <si>
    <t>1 - Must be Unique
2 - not allowed to directly change, but can be changed indirectly by bloomberg code clean 
3 - Can only have alphanumeric and / or ()-</t>
  </si>
  <si>
    <t xml:space="preserve"> Bloomberg Code (DBS) can only have alphanumericand/or ()-
 Bloomberg Code (DBS) cannot have line breaks.
 Bloomberg Code (DBS) should be unique for all assets. This is a duplicate.
 Bloomberg Code (DBS) should be unique for all assets. This is a duplicate.</t>
  </si>
  <si>
    <t>Product Info
lvl 3: 05-01</t>
  </si>
  <si>
    <t>IPRS-692, IPRS-905 &amp; IPRS-2079 (Not in Control Sheet)</t>
  </si>
  <si>
    <t>F0046</t>
  </si>
  <si>
    <t>LU0374664505USDC</t>
  </si>
  <si>
    <t>For new asset, default to DBS ISIN Format for normal asset subtype: ISIN(Clean)+CCY+[U/C/empty]
Sample : SG9999002083USDC; LU0300738514SGD</t>
  </si>
  <si>
    <t>1 - Upper Case
2 - Must be Unique
3 - No Space Allowed
4 - Mandatory in Creation
not allowed to change after creation</t>
  </si>
  <si>
    <t xml:space="preserve"> ISIN DBS Is Required
 ISIN DBS Must be Unique</t>
  </si>
  <si>
    <t>Product Info
lvl 3: 04-02</t>
  </si>
  <si>
    <t>F0047</t>
  </si>
  <si>
    <t>LU0251142724</t>
  </si>
  <si>
    <t>If ISIN does not exist in MS, system will auto generate 12 alphanumeric dummy ISIN 'DBSFxxxxxxxx' at the beginning of asset creation. User can also manually override with a ISIN, which does not exist in MS.</t>
  </si>
  <si>
    <t>Mandatory.
part of key, not allowed to change
can only have alphanumeric and/or ()-
cannot have line breaks</t>
  </si>
  <si>
    <t xml:space="preserve"> ISIN (Clean) cannot have line breaks.
 ISIN (Clean) must not have spaces.
 ISIN (Clean) can only have alphanumeric and/or ()-
 ISIN (Clean) must not be blank.</t>
  </si>
  <si>
    <t>Product Info
lvl 1: 01-01</t>
  </si>
  <si>
    <t>IPRS-702 (Not in Control Sheet)</t>
  </si>
  <si>
    <t>F0080</t>
  </si>
  <si>
    <t>Prefunded Fund (to be deleted)</t>
  </si>
  <si>
    <t>prefundedFund</t>
  </si>
  <si>
    <t>lvl 4-SubscriptionAsset</t>
  </si>
  <si>
    <t>1 - Upper Case
2 - Must be Unique
3 - No Space Allowed</t>
  </si>
  <si>
    <t>IPRS-454
IPRS-692
IPRS-2079</t>
  </si>
  <si>
    <t>IPRS-454, IPRS-692 &amp; IPRS-2079 (Not in Control Sheet)</t>
  </si>
  <si>
    <t>F0081</t>
  </si>
  <si>
    <t>Fund Right (to be deleted)</t>
  </si>
  <si>
    <t>fundRight</t>
  </si>
  <si>
    <t>[Cross Dept Derived Field]
Only used for a main fund asset, which has a corresponding subscription fund asset.
To derive 'Fund right' to the corresponding subscription fund asset's dbs isin, e.g. LU1234567891-S 
[Subscription Asset] for a subscription asset, derive this field 'Fund Right' to empty.
[Engaged Commitment] empty</t>
  </si>
  <si>
    <t>F0084</t>
  </si>
  <si>
    <t>Massena Capital Partners LUX-SCA FIS Glb 2008 - USD - Cash</t>
  </si>
  <si>
    <t>Max length = 80 for asset with Create additional asset = None.
Max length = 65 for asset with Create additional asset = SA.
Max length = 59 for asset with Create additional asset = EC.
Name cannot have pipeline (|) and long dash.</t>
  </si>
  <si>
    <t xml:space="preserve"> Name must not be blank.
 Name is mandatory and cannot be updated with empty.
 Name cannot have pipeline (|) and long dash.
 Name should only have 80 characters or less.
 Name should only have 65 characters or less.
 Name should only have 59 characters or less.</t>
  </si>
  <si>
    <t>Product Info
lvl 3: 02-01</t>
  </si>
  <si>
    <t>IPRS-692, IPRS-702, IPRS-2079 &amp; IPRS-2082 (Not in Control Sheet)</t>
  </si>
  <si>
    <t>F0088</t>
  </si>
  <si>
    <t>Asset Classification</t>
  </si>
  <si>
    <t>Refer to Code Table</t>
  </si>
  <si>
    <t>Derived to 'Fund' from DBS Asset Subtype, (assuming all asset are Fund for IPRS phase 1)</t>
  </si>
  <si>
    <t>Non-Editable</t>
  </si>
  <si>
    <t>Asset Classification
lvl 1: 01-01</t>
  </si>
  <si>
    <t>IPRS-708 (Not in Control Sheet)</t>
  </si>
  <si>
    <t>F0089</t>
  </si>
  <si>
    <t xml:space="preserve"> DBS Asset Subtype is mandatory and cannot be updated with empty.
 Please select from the list of available values for DBS Asset Subtype.
 DBS Asset Subtype must not be blank.</t>
  </si>
  <si>
    <t>Asset Classification
lvl 3: 01-01</t>
  </si>
  <si>
    <t>IPRS-692, IPRS-702, IPRS-2079, IPRS-2082 &amp; CISP-5682 (Not in Control Sheet)</t>
  </si>
  <si>
    <t>F0099</t>
  </si>
  <si>
    <t>Asset Entry Completed</t>
  </si>
  <si>
    <t>assetEntryCompleted</t>
  </si>
  <si>
    <t>Yes / No</t>
  </si>
  <si>
    <t>Boolean</t>
  </si>
  <si>
    <t>[Cross Dept Derived Field]
For 1.2 Initial value is No at begining of asset creation, once all mandatory and conditional mandatory fields are filled by the various department, the value is auto derived to Yes.
    Once the asset is published (the value is Yes), it won't change to No because validation will make sure all mandatory data point are filled in subsequent modification task.
For 1.1, always derive to Yes (assuming user has filled up all required fields in csv and passed validation)</t>
  </si>
  <si>
    <t>IPRS-692, IPRS-904 (Not in Control Sheet)</t>
  </si>
  <si>
    <t>F0108</t>
  </si>
  <si>
    <t>1. When “SFC Authorized” is set to “Unauthorized”, "Professional Investor Product (HK)" cannot be “No”.
2. When “SFC Authorized” is set to “Authorized”, "Professional Investor Product (HK)" cannot be “Yes”.</t>
  </si>
  <si>
    <t xml:space="preserve"> Professional Investor Product (HK) is mandatory and cannot be updated with empty.
 Professional Investor Product (HK) cannot be 'No' when SFC Authorized is 'Unauthorized'.
 Professional Investor Product (HK) must not be blank.</t>
  </si>
  <si>
    <t>Slider</t>
  </si>
  <si>
    <t>Product Info
lvl 3: 07-02</t>
  </si>
  <si>
    <t>IPRS-692, IPRS-708, IPRS-2075, CISP-213 (Not in Control Sheet)</t>
  </si>
  <si>
    <t>F0109</t>
  </si>
  <si>
    <t>Product Manager SG</t>
  </si>
  <si>
    <t>Accredited Investor Product (SG) is mandatory and cannot be updated with empty.
Accredited Investor Product (SG) value can only be Yes or No.
Accredited Investor Product (SG) is mandatory and cannot be updated with empty.</t>
  </si>
  <si>
    <t>Product Info
lvl 3: 08-01</t>
  </si>
  <si>
    <t>IPRS-692, IPRS-708 (Not in Control Sheet)</t>
  </si>
  <si>
    <t>F0110</t>
  </si>
  <si>
    <t>Sales Surveillance</t>
  </si>
  <si>
    <t>lvl 0-CommonFund</t>
  </si>
  <si>
    <t>Prod Risk Lvl</t>
  </si>
  <si>
    <t>Product Risk Level is mandatory and cannot be updated with empty.
Product Risk Level not a derived field and cannot be updated with auto.
Please select from the list of available values for Product Risk Level.
Product Risk Level value should be 9 - Custom if Product Complexity Level is X and vice versa.
Product Risk Level must not be blank.</t>
  </si>
  <si>
    <t>Sales Surveillance
lvl 0: 01-01</t>
  </si>
  <si>
    <t>IPRS-130, IPRS-701, IPRS-3848, IPRS-3886 (Not in Control Sheet)</t>
  </si>
  <si>
    <t>F0111</t>
  </si>
  <si>
    <t>Prod Complex Lvl</t>
  </si>
  <si>
    <t>Product Complexity Level is mandatory and cannot be updated with empty.
Product Complexity Level not a derived field and cannot be updated with auto.
Please select from the list of available values for Product Complexity Level.
Product Complexity Level should be X if Product Risk Level is "9-Custom" and vice versa.
Product Complexity Level must not be blank.</t>
  </si>
  <si>
    <t>Sales Surveillance
lvl 0: 01-02</t>
  </si>
  <si>
    <t>F0112</t>
  </si>
  <si>
    <t>Unauthorized</t>
  </si>
  <si>
    <t xml:space="preserve"> SFC Authorized is mandatory and cannot be updated with empty.
 Please select from the list of available values for SFC Authorized.</t>
  </si>
  <si>
    <t>Product Info
lvl 3: 08-02</t>
  </si>
  <si>
    <t>IPRS-692, IPRS-708, CISP-5617</t>
  </si>
  <si>
    <t>F0114</t>
  </si>
  <si>
    <t>fdist</t>
  </si>
  <si>
    <t>usPersonSellingRestriction</t>
  </si>
  <si>
    <t xml:space="preserve"> US Person Restriction is mandatory and cannot be updated with empty
 US Person Restriction value can only be Yes or No.</t>
  </si>
  <si>
    <t>Sales Surveillance
lvl 1: 01-01</t>
  </si>
  <si>
    <t>F0115</t>
  </si>
  <si>
    <t>Asset Origin</t>
  </si>
  <si>
    <t>assetOrigin</t>
  </si>
  <si>
    <t>1 - Client Initiated</t>
  </si>
  <si>
    <t>Client Initiated</t>
  </si>
  <si>
    <t xml:space="preserve"> Asset Origin is mandatory and cannot be updated with empty.
 Please select from the list of available values for Asset Origin.</t>
  </si>
  <si>
    <t>F0122</t>
  </si>
  <si>
    <t>MAS Reg Status</t>
  </si>
  <si>
    <t>SG MAS Registration status must not be null if one of the criteria below is satisfied.
1.	RM Mobility Buy = Yes 
2.	Approved Segment for SG Book is not “None”</t>
  </si>
  <si>
    <t xml:space="preserve"> For Funds available on RM Mobility Buy (SG), please make sure SG MAS Registration Status is updated accordingly.
 Please select from the list of available values for SG MAS Registration.</t>
  </si>
  <si>
    <t>Product Info
lvl 1: 09-01</t>
  </si>
  <si>
    <t>IPRS-905 (Not in Control Sheet)</t>
  </si>
  <si>
    <t>F0131</t>
  </si>
  <si>
    <t>Derivative Knowledge Required</t>
  </si>
  <si>
    <t>derivativeKnowledgeRequired</t>
  </si>
  <si>
    <t>Derivative Knowledge Required Mode</t>
  </si>
  <si>
    <t>derivativeKnowledgeRequiredMode</t>
  </si>
  <si>
    <t>For creation and modification incl PRRS:
Derived to Yes if Product Complexity Level = B, C, D, E, X &amp; DBS Asset Type is Fund.
Derived to No If Product Complexity Level = N, A &amp; DBS Asset Type is Fund.</t>
  </si>
  <si>
    <t>Auto Derived - Allow Users to Modify</t>
  </si>
  <si>
    <t>Derivative Knowledge Required is mandatory and cannot be updated with empty.
Derivative Knowledge Required value can only be Yes or No.</t>
  </si>
  <si>
    <t>Sales Surveillance
lvl 0: 02-01</t>
  </si>
  <si>
    <t>IPRS-130, IPRS-701 (Not in Control Sheet)</t>
  </si>
  <si>
    <t>F0136</t>
  </si>
  <si>
    <t>EIP / SIP Indicator Mode</t>
  </si>
  <si>
    <t>eipSIPIndicatorMode</t>
  </si>
  <si>
    <t>EIP-SIP Indicator</t>
  </si>
  <si>
    <t>Derived to SIP if DBS Asset Type is Fund</t>
  </si>
  <si>
    <t xml:space="preserve"> EIP / SIP Indicator is mandatory and cannot be updated with empty.
 Please select from the list of available values for EIP/ SIP indicator.</t>
  </si>
  <si>
    <t>Product Info
lvl 1: 02-01</t>
  </si>
  <si>
    <t>F0145</t>
  </si>
  <si>
    <t>IB Buy (SG) Mode</t>
  </si>
  <si>
    <t>ibBuySGMode</t>
  </si>
  <si>
    <t>[Cross Dept Derived Field]
derived to "Yes" if below criteria is satisfied, otherwise "No":
Asset Status is not "Closed", "Suspended", nor "Non-marketable"
Issuer	is not "ISS.UTI ASSET MGMT"
ISIN Characters	&gt;=12
Denomination Currency is not "CNY"
DBS Asset Type	is Fund
Asset Subtype	is either "Fund - UCITS Hedge Fund, Fund - Multi-Asset Fund, Fund - Fixed Income Fund, Fund - Equity Fund, Fund - Non-UCITS Hedge Fund, Fund - Money Market/Liquidity Fund"
Product Risk Level is either "5 - high, 4 - medium to high, 3 - medium, 2 - low to medium, 1 - low"
Product Complexity Level is either A or B or C or D or E or N
Asset Entry Completed	is Yes
Approved Product for SG Book is not "None" and not empty
Minimum Investment Amount	is not null
FundFlex Approved is NONE or empty
ETF Ind is not 'Yes'
Create additional asset is not 'Subscription Asset'</t>
  </si>
  <si>
    <t>Can't switch to Yes if IB Fund House Name is empty.</t>
  </si>
  <si>
    <t xml:space="preserve"> IB Buy (SG) is mandatory and cannot be updated with empty.
 IB Buy (SG) cannot be 'Yes' if IB Fund House Name of  "+issuerKey+" is empty.
 IB Buy (SG) must not be blank.</t>
  </si>
  <si>
    <t>Product Info
lvl 3: 09-01</t>
  </si>
  <si>
    <t>IPRS-692, IPRS-907, IPRS-2079, IPRS-2750 (Not in Control Sheet)</t>
  </si>
  <si>
    <t>F0146</t>
  </si>
  <si>
    <t>IB Sell (SG) Mode</t>
  </si>
  <si>
    <t>ibSellSGMode</t>
  </si>
  <si>
    <t>[Cross Dept Derived Field]
Derived to "Yes" if below criteria is satisfied, otherwise "No":
Asset Status is not "Closed" or "Non-marketable"
Issuer	is not "ISS.UTI ASSET MGMT"
ISIN Characters	&gt;=12
Denomination Currency is not "CNY"
DBS Asset Type	is Fund
Asset Subtype	is either "Fund - UCITS Hedge Fund, Fund - Multi-Asset Fund, Fund - Fixed Income Fund, Fund - Equity Fund, Fund - Non-UCITS Hedge Fund, Fund - Money Market/Liquidity Fund"
Approved Product for SG Book	is not "None" and not empty
FundFlex Approved is NONE or empty
ETF Ind is not 'Yes'</t>
  </si>
  <si>
    <t xml:space="preserve"> IB Sell (SG) is mandatory and cannot be updated with empty.
 IB Sell (SG) cannot be 'Yes' if IB Fund House Name of  "+issuerKey+" is empty.
 IB Sell (SG) must not be blank.</t>
  </si>
  <si>
    <t>Product Info
lvl 3: 09-02</t>
  </si>
  <si>
    <t>IPRS-692, IPRS-907, IPRS-2079, IPRS-2750, CISP-135 (Not in Control Sheet)</t>
  </si>
  <si>
    <t>F0148</t>
  </si>
  <si>
    <t>RM Mobility Buy (SG) Mode</t>
  </si>
  <si>
    <t>rmMobilityBuyMode</t>
  </si>
  <si>
    <t>[Cross Dept Derived Field]
Derived to "Yes" if below criteria is satisfied, otherwise "No":
Asset Status is not "Closed", "Suspended", nor "Non-marketable"
Issuer	is not "ISS.UTI ASSET MGMT"
ISIN Characters	&gt;=12
Denomination Currency	is not "CNY"
DBS Asset Type	is Fund
Asset Subtype	is either "Fund - UCITS Hedge Fund, Fund - Multi-Asset Fund, Fund - Fixed Income Fund, Fund - Equity Fund, Fund - Non-UCITS Hedge Fund, Fund - Money Market/Liquidity Fund"
Product Risk Level	is either "5 - high, 4 - medium to high, 3 - medium, 2 - low to medium, 1 - low"
Product Complexity Level	is A or B or C or D or E or N
Asset Entry Completed	is Yes
Approved Product for SG Book	is not "None" and not empty
Minimum Investment Amount	is not null
FundFlex Approved is NONE or empty
SG MAS Registration Status 	is not null
ETF Ind is not 'Yes'
Create additional asset is not 'Subscription Asset'</t>
  </si>
  <si>
    <t xml:space="preserve"> RM Mobility Buy (SG) is mandatory and cannot be updated with empty.
 RM Mobility Buy (SG) cannot be 'Yes' if IB Fund House Name of  "+issuerKey+" is empty.
 RM Mobility Buy (SG) must not be blank.</t>
  </si>
  <si>
    <t>Product Info
lvl 3: 10-01</t>
  </si>
  <si>
    <t>F0149</t>
  </si>
  <si>
    <t>RM Mobility Sell (SG) Mode</t>
  </si>
  <si>
    <t>rmMobilitySellMode</t>
  </si>
  <si>
    <t>[Cross Dept Derived Field]
Derived to "Yes" if below criteria is satisfied, otherwise "No":
Asset Status is not "Closed" or "Non-marketable"
Issuer	is not "ISS.UTI ASSET MGMT"
ISIN Characters	&gt;=12
Denomination Currency	is not "CNY"
DBS Asset Type	is Fund
Asset Subtype	is "Fund - UCITS Hedge Fund, Fund - Multi-Asset Fund, Fund - Fixed Income Fund, Fund - Equity Fund, Fund - Non-UCITS Hedge Fund, Fund - Money Market/Liquidity Fund"
ETF Ind is not 'Yes'</t>
  </si>
  <si>
    <t xml:space="preserve"> RM Mobility Sell (SG) is mandatory and cannot be updated with empty.
 RM Mobility Sell (SG) cannot be 'Yes' if IB Fund House Name of  "+issuerKey+" is empty.
 RM Mobility Sell (SG) must not be blank.</t>
  </si>
  <si>
    <t>Product Info
lvl 3: 10-02</t>
  </si>
  <si>
    <t>F0151</t>
  </si>
  <si>
    <t>Class B Fund</t>
  </si>
  <si>
    <t>classBFund</t>
  </si>
  <si>
    <t xml:space="preserve"> Class B Fund is mandatory and cannot be updated with empty.
 Class B Fund value can only be Yes or No.
 Class B Fund is mandatory and cannot be empty.</t>
  </si>
  <si>
    <t>F0152</t>
  </si>
  <si>
    <t>Is it a UCITS Asset? Mode</t>
  </si>
  <si>
    <t>ucitsMode</t>
  </si>
  <si>
    <t>Derived to Yes if Morningstar data point 'UCITS' = 1, else No
If Morningstar can't provide a value, 
IPRS sets UCITS to “No”</t>
  </si>
  <si>
    <t xml:space="preserve"> Is it a UCITS Asset? is mandatory and cannot be updated with empty.
 Is it a UCITS Asset? value can only be Yes or No.</t>
  </si>
  <si>
    <t>Product Info
lvl 1: 02-02</t>
  </si>
  <si>
    <t>IPRS-164, IPRS-908 (Not in Control Sheet)</t>
  </si>
  <si>
    <t>F0153</t>
  </si>
  <si>
    <t>KID for PRIIP</t>
  </si>
  <si>
    <t>hasKid</t>
  </si>
  <si>
    <t>KID for PRIIP Mode</t>
  </si>
  <si>
    <t>hasKidMode</t>
  </si>
  <si>
    <t>Yes - Fund Info</t>
  </si>
  <si>
    <t>Derived to Yes if https://api.fundinfo.com/3.0/query?apiKey=8d350996-986c-40b7-885a-6be6a1696ce7&amp;query=&lt;clean ISIN&gt; is able to return document with documentType="PRP" (PRIIP Key Information Document according to PRIIP regulation) 
Otherwise  derived as “No”.</t>
  </si>
  <si>
    <t xml:space="preserve"> KID for PRIIP is mandatory and cannot be updated with empty.
 KID for PRIIP must not be blank.</t>
  </si>
  <si>
    <t>Product Info
lvl 1: 04-01</t>
  </si>
  <si>
    <t>IPRS-164, IPRS-905 &amp; IPRS-2125 (Not in Control Sheet)</t>
  </si>
  <si>
    <t>F0154</t>
  </si>
  <si>
    <t>Is it a PRIIP Asset?</t>
  </si>
  <si>
    <t>priip</t>
  </si>
  <si>
    <t>Is it a PRIIP Asset? Mode</t>
  </si>
  <si>
    <t>priipMode</t>
  </si>
  <si>
    <t>Derived to:
Yes if Morningstar data point 'UCITS' = 0, else No
If Morningstar can't provide a value,
IPRS sets PRIIP to “Yes” if “Is UCITS” value is “No”
or sets PRIIP to “No” if “Is UCITS” value is “Yes”</t>
  </si>
  <si>
    <t xml:space="preserve"> Is it a PRIIP Asset? is mandatory and cannot be updated with empty.
 Is it a PRIIP Asset? value can only be Yes or No.</t>
  </si>
  <si>
    <t>Product Info
lvl 1: 03-01</t>
  </si>
  <si>
    <t>F0155</t>
  </si>
  <si>
    <t>Credit Risk</t>
  </si>
  <si>
    <t>Margin LTV</t>
  </si>
  <si>
    <t>Integer</t>
  </si>
  <si>
    <t>-integer 0 to 100.
-Cross field check should make sure both 'DBS LV' and 'DBS LV (Tre)' should have value together (after defaulting logic) or not at all.
- If user gives ‘DBS LV (Treasures)’ but without ‘DBS LV’, system should block upload and prompt error message to user.</t>
  </si>
  <si>
    <t>DBS LV (PB/TPC) should be an integer and must be from 0 to 100.
DBS LV (PB/TPC) should be an integer and must be from 0 to 100.
DBS LV &amp; DBS LV (Treasures) both should either have a value or none at all.</t>
  </si>
  <si>
    <t>Credit Risk
lvl 2: 01-01</t>
  </si>
  <si>
    <t>IPRS-692, IPRS-703 (Not in Control Sheet)</t>
  </si>
  <si>
    <t>F0156</t>
  </si>
  <si>
    <t>DBS LV (Treasures) Mode</t>
  </si>
  <si>
    <t>dbsFinancialQuantumTreasuresMode</t>
  </si>
  <si>
    <t>Derived to DBS LV (Treasures) derived to DBS LV -5% (floor to 0).
for both creation and modify upload file, if DBS LV has value, DBS LV (Tre) is blank, derived to 'DBS LV - 5%' (floor to 0)</t>
  </si>
  <si>
    <t>-integer 0 to 100, 
-Cross field check should make sure both 'DBS LV' and 'DBS LV (Tre)' should have value together (after defaulting logic) or not at all.</t>
  </si>
  <si>
    <t>DBS LV (Treasures) should be an integer and must be between 0 to 100.
DBS LV (Treasures) should be an integer and must be between 0 to 100.
DBS LV &amp; DBS LV (Treasures) both should either have a value or none at all.</t>
  </si>
  <si>
    <t>Credit Risk
lvl 2: 01-02</t>
  </si>
  <si>
    <t>F0188</t>
  </si>
  <si>
    <t>Fund Subscription Fees</t>
  </si>
  <si>
    <t>fundSubscriptionFees</t>
  </si>
  <si>
    <t>Sales Charges and Fees</t>
  </si>
  <si>
    <t>2 - Subscription Fees inlcuded (net)</t>
  </si>
  <si>
    <t>Subscription Fees inlcuded (net)</t>
  </si>
  <si>
    <t xml:space="preserve"> Fund Subscription Fees is mandatory and cannot be updated with empty.
 Please select from the list of available values for Fund Subscription Fees.
 Fund Subscription Fees is mandatory and cannot be empty</t>
  </si>
  <si>
    <t>Sales Charges &amp; Fees
lvl 1: 01-01</t>
  </si>
  <si>
    <t>F0189</t>
  </si>
  <si>
    <t>Derived from Issuer's Fund Issuer GST.</t>
  </si>
  <si>
    <t xml:space="preserve"> Fund Issuer GST must not be blank.
 Fund Issuer GST is mandatory and cannot be updated with empty.
 Please select from the list of values available for Fund Issuer GST</t>
  </si>
  <si>
    <t>Product Info
lvl 1: 01-02</t>
  </si>
  <si>
    <t>IPRS-905, CISP-214 (Not in Control Sheet)</t>
  </si>
  <si>
    <t>F0212</t>
  </si>
  <si>
    <t>Derived from DBS PFM Asset L2, refer to excel PFM L3 L2 L1 Derive Rules</t>
  </si>
  <si>
    <t>Non-Editable
This field cannot be Non-Core Portfolio if the Approved segment for SG Book contains PERSONALBANK for Fund.
(As this field is derived from L3, PM has to choose a different DBS PFM Asset L3)</t>
  </si>
  <si>
    <t xml:space="preserve"> DBS PFM Asset L1 is mandatory and cannot be updated with empty.
 Please select from the list of available values for DBS PFM Asset L
 DBS PFM Asset L1 cannot be 'Non-Core Portfolio' when Approved segment for SG Book contains 'PERSONALBANK'.
 DBS PFM Asset L1 must not be blank.</t>
  </si>
  <si>
    <t>Asset Classification
lvl 3: 02-01</t>
  </si>
  <si>
    <t>IPRS-2183 (Not in Control Sheet)</t>
  </si>
  <si>
    <t>F0213</t>
  </si>
  <si>
    <t>Derived from DBS PFM Asset L3, refer to excel PFM L3 L2 L1 Derive Rules</t>
  </si>
  <si>
    <t xml:space="preserve"> DBS PFM Asset L2 is mandatory and cannot be updated with empty.
 Please select from the list of available values for DBS PFM Asset L
 DBS PFM Asset L2 must not be blank.</t>
  </si>
  <si>
    <t>Asset Classification
lvl 3: 02-02</t>
  </si>
  <si>
    <t>F0214</t>
  </si>
  <si>
    <t xml:space="preserve"> DBS PFM Asset L3 must not be blank.
 DBS PFM Asset L3 is mandatory and cannot be updated with empty.
 Please select from the list of available values for DBS PFM Asset L
 DBS PFM Asset L3 must not be blank.</t>
  </si>
  <si>
    <t>Asset Classification
lvl 3: 03-01</t>
  </si>
  <si>
    <t>IPRS-692 (Not in Control Sheet)
IPRS-702</t>
  </si>
  <si>
    <t>F0236</t>
  </si>
  <si>
    <t>Basel Eligibility</t>
  </si>
  <si>
    <t>baselEligibility</t>
  </si>
  <si>
    <t>Credit Monitoring</t>
  </si>
  <si>
    <t>Basel Collateral Classification</t>
  </si>
  <si>
    <t>Basel Eligibility default to 'No' for DBS Asset Type = Fund.</t>
  </si>
  <si>
    <t>Basel Eligibility is mandatory for funds while it can be null for other asset type</t>
  </si>
  <si>
    <t>Credit Risk
lvl 1: 01-01</t>
  </si>
  <si>
    <t>IPRS-151 (Not in Control Sheet)
IPRS-906</t>
  </si>
  <si>
    <t>F0237</t>
  </si>
  <si>
    <t>baselCollateralClassification</t>
  </si>
  <si>
    <t>Basel Collateral Classification default to 'COR - Corporates' for DBS Asset Type = Fund.</t>
  </si>
  <si>
    <t>Please select from the list of available values for Basel Collateral Classification.</t>
  </si>
  <si>
    <t>Credit Risk
lvl 1: 01-02</t>
  </si>
  <si>
    <t>F0289</t>
  </si>
  <si>
    <t>Approved Product for Book</t>
  </si>
  <si>
    <t>Refer to Code Table
(multiple selection delimited by semicolon ; and space, stored and sorted by letters, e.g. PB; PERSONALBANK; TPC; TREASURES)</t>
  </si>
  <si>
    <t>In order to map Avaloq, Finacle and eFNA, only below combination of mutiple selected check-boxes are allowed
PB
TPC
TREASURES
PERSONALBANK
PB;TPC
PB;TPC;TREASURES
PB;PERSONALBANK;TPC;TREASURES
NONE
FUNDFLEX
[Avaloq to IPRS mapping]
PB: PB
TPC: TPC
Wealth: PB;TPC;TREASURES
None: NONE or PERSONALBANK
All: PB;PERSONALBANK;TPC;TREASURES
PB/TPC: PB;TPC
Treasures: TREASURES
FundFlex: FUNDFLEX
[Fincle to IPRS mapping]
All: PB;PERSONALBANK;TPC;TREASURES
None: NONE or FUNDFLEX
TPC,PB: PB;TPC
TPC,Treasures,PB: PB;TPC;TREASURES
[eFNA to IPRS mapping]
All: PB;PERSONALBANK;TPC;TREASURES
Personal Banking: PERSONALBANK
Treasures: TREASURES
Treasures-Private Client: TPC
Private Banking: PB
None: NONE or FUNDFLEX
Note:
PERSONALBANK replaces EA/MM (Emerging Affluent / Mass Market)</t>
  </si>
  <si>
    <t>Dropdown List; multiple selection</t>
  </si>
  <si>
    <t>Sales Surveillance
lvl 3: 01-01</t>
  </si>
  <si>
    <t>IPRS-692, IPRS-704 (Not in Control Sheet)</t>
  </si>
  <si>
    <t>F0290</t>
  </si>
  <si>
    <t>Approved Segment for SG Book should not be “None” if Approved Segment for SG Book – Dubai, London, or Thailand is not None.
In order to map Avaloq, Finacle and eFNA, only below combination of mutiple selected check-boxes are allowed
PB
TPC
TREASURES
PERSONALBANK
PB;TPC
PB;TPC;TREASURES
PB;PERSONALBANK;TPC;TREASURES
NONE
FUNDFLEX
[Avaloq to IPRS mapping]
PB: PB
TPC: TPC
Wealth: PB;TPC;TREASURES
None: NONE or PERSONALBANK
All: PB;PERSONALBANK;TPC;TREASURES
PB/TPC: PB;TPC
Treasures: TREASURES
FundFlex: FUNDFLEX
[Fincle to IPRS mapping]
All: PB;PERSONALBANK;TPC;TREASURES
None: NONE or FUNDFLEX
TPC,PB: PB;TPC
TPC,Treasures,PB: PB;TPC;TREASURES
[eFNA to IPRS mapping]
All: PB;PERSONALBANK;TPC;TREASURES
Personal Banking: PERSONALBANK
Treasures: TREASURES
Treasures-Private Client: TPC
Private Banking: PB
None: NONE or FUNDFLEX
Note:
PERSONALBANK replaces EA/MM (Emerging Affluent / Mass Market)</t>
  </si>
  <si>
    <t xml:space="preserve"> DBS PFM Asset L1 must not be blank.</t>
  </si>
  <si>
    <t>Sales Surveillance
lvl 3: 01-02</t>
  </si>
  <si>
    <t>F0291</t>
  </si>
  <si>
    <t xml:space="preserve"> Approved Segment for SG Book - Dubai must not be blank.
 Approved Segment for SG Book - Dubai is mandatory and cannot be updated with empty.
 Approved Segment for SG Book - Dubai combination only allows:  PB; TPC/ PB; TPC; TREASURES/ PB;PERSONALBANK; TPC; TREASURES</t>
  </si>
  <si>
    <t>Sales Surveillance
lvl 3: 02-01</t>
  </si>
  <si>
    <t>F0292</t>
  </si>
  <si>
    <t xml:space="preserve"> Approved Segment for SG Book - London must not be blank.
 Approved Segment for SG Book - London is mandatory and cannot be updated with empty.
 Approved Segment for SG Book - London combination only allows:  PB; TPC/ PB; TPC; TREASURES/ PB;PERSONALBANK; TPC; TREASURES</t>
  </si>
  <si>
    <t>Sales Surveillance
lvl 3: 02-02</t>
  </si>
  <si>
    <t>F0293</t>
  </si>
  <si>
    <t>DPM Approved Fund</t>
  </si>
  <si>
    <t>dpmApprovedFund</t>
  </si>
  <si>
    <t>DPM</t>
  </si>
  <si>
    <t>DPM Approved Fund Mode</t>
  </si>
  <si>
    <t>dpmApprovedFundMode</t>
  </si>
  <si>
    <t>List of country ISO 2 letter code delimited by semicolon ; and space, sorted by iso 2 letter code
e.g. HK; SG</t>
  </si>
  <si>
    <t>[Cross Dept Derived Field]
Derived to 'HK' if F0289 Approved Segment for HK Book is not NONE (HK approved fund), and F0088 DBS Asset Type = 'Fund' and F0110 Product Risk Level is not 9 and not null, and F0111 Product Complexity Level is not X.
[Derived] to 'SG' if F0290 Approved Segment for SG Book is not NONE (SG approved fund), and F0088 DBS Asset Type = 'Fund', and F0110 Product Risk Level is not 9 and not null, and F0111 Product Complexity Level is not X.</t>
  </si>
  <si>
    <t>[cross dept validation]
•             The field is empty by default. It can be set to 'SG' if 
o             DBS Asset Type = Fund, and 
o             Product Risk Rating (IOS) ≠ 9, and not null
o             Product Complexity ≠ X, and 
•             An error will be prompted if the field is set to 'SG' without meeting the above criteria. 
•             The field is empty by default. It can be set to 'HK' if 
o             DBS Asset Type = Fund, and 
o             Product Risk Rating (IOS) ≠ 9, and not null
o             Product Complexity ≠ X, and 
•             An error will be prompted if the field is set to 'HK' without meeting the above criteria.
Validation Error Message:
DBS Asset Type must be “Fund”; Product Risk Rating (IOS) must not be “9 - Not Rated (IOS)” or Product Complexity Level must not be “X”.</t>
  </si>
  <si>
    <t>DPM Approved Fund can only be set to "SG" or "HK" when DBS Approved Fund is "Fund", Product Risk Rating (IOS) is not "9" nor is empty, and Product Complexity Level is not "X" nor is empty.</t>
  </si>
  <si>
    <t xml:space="preserve">Dropdown List (multiple selection, list of country names sorted by name) </t>
  </si>
  <si>
    <t>Sales Surveillance
lvl 3: 05-02</t>
  </si>
  <si>
    <t>IPRS-692, IPRS-701 (Not in Control Sheet)</t>
  </si>
  <si>
    <t>F0301</t>
  </si>
  <si>
    <t>Tenor</t>
  </si>
  <si>
    <t>tenor</t>
  </si>
  <si>
    <t>Tenor is conditionally mandatory and must be positive if any one of distribution type's Approved Segment for HK Book is not 'None'.
Batch upload: Tenor must be in decimal format.</t>
  </si>
  <si>
    <t xml:space="preserve"> Tenor is mandatory when the fund is an approved HK booked.
 Tenor should be positive.
 Tenor must be in decimal format.</t>
  </si>
  <si>
    <t>Product Info
lvl 1: 07-01</t>
  </si>
  <si>
    <t>IPRS-704 (Not in Control Sheet)</t>
  </si>
  <si>
    <t>F0310</t>
  </si>
  <si>
    <t>List of country ISO 2 letter code delimited by semicolon ; and space, sorted by iso 2 letter code
e.g. CA; US</t>
  </si>
  <si>
    <t>Please select from the list of available values for Residency Restriction.</t>
  </si>
  <si>
    <t>Product Info
lvl 1: 07-02</t>
  </si>
  <si>
    <t>F0311</t>
  </si>
  <si>
    <t>Please select from the list of available values for Nationality Restriction.</t>
  </si>
  <si>
    <t>Product Info
lvl 1: 08-01</t>
  </si>
  <si>
    <t>F0312</t>
  </si>
  <si>
    <t>Please select from the list of available values for Non-Individual Restriction.</t>
  </si>
  <si>
    <t>Product Info
lvl 1: 08-02</t>
  </si>
  <si>
    <t>F0313</t>
  </si>
  <si>
    <t>Custodian SG (Wealth)</t>
  </si>
  <si>
    <t>custodianSG</t>
  </si>
  <si>
    <t>Fund Ops SG</t>
  </si>
  <si>
    <t>[cross dept validation]
F0313 'Custodian SG' is conditionally mandatory so long as any one of below data points contains wealth segment (‘PB’ or ‘TPC’ or ‘Treasures’ or ‘Fundflex’)
F0290 Approved Segment for SG Book
F0291 Approved Segment for SG Book - Dubai
F0292 Approved Segment for SG Book - London
F0745 Approved Segment for SG Book - Thailand
For batch upload:
- It cannot have line breaks.
- It can only have alphanumeric and/or .()</t>
  </si>
  <si>
    <t xml:space="preserve"> Custodian SG (Wealth) is mandatory when the fund is a wealth fund.
 Custodian SG (Wealth) cannot have line breaks.
 Custodian SG (Wealth) can only have alphanumeric and/or .()-</t>
  </si>
  <si>
    <t>Dropdown List (ad-hoc custodian key String is also allowed)</t>
  </si>
  <si>
    <t>Settlement Related Info
lvl 3: 01-01</t>
  </si>
  <si>
    <t>IPRS-692, IPRS-704, IPRS-2075, IPRS-3627, CISP-496, CISP-212 (Not in Control Sheet)</t>
  </si>
  <si>
    <t>F0314</t>
  </si>
  <si>
    <t>Custodian HK (Wealth)</t>
  </si>
  <si>
    <t>custodianHK</t>
  </si>
  <si>
    <t>Fund Ops HK</t>
  </si>
  <si>
    <t>[cross dept validation]
F0314 'Custodian HK' is conditionally mandatory so long as F0289 'Approved Segment for HK Book' contains wealth segment (‘PB’ or ‘TPC’ or ‘Treasures’ or ‘Fundflex’)
For batch upload:
- It cannot have line breaks.
- It can only have alphanumeric and/or .()</t>
  </si>
  <si>
    <t xml:space="preserve"> Custodian HK (Wealth) is mandatory when the fund is a wealth fund.
 Custodian HK (Wealth) cannot have line breaks.
 Custodian HK (Wealth) can only have alphanumeric and/or .()-</t>
  </si>
  <si>
    <t>Settlement Related Info
lvl 3: 01-02</t>
  </si>
  <si>
    <t>IPRS-692, IPRS-704, IPRS-2075, IPRS-3627 (Not in Control Sheet)</t>
  </si>
  <si>
    <t>F0315</t>
  </si>
  <si>
    <t>Cut-off Time Subscription SG (Ops)</t>
  </si>
  <si>
    <t>HH:MM - 15:00</t>
  </si>
  <si>
    <t>- should be in the form of HH:MM.
- has to be a valid time and in the form of HH:MM.</t>
  </si>
  <si>
    <t xml:space="preserve"> Cut-off time Subscription SG (Ops) should be in the form of HH:MM.
 Cut-off time Subscription SG (Ops) has to be a valid time and in the form of HH:MM.</t>
  </si>
  <si>
    <t>Time Picker</t>
  </si>
  <si>
    <t>Settlement Related Info
lvl 1: 02-01</t>
  </si>
  <si>
    <t>F0316</t>
  </si>
  <si>
    <t>TWICE A MONTH</t>
  </si>
  <si>
    <t>- cannot have line breaks
- cannot have pipeline (|) and long dash</t>
  </si>
  <si>
    <t xml:space="preserve"> Please do not include line breaks for Fund subscription frequency.
 Please do not include pipeline (|) and long dash for Fund subscription frequency.
 Fund Subscription Frequency should only have 255 characters or less.</t>
  </si>
  <si>
    <t>Product Info
lvl 1: 06-01</t>
  </si>
  <si>
    <t>F0317</t>
  </si>
  <si>
    <t>2.5</t>
  </si>
  <si>
    <t>should be positive.
[1.2b scope] Conditionally mandatory for SG retail fund (Approved Segment for SG Book includes PERSONALBANK) and payment mode includes Cash or SRS. 
This is level 1 field which had depency on level 2 and level 3 fields. Any fund at level 3 satisfies the condition will make this level 1 field madatory.</t>
  </si>
  <si>
    <t xml:space="preserve"> Fund Max. Subscription Fee % should be positive.
 Fund Max. Subscription Fee % is mandatory when the fund is a retail fund and payment mode include Cash or SRS.</t>
  </si>
  <si>
    <t>Sales Charges &amp; Fees
lvl 1: 01-02</t>
  </si>
  <si>
    <t>IPRS-905, IPRS-2075 (Not in Control Sheet)</t>
  </si>
  <si>
    <t>F0318</t>
  </si>
  <si>
    <t>Fund Min. Subscription Fee (HK) %</t>
  </si>
  <si>
    <t>fundMinSubscriptionFeeHK</t>
  </si>
  <si>
    <t>0.5</t>
  </si>
  <si>
    <t>should be positive.</t>
  </si>
  <si>
    <t>Fund Min. Subscription Fee (HK) % should be positive.</t>
  </si>
  <si>
    <t>Sales Charges &amp; Fees
lvl 1: 02-02</t>
  </si>
  <si>
    <t>F0319</t>
  </si>
  <si>
    <t>Fund Min. Subscription Fee (SG) %</t>
  </si>
  <si>
    <t>fundMinSubscriptionFeeSG</t>
  </si>
  <si>
    <t>0.8</t>
  </si>
  <si>
    <t>Fund Min. Subscription Fee (SG) % should be positive.</t>
  </si>
  <si>
    <t>Sales Charges &amp; Fees
lvl 1: 02-01</t>
  </si>
  <si>
    <t>F0321</t>
  </si>
  <si>
    <t>Cut-off Time Redemption SG (Ops)</t>
  </si>
  <si>
    <t>cutOffTimeRedemption</t>
  </si>
  <si>
    <t xml:space="preserve"> Cut-off time Redemption SG (Ops) should be in the form of HH:MM.
 Cut-off time Redemption SG (Ops) has to be a valid time and in the form of HH:MM.</t>
  </si>
  <si>
    <t>Settlement Related Info
lvl 1: 02-02</t>
  </si>
  <si>
    <t>F0322</t>
  </si>
  <si>
    <t>ANNUALLY</t>
  </si>
  <si>
    <t xml:space="preserve"> Please do not include line breaks for Fund Redemption Frequency.
 Please do not include pipeline (|) and long dash for Fund Redemption Frequency.
 Fund Redemption Frequency should only have 255 characters or less.</t>
  </si>
  <si>
    <t>Product Info
lvl 1: 06-02</t>
  </si>
  <si>
    <t>F0323</t>
  </si>
  <si>
    <t>Money-Driven Trading?</t>
  </si>
  <si>
    <t>moneyDrivenTrading</t>
  </si>
  <si>
    <t>F0328</t>
  </si>
  <si>
    <t>Focus Fund</t>
  </si>
  <si>
    <t>Please select from the list of available values for Focus Fund (SG).</t>
  </si>
  <si>
    <t>Dropdown List (multiple selection)</t>
  </si>
  <si>
    <t>Product Info
lvl 0: 03-02</t>
  </si>
  <si>
    <t>IPRS-708, IPRS-2074 (Not in Control Sheet)</t>
  </si>
  <si>
    <t>F0329</t>
  </si>
  <si>
    <t>20000000</t>
  </si>
  <si>
    <t>auto feed from Morningstar data point 'MinimumInitial' (MS section  Fund Purchase Details) in first time creation only</t>
  </si>
  <si>
    <t>If Fund Asset has IB Buy SG or RM Mob - Buy SG equal to Yes then Minimum Investment Amount is mandatory.
If Min. Investment Amount (SG) is entered, then it must be ≥0.</t>
  </si>
  <si>
    <t>Min. Investment Amount (SG) is a mandatory Data Point for IB Buy (SG) or RM Mobility Buy (SG)
Min. Investment Amount (SG) should be greater or equal to 0</t>
  </si>
  <si>
    <t>Product Info
lvl 2: 03-01</t>
  </si>
  <si>
    <t>IPRS-141, IPRS-692, IPRS-908, IPRS-3978 (Not in Control Sheet)</t>
  </si>
  <si>
    <t>F0350</t>
  </si>
  <si>
    <t>Country Risk</t>
  </si>
  <si>
    <t>countryRisk</t>
  </si>
  <si>
    <t>Credit Risk
lvl 2: 02-01</t>
  </si>
  <si>
    <t>F0426</t>
  </si>
  <si>
    <t>Trade Unit</t>
  </si>
  <si>
    <t>tradeUnit</t>
  </si>
  <si>
    <t>0.00001</t>
  </si>
  <si>
    <t>Trade unit is mandatory and cannot be updated with empty.
Trade unit should be a number.
Trade Unit is a mandatory Data Point.</t>
  </si>
  <si>
    <t>Settlement Related Info
lvl 2: 01-01</t>
  </si>
  <si>
    <t>IPRS-692, IPRS-904, IPRS-2123 (Not in Control Sheet)</t>
  </si>
  <si>
    <t>F0477</t>
  </si>
  <si>
    <t xml:space="preserve"> DBS Main Share Class is mandatory and cannot be updated with empty.
 DBS Main Share Class must not be blank.</t>
  </si>
  <si>
    <t>Product Info
lvl 3: 13-02</t>
  </si>
  <si>
    <t>IPRS-2088 (Not in Control Sheet)</t>
  </si>
  <si>
    <t>F0480</t>
  </si>
  <si>
    <t>DAs For Segments (dropped)</t>
  </si>
  <si>
    <t>dasForSegments</t>
  </si>
  <si>
    <t>Dropped</t>
  </si>
  <si>
    <t>DAs For Segments</t>
  </si>
  <si>
    <t>IPRS-2087</t>
  </si>
  <si>
    <t>F0481</t>
  </si>
  <si>
    <t>PB DA Before/ After June 2011 (dropped)</t>
  </si>
  <si>
    <t>pbDaBeforeAfter</t>
  </si>
  <si>
    <t>DA Status</t>
  </si>
  <si>
    <t>F0482</t>
  </si>
  <si>
    <t>CBG DA Before/ After June 2011 (dropped)</t>
  </si>
  <si>
    <t>cbgDaBeforeAfter</t>
  </si>
  <si>
    <t>F0483</t>
  </si>
  <si>
    <t>Please select from the list of available values for FST Fund Rating.</t>
  </si>
  <si>
    <t>Product Info
lvl 0: 08-01</t>
  </si>
  <si>
    <t>IPRS-2210 (Not in Control Sheet)</t>
  </si>
  <si>
    <t>F0484</t>
  </si>
  <si>
    <t>Distribution Type</t>
  </si>
  <si>
    <t>part of key, not allowed to change
There cannot be a duplicate of distribution type under the same ISIN and currency.</t>
  </si>
  <si>
    <t xml:space="preserve"> Distribution Type must not be blank.
 Please select from the list of available values for Distribution Type.</t>
  </si>
  <si>
    <t>Product Info
lvl 3: 01-01</t>
  </si>
  <si>
    <t>F0485</t>
  </si>
  <si>
    <t>Distribution Frequency</t>
  </si>
  <si>
    <t>Asset creation, for Cash or Unit distribution type (Morningstar DistributionStatus = Income), auto feed from Morningstar Data Point DistributionFrequency
M, if =Monthly
Q, if=Quarterly
SA, if=Semi-Annually
Y, if=Annually
Irregular, else = any other value, e.g. None</t>
  </si>
  <si>
    <t>Please select from the list of available values for Distribution Frequency.</t>
  </si>
  <si>
    <t>Product Info
lvl 3: 14-01</t>
  </si>
  <si>
    <t>IPRS-908, IPRS-2082 (Not in Control Sheet)</t>
  </si>
  <si>
    <t>F0486</t>
  </si>
  <si>
    <t xml:space="preserve">Min Subsequent Investment </t>
  </si>
  <si>
    <t>minSubsequentInvestment</t>
  </si>
  <si>
    <t>1000000</t>
  </si>
  <si>
    <t xml:space="preserve">Auto feed from Morningstar data point 'MinimumSubsequent' (MS section  Fund Purchase Details) in first time creation only. </t>
  </si>
  <si>
    <t>Product Info
lvl 2: 04-01</t>
  </si>
  <si>
    <t>IPRS-2124 (Not in Control Sheet)</t>
  </si>
  <si>
    <t>F0487</t>
  </si>
  <si>
    <t>Min Investment RSP</t>
  </si>
  <si>
    <t>minInvestmentMonthlyRSP</t>
  </si>
  <si>
    <t>10000</t>
  </si>
  <si>
    <t>number cannot be negative</t>
  </si>
  <si>
    <t>Min Investment (Monthly) RSP must be non-negative.</t>
  </si>
  <si>
    <t>Product Info
lvl 2: 04-02</t>
  </si>
  <si>
    <t>IPRS-2226 (Not in Control Sheet)</t>
  </si>
  <si>
    <t>F0488</t>
  </si>
  <si>
    <t>Payment Mode</t>
  </si>
  <si>
    <t>Refer to Code Table
(multiple selection delimited by semicolon ; and space, stored and sorted by letters, e.g. Cash; CPF - OA; CPF - SA; SRS)</t>
  </si>
  <si>
    <t>Conditionally mandatory for SG retail fund (Approved Segment for SG Book includes PERSONALBANK).</t>
  </si>
  <si>
    <t>Please select from the list of available values for Payment Mode.
Payment Mode (Cash/CPF/SRS) is mandatory when the fund is a retail fund.
Payment Mode (Cash/CPF/SRS) is mandatory when the fund is a retail fund.</t>
  </si>
  <si>
    <t>Settlement Related Info
lvl 2: 01-02</t>
  </si>
  <si>
    <t>IPRS-2213 (Not in Control Sheet)</t>
  </si>
  <si>
    <t>F0489</t>
  </si>
  <si>
    <t>Training Required Funds For PB/TPC Mode</t>
  </si>
  <si>
    <t>trainingRequiredMode</t>
  </si>
  <si>
    <t>Derived:
If Approved Strategy is Yes, then set to ‘Yes’ if product complexity is D or E. Set to ‘No’ if product complexity is A B C N X.
If Approved Strategy is No, then set to ‘No’</t>
  </si>
  <si>
    <t>Training Required Funds For PB/TPC is mandatory and cannot be updated with empty.
Training Required Funds For PB/TPC must not be blank.</t>
  </si>
  <si>
    <t>Sales Surveillance
lvl 0: 04-02</t>
  </si>
  <si>
    <t>IPRS-2181 (Not in Control Sheet)</t>
  </si>
  <si>
    <t>F0490</t>
  </si>
  <si>
    <t>DBS Wealth SG: Understanding PE Investments (ID: ELS00162) or both modules S11393 and ELS00163;  and fund specific and sales process training</t>
  </si>
  <si>
    <t>Required if ‘Training Required Funds For PB/TPC’ = Yes</t>
  </si>
  <si>
    <t>PB/TPC Training Comments is mandatory when Training Required Funds For PB/TPC is 'Yes'.
PB/TPC Training Comments cannot exceed 255 characters</t>
  </si>
  <si>
    <t>Sales Surveillance
lvl 0: 05-01</t>
  </si>
  <si>
    <t>IPRS-2181 ,IPRS-2949 (Not in Control Sheet)</t>
  </si>
  <si>
    <t>F0491</t>
  </si>
  <si>
    <t xml:space="preserve"> Please select from the list of available values for Asset Class Level 
 Asset Class Level 4 is mandatory when the fund is a retail fund.</t>
  </si>
  <si>
    <t>Asset Classification
lvl 1: 01-02</t>
  </si>
  <si>
    <t>IPRS-2127 (Not in Control Sheet)</t>
  </si>
  <si>
    <t>Geography/ Theme</t>
  </si>
  <si>
    <t>F0492</t>
  </si>
  <si>
    <t>Hedged is mandatory and cannot be updated with empty.</t>
  </si>
  <si>
    <t>Product Info
lvl 2: 02-02</t>
  </si>
  <si>
    <t>IPRS-2226, IPRS-2082 (Not in Control Sheet)</t>
  </si>
  <si>
    <t>F0494</t>
  </si>
  <si>
    <t>Not in Prod</t>
  </si>
  <si>
    <t>F0495</t>
  </si>
  <si>
    <t>F0496</t>
  </si>
  <si>
    <t>15:00</t>
  </si>
  <si>
    <t>- Batch upload: could no have line break</t>
  </si>
  <si>
    <t xml:space="preserve"> Trade Date Cut Offs cannot exceed 255 characters
 Trade Date Cut Offs cannot have line breaks.</t>
  </si>
  <si>
    <t>Settlement Related Info
lvl 1: 01-01</t>
  </si>
  <si>
    <t>F0497</t>
  </si>
  <si>
    <t xml:space="preserve"> Fund Cut Off Time (SGT) should be in the form of HH:MM.
 Fund Cut Off Time (SGT) has to be a valid time and in the form of HH:MM.</t>
  </si>
  <si>
    <t>Settlement Related Info
lvl 1: 01-02</t>
  </si>
  <si>
    <t>F0498</t>
  </si>
  <si>
    <t>Investment Strategy</t>
  </si>
  <si>
    <t>The fund aims to generate capital growth over the long term.</t>
  </si>
  <si>
    <t>Derived from Morningstar data point 'InvestmentStrategy' in English from Section 'InvestmentCriteria'</t>
  </si>
  <si>
    <t>Product Info
lvl 1: 13-01</t>
  </si>
  <si>
    <t>F0499</t>
  </si>
  <si>
    <t>T&amp;C-URL</t>
  </si>
  <si>
    <t>tncURL</t>
  </si>
  <si>
    <t>https://www.dbs.com.sg/ibanking/help/index.html?ref=terms-oft-investments-in-funds</t>
  </si>
  <si>
    <t xml:space="preserve"> T&amp;C-URL cannot exceed 255 characters
 T&amp;C-URL cannot have line breaks.</t>
  </si>
  <si>
    <t>Product Info
lvl 1: 19-01</t>
  </si>
  <si>
    <t>IPRS-2212 (Not in Control Sheet)</t>
  </si>
  <si>
    <t>F0500</t>
  </si>
  <si>
    <t>feeScheduleURL</t>
  </si>
  <si>
    <t>https://www.dbs.com.sg/ibanking/redirect/index.html?ref=pdf-oft-fee-schedule</t>
  </si>
  <si>
    <t xml:space="preserve"> Fee Schedule-URL cannot exceed 255 characters
 Fee Schedule-URL cannot have line breaks.</t>
  </si>
  <si>
    <t>Sales Charges &amp; Fees
lvl 1: 09-01</t>
  </si>
  <si>
    <t>IPRS-2212, CISP-214 (Not in Control Sheet)</t>
  </si>
  <si>
    <t>F0501</t>
  </si>
  <si>
    <t>Right to Cancel-URL</t>
  </si>
  <si>
    <t>rightToCancelURL</t>
  </si>
  <si>
    <t>https://www.dbs.com.sg/ibanking/redirect/index.html?ref=pdf-oft-right-to-cancel</t>
  </si>
  <si>
    <t xml:space="preserve"> Right to Cancel-URL cannot exceed 255 characters
 Right to Cancel-URL cannot have line breaks.</t>
  </si>
  <si>
    <t>Product Info
lvl 1: 17-01</t>
  </si>
  <si>
    <t>F0502</t>
  </si>
  <si>
    <t>Sales ToolKit-URL</t>
  </si>
  <si>
    <t>salesToolKitURL</t>
  </si>
  <si>
    <t xml:space="preserve"> Sales ToolKit-URL cannot exceed 255 characters
 Sales ToolKit-URL cannot have line breaks.</t>
  </si>
  <si>
    <t>Product Info
lvl 1: 18-01</t>
  </si>
  <si>
    <t>F0503</t>
  </si>
  <si>
    <t>String  (*should allow UTF-8 characters):
This is a concentrated fund with roughly 30 positions mainly in Gold Mining Stocks. Up to a third of the fund invested in other precious metals miners and Exchange Traded Commodity funds in Gold and Silver bullion. The manager actively adjusts the portfolio: anticipating down markets, they will try and allocate more to royalty streamers and larger caps. With a bullish view they will favour higher beta junior miners which are more sensitive to rise in Gold prices. Ninety One is a leader in the gold equity space. Veteran George Cheveley manages the fund supported by 2 analysts, both with significant industry experience.</t>
  </si>
  <si>
    <t>- Mandatory if the fund is an SG fucus fund (Focus Fund (SG) indicator is not blank)
- At least one of the 4 disclaimers (F0721, F0722, F0723, F0724) is mandatory if F0503 'DBS Commentary' is not  null and not equal to 'Not Available'.</t>
  </si>
  <si>
    <t>DBS Commentary is mandatory if the fund is an SG focus fund
At least one of the 4 disclaimers is mandatory if DBS Commentary is not empty and not equal to 'Not Available'.
DBS Commentary cannot exceed 1500 characters</t>
  </si>
  <si>
    <t>Product Info
lvl 0: 05-01</t>
  </si>
  <si>
    <t>IPRS-2086 (Not in Control Sheet)</t>
  </si>
  <si>
    <t>F0504</t>
  </si>
  <si>
    <t>Text</t>
  </si>
  <si>
    <t xml:space="preserve"> Fund Description cannot exceed 1500 characters</t>
  </si>
  <si>
    <t>Product Info
lvl 1: 14-01</t>
  </si>
  <si>
    <t>IPRS-2182 (Not in Control Sheet)</t>
  </si>
  <si>
    <t>F0506</t>
  </si>
  <si>
    <t>Sales Charge (CPF) %</t>
  </si>
  <si>
    <t>salesChargesCPF</t>
  </si>
  <si>
    <t>Sales Charge (CPF) % must be non-negative.</t>
  </si>
  <si>
    <t>Sales Charges &amp; Fees
lvl 1: 05-01</t>
  </si>
  <si>
    <t>F0507</t>
  </si>
  <si>
    <t>RSP Sales Charge (Cash) %</t>
  </si>
  <si>
    <t>rspSalesChargeCash</t>
  </si>
  <si>
    <t>0.82</t>
  </si>
  <si>
    <t>RSP Sales Charge (Cash) % must be non-negative.</t>
  </si>
  <si>
    <t>Sales Charges &amp; Fees
lvl 1: 03-02</t>
  </si>
  <si>
    <t>F0509</t>
  </si>
  <si>
    <t>Sales Charge -iBanking (SG) %</t>
  </si>
  <si>
    <t>salesChargeIBankingSG</t>
  </si>
  <si>
    <t>Sales Charge -iBanking (SG) % must be non-negative.</t>
  </si>
  <si>
    <t>Sales Charges &amp; Fees
lvl 1: 05-02</t>
  </si>
  <si>
    <t>F0510</t>
  </si>
  <si>
    <t>Trailer Fee (% of Mgmt Fee HK)</t>
  </si>
  <si>
    <t>trailerCharge</t>
  </si>
  <si>
    <t>53.846</t>
  </si>
  <si>
    <t>must be in decimal format
should be positive</t>
  </si>
  <si>
    <t xml:space="preserve"> Trailer Fee (% of Mgmt Fee HK) must be in decimal format
 Trailer Fee (% of Mgmt Fee HK) should be positive.</t>
  </si>
  <si>
    <t>Sales Charges &amp; Fees
lvl 1: 07-02</t>
  </si>
  <si>
    <t>IPRS-905, IPRS-3149 (Not in Control Sheet)</t>
  </si>
  <si>
    <t>F0511</t>
  </si>
  <si>
    <t xml:space="preserve"> ETF ind is mandatory and cannot be updated with empty.
 ETF ind must not be blank.</t>
  </si>
  <si>
    <t>Product Info
lvl 1: 04-02</t>
  </si>
  <si>
    <t>F0512</t>
  </si>
  <si>
    <t xml:space="preserve"> RSP ind is mandatory and cannot be updated with empty.
 RSP ind must not be blank.</t>
  </si>
  <si>
    <t>Product Info
lvl 3: 12-01</t>
  </si>
  <si>
    <t>F0518</t>
  </si>
  <si>
    <t>Mandatory For Client Disclosures cannot exceed 255 characters</t>
  </si>
  <si>
    <t>Sales Surveillance
lvl 1: 02-02</t>
  </si>
  <si>
    <t>F0519</t>
  </si>
  <si>
    <t>commonName</t>
  </si>
  <si>
    <t>Common Fund Name Mode</t>
  </si>
  <si>
    <t>commonNameMode</t>
  </si>
  <si>
    <t>Massena Capital Partners LUX - SCA FIS Global 2008</t>
  </si>
  <si>
    <t>Derived from Morningstar field 'FundStandardName' if the asset ISIN is available in Morningstar.
If the asset ISIN is not available in Morningstar at creation, user need to manually input Common Fund Name.
If the asset ISIN is available in Morningstar after creation, IPRS will use MS 'FundStandardName' to replace user inputted Common Fund name.</t>
  </si>
  <si>
    <t>Common name is required
Common name cannot exceed 255 characters</t>
  </si>
  <si>
    <t>Product Info
lvl 0: 01-01</t>
  </si>
  <si>
    <t xml:space="preserve">IPRS-908 (Not in Control Sheet) </t>
  </si>
  <si>
    <t>F0520</t>
  </si>
  <si>
    <t xml:space="preserve"> SRS Fund is mandatory and cannot be updated with empty.
 SRS Fund must not be blank.</t>
  </si>
  <si>
    <t>Settlement Related Info
lvl 3: 02-02</t>
  </si>
  <si>
    <t>To Be Dropped</t>
  </si>
  <si>
    <t>F0521</t>
  </si>
  <si>
    <t>Morning Star ID</t>
  </si>
  <si>
    <t>mStarID</t>
  </si>
  <si>
    <t>F0GBR04SGM</t>
  </si>
  <si>
    <t>From Morningstar field 'MStarID' if the asset ISIN and Currency are available in Morningstar.
If the asset ISIN and Currency is not available in Morningstar at creation, leave this technical field as blank
This technical field 'MStarID' is used to retrieve dividend history.</t>
  </si>
  <si>
    <t>cannot modify</t>
  </si>
  <si>
    <t>To-be</t>
  </si>
  <si>
    <t>IPRS-692, IPRS-908 (Not in Control Sheet)</t>
  </si>
  <si>
    <t>F0552</t>
  </si>
  <si>
    <t>https://api.fundinfo.com/3.0/document?apiKey=8d350996-986c-40b7-885a-6be6a1696ce7&amp;documenttype=PR&amp;language=EN&amp;country=SG&amp;shareclass=LU0374664505</t>
  </si>
  <si>
    <t>Display icon with document url link, read only field.
https://api.fundinfo.com/3.0/document?apiKey=8d350996-986c-40b7-885a-6be6a1696ce7&amp;documenttype=PR&amp;language=EN&amp;country=SG&amp;shareclass=&lt;ISIN&gt;</t>
  </si>
  <si>
    <t>non-editable</t>
  </si>
  <si>
    <t>Product Info
lvl 1: 15-01</t>
  </si>
  <si>
    <t>F0553</t>
  </si>
  <si>
    <t>Fund Fact sheet</t>
  </si>
  <si>
    <t>https://api.fundinfo.com/3.0/document?apiKey=8d350996-986c-40b7-885a-6be6a1696ce7&amp;documenttype=MR.QR&amp;constraint=YES&amp;language=EN&amp;country=SG&amp;shareclass=LU0374664505</t>
  </si>
  <si>
    <t>Display icon with document url link, read only field.
https://api.fundinfo.com/3.0/document?apiKey=8d350996-986c-40b7-885a-6be6a1696ce7&amp;documenttype=MR.QR&amp;constraint=YES&amp;language=EN&amp;country=SG&amp;shareclass=&lt;ISIN&gt;</t>
  </si>
  <si>
    <t>Product Info
lvl 1: 16-01</t>
  </si>
  <si>
    <t>F0560</t>
  </si>
  <si>
    <t>High Yield Fund (HK)</t>
  </si>
  <si>
    <t>highYieldFundHK</t>
  </si>
  <si>
    <t>High Yield Fund (HK) Mode</t>
  </si>
  <si>
    <t>highYieldFundHKMode</t>
  </si>
  <si>
    <t>Derived:
below main asset logic is not applicable to assets with DBS Asset Subtype "Fund - Private Equity Fund Engaged Commitment" or "Fund - Subscription Asset". They follow their main asset's high Yield Fund value.
For 'High Yield Fund (HK)'
if  (Asset Subtype = Fund – Fixed Income Fund and Risk Rating = 3 or 4 or 5 or 9), derived to Yes,
if (Asset Subtype = Fund – Multi-Asset Fund and Risk Rating = 3 or 9), derived to Yes,
if (Asset Subtype = Any asset subtype and Risk Rating = 9), derived to Yes,
otherwise derived to No.</t>
  </si>
  <si>
    <t xml:space="preserve"> High Yield Fund (HK) is mandatory and cannot be updated with empty.
 High Yield Fund (HK) value can only be Yes or No.
 High Yield Fund (HK) is mandatory and cannot be updated with empty.</t>
  </si>
  <si>
    <t>Sales Surveillance
lvl 3: 06-01</t>
  </si>
  <si>
    <t>IPRS-130, IPRS-692, IPRS-701 (Not in Control Sheet)</t>
  </si>
  <si>
    <t>F0585</t>
  </si>
  <si>
    <t>Default to 'Active' in creation.</t>
  </si>
  <si>
    <t xml:space="preserve"> Status is mandatory and cannot be updated with empty.
 Please select from the list of available values for Status.</t>
  </si>
  <si>
    <t>Product Info
lvl 3: 01-02</t>
  </si>
  <si>
    <t>IPRS-692, IPRS-905, IPRS-2123 (Not in Control Sheet)</t>
  </si>
  <si>
    <t>F0599</t>
  </si>
  <si>
    <t>MONRIVI LX</t>
  </si>
  <si>
    <t>allow to change, and lead to bloomberg code DBS auto derived (IPRS-99)
- Unique (skip uniqueness check for CNY and CNH pair under the same ISIN)
- Can only have alphanumeric and / or ()-
- For batch upload: cannot have line breaks.</t>
  </si>
  <si>
    <t>Bloomberg Code (Clean) can only have alphanumeric and/or ()-
Bloomberg Code (Clean) cannot have line breaks.
Bloomberg Code (Clean) should be unique for all assets. This is a duplicate.
Bloomberg Code (Clean) should be unique for all assets. This is a duplicate.</t>
  </si>
  <si>
    <t>Product Info
lvl 2: 01-02</t>
  </si>
  <si>
    <t>IPRS-692, IPRS-702, IPRS-2941 (Not in Control Sheet)</t>
  </si>
  <si>
    <t>F0600</t>
  </si>
  <si>
    <t>Product Financial Objectives</t>
  </si>
  <si>
    <t>productFinancialObjectives</t>
  </si>
  <si>
    <t>Product Fin Obj</t>
  </si>
  <si>
    <t>Refer to Code Table
(multiple selection delimited by semicolon ; and space, stored and sorted by letters)</t>
  </si>
  <si>
    <t>Please select from the list of available values for Product Financial Objectives.</t>
  </si>
  <si>
    <t>Product Info
lvl 1: 12-01</t>
  </si>
  <si>
    <t>IPRS-2087 (Not in Control Sheet) - Used for YFP FO</t>
  </si>
  <si>
    <t>F0601</t>
  </si>
  <si>
    <t>PRODUCT FINANCIAL OBJECTIVES - PROTECT (dropped)</t>
  </si>
  <si>
    <t>productFinancialObjectivesProtect</t>
  </si>
  <si>
    <t>F0602</t>
  </si>
  <si>
    <t>PRODUCT FINANCIAL OBJECTIVES - SAVE (dropped)</t>
  </si>
  <si>
    <t>productFinancialObjectivesSave</t>
  </si>
  <si>
    <t>Checkbox</t>
  </si>
  <si>
    <t>F0603</t>
  </si>
  <si>
    <t>Franchise</t>
  </si>
  <si>
    <t>franchise</t>
  </si>
  <si>
    <t>FRANCHISE</t>
  </si>
  <si>
    <t>Refer to Code Table
(multiple selection delimited by semicolon ; and space, stored and sorted by letters, e.g. PB; TPC)</t>
  </si>
  <si>
    <t>If eFNA ind = 'Yes', then Franchise must contain PERSONALBANK or TREASURES.</t>
  </si>
  <si>
    <t>Please select from the list of available values for Franchise.</t>
  </si>
  <si>
    <t>Sales Surveillance
lvl 1: 03-01</t>
  </si>
  <si>
    <t>IPRS-2087, CISP-214 (Not in Control Sheet)</t>
  </si>
  <si>
    <t>F0604</t>
  </si>
  <si>
    <t>P1 (Bank) (dropped)</t>
  </si>
  <si>
    <t>p1Bank</t>
  </si>
  <si>
    <t>F0605</t>
  </si>
  <si>
    <t>Product Tenor for YFP</t>
  </si>
  <si>
    <t>productTenorForYfp</t>
  </si>
  <si>
    <t>2.99</t>
  </si>
  <si>
    <t>Product Tenor for YFP must be non-negative.</t>
  </si>
  <si>
    <t>Product Info
lvl 1: 11-01</t>
  </si>
  <si>
    <t>F0606</t>
  </si>
  <si>
    <t>Sophisticated Product (dropped)</t>
  </si>
  <si>
    <t>sophisticatedProduct</t>
  </si>
  <si>
    <t>Yes / Null</t>
  </si>
  <si>
    <t>Derived to:
Yes if Product Complexity Level = A, B, C, D, E, X &amp; DBS Asset Type is Fund.
No  If Product Complexity Level = N &amp; DBS Asset Type is Fund.</t>
  </si>
  <si>
    <t>F0607</t>
  </si>
  <si>
    <t>Sorting Seq for YFP Recommended List</t>
  </si>
  <si>
    <t>sortingSeq</t>
  </si>
  <si>
    <t>5</t>
  </si>
  <si>
    <t>Product Info
lvl 1: 11-02</t>
  </si>
  <si>
    <t>F0613</t>
  </si>
  <si>
    <t>Course Code</t>
  </si>
  <si>
    <t>courseCode</t>
  </si>
  <si>
    <t>ELCBG00572</t>
  </si>
  <si>
    <t>Batch upload: could no have line break</t>
  </si>
  <si>
    <t xml:space="preserve"> Course Code cannot exceed 255 characters
 Course Code cannot have line breaks.</t>
  </si>
  <si>
    <t>Sales Surveillance
lvl 1: 02-01</t>
  </si>
  <si>
    <t>F0616</t>
  </si>
  <si>
    <t>Barring Required</t>
  </si>
  <si>
    <t>barringRequired</t>
  </si>
  <si>
    <t>Barring Required can only be Yes or blank.</t>
  </si>
  <si>
    <t>Sales Surveillance
lvl 1: 01-02</t>
  </si>
  <si>
    <t>F0642</t>
  </si>
  <si>
    <t>DPS Asset Flag (dropped)</t>
  </si>
  <si>
    <t>dpsAssetFlag</t>
  </si>
  <si>
    <t>[Cross Dept Derived Field]
Derived to 'Yes' with below condition, otherwise the value is 'No':
if DBS Asset Type (F0088) = Fund.
Asset status (F0585) is Active (not Suspended, not Closed, not Non-marketable).
clean ISIN (F0047) length &gt;=12.
SG MAS Registration Status (F0122) is either Authorized or Recognized.
Approved Segment for SG Book (F0290) is All (PB;PERSONALBANK;TPC;TREASURES).
Custodian SG (F0313) is CALASTONE or FUNDSETTLE.
Note:
ETF is not in IPRS scope of auto derived DPSAssetFlag.</t>
  </si>
  <si>
    <t>New Data Point</t>
  </si>
  <si>
    <t>F0643</t>
  </si>
  <si>
    <t>IB Buy (HK)</t>
  </si>
  <si>
    <t>ibBuyHK</t>
  </si>
  <si>
    <t>IB Buy (HK) Mode</t>
  </si>
  <si>
    <t>ibBuyHKMode</t>
  </si>
  <si>
    <t>[Cross Dept Derived Field]
Derived to "Yes" if below criteria is satisfied, otherwise "No":
Asset Status is not "Closed", "Suspended", nor "Non-marketable"
Issuer	is not "ISS.UTI ASSET MGMT"
ISIN Characters	&gt;=12
Denomination Currency	is not "CNH"
DBS Asset Type is Fund
Asset Subtype	is either "Fund - UCITS Hedge Fund, Fund - Multi-Asset Fund, Fund - Fixed Income Fund, Fund - Equity Fund, Fund - Non-UCITS Hedge Fund, Fund - Money Market/Liquidity Fund"
Product Risk Level	is either "5 - high, 4 - medium to high, 3 - medium, 2 - low to medium, 1 - low"
Product Complexity Level	is A or B or C or D or E or N
Asset Entry Completed	is Yes
Complex Fund (HK)	is No
Approved Product for HK Book	is not "None" and not empty
Minimum Investment Amount(HK) 	is not null
ETF Ind is not 'Yes'
Create additional asset is not 'Subscription Asset'</t>
  </si>
  <si>
    <t xml:space="preserve"> IB Buy (HK) is mandatory and cannot be updated with empty.
 IB Buy (HK) cannot be 'Yes' if IB Fund House Name of  "+issuerKey+" is empty.
 IB Buy (HK) must not be blank.</t>
  </si>
  <si>
    <t>Product Info
lvl 3: 11-01</t>
  </si>
  <si>
    <t>F0644</t>
  </si>
  <si>
    <t>IB Sell (HK)</t>
  </si>
  <si>
    <t>ibSellHK</t>
  </si>
  <si>
    <t>IB Sell (HK) Mode</t>
  </si>
  <si>
    <t>ibSellHKMode</t>
  </si>
  <si>
    <t>[Cross Dept Derived Field]
Derived to "Yes" if below criteria is satisfied, otherwise "No":
Asset Status is not "Closed" or "Non-marketable"
Issuer	is not "ISS.UTI ASSET MGMT"
ISIN Characters	&gt;=12
Denomination Currency is not "CNH"
DBS Asset Type	is Fund
Asset Subtype	is either "Fund - UCITS Hedge Fund, Fund - Multi-Asset Fund, Fund - Fixed Income Fund, Fund - Equity Fund, Fund - Non-UCITS Hedge Fund, Fund - Money Market/Liquidity Fund"
Approved Product for HK Book	is not "None" and not empty
ETF Ind is not 'Yes'</t>
  </si>
  <si>
    <t xml:space="preserve"> IB Sell (HK) is mandatory and cannot be updated with empty.
 IB Sell (HK) cannot be 'Yes' if IB Fund House Name of  "+issuerKey+" is empty.
 IB Sell (HK) must not be blank.</t>
  </si>
  <si>
    <t>Product Info
lvl 3: 11-02</t>
  </si>
  <si>
    <t>F0647</t>
  </si>
  <si>
    <t>Deboarded Fund Indicator (By Location)</t>
  </si>
  <si>
    <t>deboardedFundIndicator</t>
  </si>
  <si>
    <t>Please select from the list of available values for Deboarded Fund Indicator (By Location)</t>
  </si>
  <si>
    <t>Product Info
lvl 0: 09-02</t>
  </si>
  <si>
    <t>F0648</t>
  </si>
  <si>
    <t>Deboarded Reason And Date</t>
  </si>
  <si>
    <t>deboardedReason</t>
  </si>
  <si>
    <t>SG - 2016 PM Departure</t>
  </si>
  <si>
    <t>Mandatory if Deboarded Fund Indicator (by country) is not empty
Batch upload: could no have line break</t>
  </si>
  <si>
    <t>Deboarded Reason And Date is mandatory when Deboarded Fund Indicator (By Location) is not empty.
Deboarded Reason And Date cannot exceed 255 charracters
Deboarded Reason And Date cannot have line breaks.</t>
  </si>
  <si>
    <t>Product Info
lvl 0: 10-01</t>
  </si>
  <si>
    <t>F0650</t>
  </si>
  <si>
    <t>Dubai Approved Date</t>
  </si>
  <si>
    <t>dubaiApprovedDate</t>
  </si>
  <si>
    <t>Dec 2020</t>
  </si>
  <si>
    <t xml:space="preserve"> Dubai Approved Date cannot exceed 255 characters
 Dubai Approved Date cannot have line breaks.</t>
  </si>
  <si>
    <t>Sales Surveillance
lvl 3: 03-02</t>
  </si>
  <si>
    <t>IPRS-2179  (Not in Control Sheet)</t>
  </si>
  <si>
    <t>F0651</t>
  </si>
  <si>
    <t>London Approved Date</t>
  </si>
  <si>
    <t>londonApprovedDate</t>
  </si>
  <si>
    <t xml:space="preserve"> London Approved Date cannot exceed 255 characters
 London Approved Date cannot have line breaks.</t>
  </si>
  <si>
    <t>Sales Surveillance
lvl 3: 04-01</t>
  </si>
  <si>
    <t>F0652</t>
  </si>
  <si>
    <t>Min. Investment Amount (HK)</t>
  </si>
  <si>
    <t>minimumInvestmentAmountHK</t>
  </si>
  <si>
    <t>250000</t>
  </si>
  <si>
    <t>If Fund Asset has IB Buy (HK)  equal to Yes then Minimum Investment Amount (HK) is mandatory. 
If Min. Investment Amount (HK) is entered, then it must be ≥0.</t>
  </si>
  <si>
    <t>Min. Investment Amount (HK) is a mandatory Data Point for IB Buy (HK).
Min. Investment Amount (HK) should be greater or equal to 0</t>
  </si>
  <si>
    <t>Product Info
lvl 2: 03-02</t>
  </si>
  <si>
    <t>IPRS-141, IPRS-692, IPRS-905, IPRS-3978 (Not in Control Sheet)</t>
  </si>
  <si>
    <t>F0653</t>
  </si>
  <si>
    <t>Management Fee % Mode</t>
  </si>
  <si>
    <t>managementFeeMode</t>
  </si>
  <si>
    <t>0.0065</t>
  </si>
  <si>
    <t>Derived from Morningstar data point 'ActualManagementFee' in creation.
In Morningstar daily data feed, if ActualManagementFee is changed, auto create modificaition order to update it.</t>
  </si>
  <si>
    <t>Sales Charges &amp; Fees
lvl 1: 03-01</t>
  </si>
  <si>
    <t>F0654</t>
  </si>
  <si>
    <t>Complex Fund (HK)</t>
  </si>
  <si>
    <t>complexFundHK</t>
  </si>
  <si>
    <t>Complex Fund (HK) Mode</t>
  </si>
  <si>
    <t>complexFundHKMode</t>
  </si>
  <si>
    <t>For creation and modification incl PRRS:
derived to Yes if Product Complexity Level = B, C, D, E, X &amp; DBS Asset Type is Fund.
derived to No If Product Complexity Level = N, A &amp; DBS Asset Type is Fund.</t>
  </si>
  <si>
    <t>Complex Fund (HK) is mandatory and cannot be updated with empty.
Complex Fund (HK) value can only be Yes or No.</t>
  </si>
  <si>
    <t>Sales Surveillance
lvl 0: 02-02</t>
  </si>
  <si>
    <t>F0655</t>
  </si>
  <si>
    <t>Min Holding</t>
  </si>
  <si>
    <t>minHolding</t>
  </si>
  <si>
    <t>0.001</t>
  </si>
  <si>
    <t>Min Holding must be non-negative.</t>
  </si>
  <si>
    <t>Product Info
lvl 1: 09-02</t>
  </si>
  <si>
    <t>F0656</t>
  </si>
  <si>
    <t>Finacle Fund Name</t>
  </si>
  <si>
    <t>finacleFundName</t>
  </si>
  <si>
    <t>Vanguard Pac ex-Japan Stk Idx USD Acc</t>
  </si>
  <si>
    <t>Default to Morningstar field 'FundName', must be able to take UTF-8 Character</t>
  </si>
  <si>
    <t xml:space="preserve"> Finacle Fund Name cannot exceed 255 characters
 Finacle Fund Name cannot have line breaks.</t>
  </si>
  <si>
    <t>Product Info
lvl 3: 03-02</t>
  </si>
  <si>
    <t>F0657</t>
  </si>
  <si>
    <t>Refer to Code Table
(multiple selection delimited by semicolon; and space, stored and sorted by letters, e.g. PB; TPC)</t>
  </si>
  <si>
    <t>Please select from the list of available values for FundFlex Approved.</t>
  </si>
  <si>
    <t xml:space="preserve">Dropdown List (multiple selection) </t>
  </si>
  <si>
    <t>Sales Surveillance
lvl 3: 04-02</t>
  </si>
  <si>
    <t>IPRS-142, IPRS-692, IPRS-905 (Not in Control Sheet)</t>
  </si>
  <si>
    <t>F0659</t>
  </si>
  <si>
    <t>NEP No. (dropped)</t>
  </si>
  <si>
    <t>nepNo</t>
  </si>
  <si>
    <t>F0660</t>
  </si>
  <si>
    <t>NEP Year (dropped)</t>
  </si>
  <si>
    <t>nepYear</t>
  </si>
  <si>
    <t>yyyy</t>
  </si>
  <si>
    <t>F0664</t>
  </si>
  <si>
    <t>IPRS Asset ID</t>
  </si>
  <si>
    <t>fundAssetID</t>
  </si>
  <si>
    <t>System Tech Field</t>
  </si>
  <si>
    <t>System generated unique number (only for creation)</t>
  </si>
  <si>
    <t>IPRS-692, IPRS-700, IPRS-2079 (Not in Control Sheet)</t>
  </si>
  <si>
    <t>F0666</t>
  </si>
  <si>
    <t>Is it A Subscription Asset? (to be deleted)</t>
  </si>
  <si>
    <t>subscriptionAsset</t>
  </si>
  <si>
    <t>[Subscription Asset] Yes
[Engaged Commitment] Yes</t>
  </si>
  <si>
    <t>should be = 'Yes' If DBS Asset Subtype = Fund - Subscription Asset or •Fund - Private Equity Fund Engaged Commitment.
Else must be No.
part of key, not allowed to change</t>
  </si>
  <si>
    <t>IPRS-702
IPRS-2079</t>
  </si>
  <si>
    <t>F0671</t>
  </si>
  <si>
    <t>Send Transaction To Calastone (dropped)</t>
  </si>
  <si>
    <t>sendTransactionToCalastone</t>
  </si>
  <si>
    <t>Yes / No / Null</t>
  </si>
  <si>
    <t>F0691</t>
  </si>
  <si>
    <t>Launch Period Start Date</t>
  </si>
  <si>
    <t>launchPeriodStartDate</t>
  </si>
  <si>
    <t>28/07/2013</t>
  </si>
  <si>
    <t xml:space="preserve"> The date format in Launch Period Start Date should be DD/MM/YYYY.
 Launch Period Start Date has to be a valid date and in the form of DD/MM/YYYY.</t>
  </si>
  <si>
    <t>Settlement Related Info
lvl 3: 03-02</t>
  </si>
  <si>
    <t>IPRS-2179 (Not in Control Sheet)</t>
  </si>
  <si>
    <t>F0692</t>
  </si>
  <si>
    <t>Launch Period End Date</t>
  </si>
  <si>
    <t>launchPeriodEndDate</t>
  </si>
  <si>
    <t xml:space="preserve"> The date format in Launch Period End Date should be DD/MM/YYYY.
 Launch Period End Date has to be a valid date and in the form of DD/MM/YYYY.</t>
  </si>
  <si>
    <t>Settlement Related Info
lvl 3: 04-01</t>
  </si>
  <si>
    <t>F0704</t>
  </si>
  <si>
    <t>Accessibility</t>
  </si>
  <si>
    <t>accessibility</t>
  </si>
  <si>
    <t>Derived The value is No if all underlying distribution type's approved segments (SG/ HK/ London/ Dubai) are all None. Otherwise, the value is Yes.
The logic should consider all assets of the same ISIN + Currency.</t>
  </si>
  <si>
    <t>accessibility should contains any one of the following options. If contains any one then return true or flase
1. approvedProductForSGBook
2. approvedProductForSGBookDubai
3. approvedProductForSGBookLondon
4. approvedProductForHKBook</t>
  </si>
  <si>
    <t>F0706</t>
  </si>
  <si>
    <t>Finacle Fund Short Name</t>
  </si>
  <si>
    <t>fundShortNameFinacle</t>
  </si>
  <si>
    <t>JPMorgan M</t>
  </si>
  <si>
    <t>The first 10 characters of Finacle Fund Name, which is from MorningStar filed FundName.
This default logic is applied in fund modification as well.</t>
  </si>
  <si>
    <t xml:space="preserve"> Finacle Fund Short Name cannot exceed 10 characters
 Finacle Fund Short Name cannot have line breaks.</t>
  </si>
  <si>
    <t>Product Info
lvl 3: 04-01</t>
  </si>
  <si>
    <t>F0707</t>
  </si>
  <si>
    <t>Is it an International ISIN?</t>
  </si>
  <si>
    <t>internationalIsin</t>
  </si>
  <si>
    <t xml:space="preserve">Derived to Yes if the asset ISIN exists in Morningstar by API call.
Else to No </t>
  </si>
  <si>
    <t>F0709</t>
  </si>
  <si>
    <t>摩根全方位入息基金 - GBP hedged - MDis - Cash</t>
  </si>
  <si>
    <t>Max length = 80
cannot have pipeline (|) and long dash
batch upload: cannot have line breaks.</t>
  </si>
  <si>
    <t xml:space="preserve"> Name (Traditional Chinese) should only have 80 characters or less.
 Name (Traditional Chinese) cannot have line breaks.
 Name (Traditional Chinese) cannot have pipeline (|) and long dash.</t>
  </si>
  <si>
    <t>Product Info
lvl 3: 03-01</t>
  </si>
  <si>
    <t>IPRS-692, IPRS-702 (Not in Control Sheet)</t>
  </si>
  <si>
    <t>F0711</t>
  </si>
  <si>
    <t>Rationale Risk Rating Chg</t>
  </si>
  <si>
    <t>Rationale Risk Rating Changes cannot be updated with empty if Product Risk Level is not 9X.
Please select from the list of available values for Rationale of Risk Rating Change.
Rationale Of Risk Rating Change cannot be changed when there is no change to Product Risk Level.
Rationale Risk Rating Changes must not be blank if Product Risk Level is not 9X.</t>
  </si>
  <si>
    <t>Sales Surveillance
lvl 0: 04-01</t>
  </si>
  <si>
    <t>IPRS-124, IPRS-162, IPRS-701, IPRS-3848 &amp; IPRS-3886 (Not in Control Sheet)</t>
  </si>
  <si>
    <t>F0712</t>
  </si>
  <si>
    <t>Creation Date</t>
  </si>
  <si>
    <t>createDate</t>
  </si>
  <si>
    <t>Date time in format yyyy-mm-ddThh:mm:ss.nnn+time zone 
Eg: 2010-03-03T23:48:06.123+08:00</t>
  </si>
  <si>
    <t>Timestamp</t>
  </si>
  <si>
    <t>Current day only for new asset creation</t>
  </si>
  <si>
    <t>IPRS-692 &amp; IPRS-700 (Not in Control Sheet)</t>
  </si>
  <si>
    <t>F0713</t>
  </si>
  <si>
    <t>Last Updated Date</t>
  </si>
  <si>
    <t>lastUpdatedDate</t>
  </si>
  <si>
    <t>Current date for new/modify orders</t>
  </si>
  <si>
    <t>F0715</t>
  </si>
  <si>
    <t>KIID for UCITS</t>
  </si>
  <si>
    <t>kiidForUCITS</t>
  </si>
  <si>
    <t>KIID for UCITS Mode</t>
  </si>
  <si>
    <t>kiidForUCITSMode</t>
  </si>
  <si>
    <t>Derived to Yes if https://api.fundinfo.com/3.0/query?apiKey=8d350996-986c-40b7-885a-6be6a1696ce7&amp;query=&lt;clean ISIN&gt; is able to return document with documentType="KID"  (not typo, fundinfo document type code KID means Key Investor Information Document according to UCITS directive)
Otherwise derived as “No”.</t>
  </si>
  <si>
    <t>Product Info
lvl 1: 03-02</t>
  </si>
  <si>
    <t>IPRS-2125 (Not in Control Sheet)</t>
  </si>
  <si>
    <t>F0716</t>
  </si>
  <si>
    <t>Cut-off Time Subscription HK (Ops)</t>
  </si>
  <si>
    <t>cutOffTimeSubscriptionHKOps</t>
  </si>
  <si>
    <t xml:space="preserve"> Cut-off time Subscription HK (Ops) should be in the form of HH:MM.
 Cut-off time Subscription HK (Ops) has to be a valid time and in the form of HH:MM.</t>
  </si>
  <si>
    <t>Settlement Related Info
lvl 1: 03-01</t>
  </si>
  <si>
    <t>F0717</t>
  </si>
  <si>
    <t>Cut-off Time Redemption HK (Ops)</t>
  </si>
  <si>
    <t>cutOffTimeRedemptionHKOps</t>
  </si>
  <si>
    <t>Narrow</t>
  </si>
  <si>
    <t xml:space="preserve"> Cut-off time Redemption HK (Ops) should be in the form of HH:MM.
 Cut-off time Redemption HK (Ops) has to be a valid time and in the form of HH:MM.</t>
  </si>
  <si>
    <t>Settlement Related Info
lvl 1: 03-02</t>
  </si>
  <si>
    <t>F0719</t>
  </si>
  <si>
    <t>Common FundId</t>
  </si>
  <si>
    <t>fundId</t>
  </si>
  <si>
    <t>FS00009SVC</t>
  </si>
  <si>
    <t>Default from Morningstar field 'FundId' if the asset ISIN is available in Morningstar.
If the asset ISIN is not available in Morningstar at creation, IPRS will generate DBS Common Fund Id (a running sequence number, e.g. CFID000001) to group assets having same ISIN into one family.
This technical field is used to group various assets under the same Common Fund Name.</t>
  </si>
  <si>
    <t>F0720</t>
  </si>
  <si>
    <t>Approved Strategy</t>
  </si>
  <si>
    <t>ipcApproved</t>
  </si>
  <si>
    <t>Approved Strategy Mode</t>
  </si>
  <si>
    <t>ipcApprovedMode</t>
  </si>
  <si>
    <t>Derived:
If Approved Booking Centre is blank, then 'No'
If Approved Booking Centre is not blank, then 'Yes'</t>
  </si>
  <si>
    <t>Approved Strategy is mandatory and cannot be updated with empty.
Approved Strategy must not be blank.</t>
  </si>
  <si>
    <t>Product Info
lvl 0: 03-01</t>
  </si>
  <si>
    <t>IPRS-905, IPRS-2074 (Not in Control Sheet)</t>
  </si>
  <si>
    <t>F0721</t>
  </si>
  <si>
    <t>1. The research analyst(s) primarily responsible for the content of this research report, in part or in whole, certifies that the views about the companies and their securities expressed in this report accurately reflect his/her personal views. The analyst(s) also certifies that no part of his/her compensation was, is, or will be, directly or indirectly, related to specific recommendations or views expressed in the report. The research analyst(s) primarily responsible for the content of this research report or his associate has financial interests in relation to an issuer or a new listing applicant that the analyst reviews.  2. DBS Group has procedures in place to eliminate, avoid and manage any potential conflicts of interests that may arise in connection with the production of research reports.  The research analyst(s) responsible for this report operates as part of a separate and independent team to the investment banking function of the DBS Group and procedures are in place to ensure that confidential information held by either the research or investment banking function is handled appropriately.  There is no direct link of DBS Group's compensation to any specific investment banking function of the DBS Group.</t>
  </si>
  <si>
    <t>At least one of the 4 disclaimers is mandatory if DBS Commentary is not empty and not equal to 'Not Available'.
Disclaimer - Analyst Certification cannot exceed 1500 characters</t>
  </si>
  <si>
    <t>Product Info
lvl 0: 06-01</t>
  </si>
  <si>
    <t>F0722</t>
  </si>
  <si>
    <t>At least one of the 4 disclaimers is mandatory if DBS Commentary is not empty and not equal to 'Not Available'.
Disclaimer - Company specific cannot exceed 1500 characters</t>
  </si>
  <si>
    <t>Product Info
lvl 0: 06-02</t>
  </si>
  <si>
    <t>F0723</t>
  </si>
  <si>
    <t>DBS Bank Ltd., its subsidiaries and/or other affiliates have received compensation, within the past 12 months, and within the next 3 months may receive or intend to seek compensation for investment banking services from UBS Group AG as of 31st August 2020. DBS Bank Ltd, their subsidiaries and/or other affiliates have managed or co-managed a public offering of securities for UBS Group AG in the past 12 months, as of 31st August 2020.</t>
  </si>
  <si>
    <t>At least one of the 4 disclaimers is mandatory if DBS Commentary is not empty and not equal to 'Not Available'.
Disclaimer - Compensation for investment banking services cannot exceed 1500 characters</t>
  </si>
  <si>
    <t>Product Info
lvl 0: 07-01</t>
  </si>
  <si>
    <t>F0724</t>
  </si>
  <si>
    <t>At least one of the 4 disclaimers is mandatory if DBS Commentary is not empty and not equal to 'Not Available'.
Disclaimer - Directorship / trustee interests cannot exceed 1500 characters</t>
  </si>
  <si>
    <t>Product Info
lvl 0: 07-02</t>
  </si>
  <si>
    <t>F0725</t>
  </si>
  <si>
    <t>Trailer Fee Remark</t>
  </si>
  <si>
    <t>trailerFeeRemark</t>
  </si>
  <si>
    <t>Trailer Fee Remark cannot exceed 255 characters</t>
  </si>
  <si>
    <t>Sales Charges &amp; Fees
lvl 1: 08-01</t>
  </si>
  <si>
    <t>IPRS-2211 (Not in Control Sheet)</t>
  </si>
  <si>
    <t>F0730</t>
  </si>
  <si>
    <t>PAR (Product Approval Report)</t>
  </si>
  <si>
    <t>par</t>
  </si>
  <si>
    <t>Please select from the list of available values for PAR (Product Approval Report).</t>
  </si>
  <si>
    <t>Product Info
lvl 0: 08-02</t>
  </si>
  <si>
    <t>F0731</t>
  </si>
  <si>
    <t>Trailer Fee (% of AUM HK)</t>
  </si>
  <si>
    <t>trailerFeeHK</t>
  </si>
  <si>
    <t>Trailer Fee (% of AUM HK) Mode</t>
  </si>
  <si>
    <t>trailerFeeHKMode</t>
  </si>
  <si>
    <t>0.349999</t>
  </si>
  <si>
    <t>Derived = Management Fee % x Trailer Fee (% of Mgmt Fee HK)</t>
  </si>
  <si>
    <t>Sales Charges &amp; Fees
lvl 1: 06-02</t>
  </si>
  <si>
    <t>F0732</t>
  </si>
  <si>
    <t>Trailer Fee (% of Mgmt Fee SG)</t>
  </si>
  <si>
    <t>percMgmtFeeSG</t>
  </si>
  <si>
    <t>Trailer Fee (% of Mgmt Fee SG) must be non-negative.</t>
  </si>
  <si>
    <t>Sales Charges &amp; Fees
lvl 1: 07-01</t>
  </si>
  <si>
    <t>F0733</t>
  </si>
  <si>
    <t>Trailer Fee (% of AUM SG)</t>
  </si>
  <si>
    <t>trailerFeeSG</t>
  </si>
  <si>
    <t>Trailer Fee (% of AUM SG) Mode</t>
  </si>
  <si>
    <t>trailerFeeSGMode</t>
  </si>
  <si>
    <t>0.94</t>
  </si>
  <si>
    <t>Derived = Management Fee % x Trailer Fee (% of Mgmt Fee SG)</t>
  </si>
  <si>
    <t>Sales Charges &amp; Fees
lvl 1: 06-01</t>
  </si>
  <si>
    <t>F0734</t>
  </si>
  <si>
    <t>eFNA Indicator</t>
  </si>
  <si>
    <t>eFNAIndicator</t>
  </si>
  <si>
    <t xml:space="preserve"> eFNA Indicator is mandatory and cannot be updated with empty.
 eFNA Indicator must not be blank.</t>
  </si>
  <si>
    <t>Product Info
lvl 3: 13-01</t>
  </si>
  <si>
    <t>F0735</t>
  </si>
  <si>
    <t>No / Null</t>
  </si>
  <si>
    <t>Null</t>
  </si>
  <si>
    <t xml:space="preserve"> Please select from the list of available values for Sales Charge Allowed.</t>
  </si>
  <si>
    <t>Sales Charges &amp; Fees
lvl 3: 01-01</t>
  </si>
  <si>
    <t>IPRS-2126, IPRS-2079 (Not in Control Sheet)</t>
  </si>
  <si>
    <t>F0736</t>
  </si>
  <si>
    <t>Create additional asset</t>
  </si>
  <si>
    <t>createAdditionalAsset</t>
  </si>
  <si>
    <t>Create Additional Asset</t>
  </si>
  <si>
    <t>Please select from the list of available values for Create additional asset.</t>
  </si>
  <si>
    <t>Settlement Related Info
lvl 3: 02-01</t>
  </si>
  <si>
    <t>IPRS-2079 &amp; CISP-214 (Not in Control Sheet)</t>
  </si>
  <si>
    <t>F0737</t>
  </si>
  <si>
    <t>Approved Booking Centre Mode</t>
  </si>
  <si>
    <t>ipcApprovedLocationMode</t>
  </si>
  <si>
    <t>Approved location</t>
  </si>
  <si>
    <t>Refer to Code Table
(list of location delimited by semicolon ; and space, sorted by location name)</t>
  </si>
  <si>
    <t>If any approved segment for SG book at level 3 is not None, then ‘Singapore’ will be selected. 
If any approved segment for HK book at level 3 is not None, then ‘Hong Kong’ will be selected. 
If any approved segment for SG book – London at level 3 is not None, then ‘Singapore’ will be selected. 
If any approved segment for SG book – Dubai at level 3 is not None, then ‘Singapore’ will be selected. 
If any approved segment for SG book – Thailand at level 3 is not None, then 'Singapore' will be selected.
During Modification:
When approved segment for HK book &amp; SG book is being change from not none to none, approved booking centre will remain. (View CISP-5804 &amp; CISP-5876)</t>
  </si>
  <si>
    <t>Please select from the list of available values for Approved Location.</t>
  </si>
  <si>
    <t xml:space="preserve">Dropdown List (multiple selection, list of location names sorted by name) </t>
  </si>
  <si>
    <t>Product Info
lvl 0: 09-01</t>
  </si>
  <si>
    <t xml:space="preserve">IPRS-2074, CISP-796, CISP-1742, CISP-3112, CISP-5876, CISP-5804 (Not in Control Sheet)
</t>
  </si>
  <si>
    <t>F0738</t>
  </si>
  <si>
    <t>Common Fund Name (for fund name concatenation)</t>
  </si>
  <si>
    <t>commonNameForNameConcat</t>
  </si>
  <si>
    <t>Massena Capital Partners LUX-SCA FIS Glb 2008</t>
  </si>
  <si>
    <t>Default to Common Fund name during creation</t>
  </si>
  <si>
    <t>Common Fund Name (for fund name concatenation) is mandatory and cannot be updated with empty or null.
Common Fund Name (for fund name concatenation) cannot exceed 255 characters
Common Fund Name (for fund name concatenation) cannot have line breaks.</t>
  </si>
  <si>
    <t>Product Info
lvl 0: 02-01</t>
  </si>
  <si>
    <t>IPRS-2082 (Not in Control Sheet)</t>
  </si>
  <si>
    <t>F0739</t>
  </si>
  <si>
    <t>Class A Unit</t>
  </si>
  <si>
    <t xml:space="preserve"> Share Class cannot exceed 20 characters
 Share Class cannot have line breaks.</t>
  </si>
  <si>
    <t>Product Info
lvl 1: 10-01</t>
  </si>
  <si>
    <t>F0740</t>
  </si>
  <si>
    <t>Estimated Termination Date</t>
  </si>
  <si>
    <t>estTerminationDate</t>
  </si>
  <si>
    <t xml:space="preserve">Mandatory when Closed-End Fund = Yes </t>
  </si>
  <si>
    <t xml:space="preserve"> Estimated Termination Date is mandatory when Close-End Fund value is Yes.
 The date format in Estimated Termination Date should be DD/MM/YYYY.
 Estimated Termination Date has to be a valid date and in the form of DD/MM/YYYY.</t>
  </si>
  <si>
    <t>Sales Surveillance
lvl 1: 04-01</t>
  </si>
  <si>
    <t>CISP-1482 (Not in Control Sheet)</t>
  </si>
  <si>
    <t>F0741</t>
  </si>
  <si>
    <t>Closed-End Fund</t>
  </si>
  <si>
    <t>closedEndFund</t>
  </si>
  <si>
    <t>Closed-End Fund Mode</t>
  </si>
  <si>
    <t>closedEndFundMode</t>
  </si>
  <si>
    <t>Derived to ‘Yes’ if Estimated Termination Date is not blank</t>
  </si>
  <si>
    <t>Closed-End Fund can only be 'Yes' or blank</t>
  </si>
  <si>
    <t>Sales Surveillance
lvl 1: 03-02</t>
  </si>
  <si>
    <t>F0742</t>
  </si>
  <si>
    <t>Finacle Fund Code</t>
  </si>
  <si>
    <t>finacleFundCode</t>
  </si>
  <si>
    <t>A208</t>
  </si>
  <si>
    <t>the value must be unique</t>
  </si>
  <si>
    <t xml:space="preserve"> Finacle Fund Code is a duplicated asset record. Asset records should be unique.
 Finacle Fund Code should only have 10 characters or less.</t>
  </si>
  <si>
    <t>IPRS-3168 (Not in Control Sheet)</t>
  </si>
  <si>
    <t>F0743</t>
  </si>
  <si>
    <t>Decumulation</t>
  </si>
  <si>
    <t>decumulation</t>
  </si>
  <si>
    <t xml:space="preserve"> Decumulation is mandatory and cannot be updated with empty.
 Decumulation must not be blank.</t>
  </si>
  <si>
    <t>Product Info
lvl 1: 05-01</t>
  </si>
  <si>
    <t>IPRS-3213 (Not in Control Sheet)</t>
  </si>
  <si>
    <t>F0744</t>
  </si>
  <si>
    <t>Non-Retail Flag can only be 'Yes' or blank</t>
  </si>
  <si>
    <t>Product Info
lvl 1: 10-02</t>
  </si>
  <si>
    <t>CISP-362 (Not in Control Sheet)</t>
  </si>
  <si>
    <t>Used for Custodian Fees</t>
  </si>
  <si>
    <t>F0745</t>
  </si>
  <si>
    <t xml:space="preserve"> Approved Segment for SG Book - Thailand must not be blank.
 Approved Segment for SG Book - Thailand is mandatory and cannot be updated with empty.
 Approved Segment for SG Book - Thailand combination only allows:  PB; TPC/ PB; TPC; TREASURES/ PB;PERSONALBANK; TPC; TREASURES</t>
  </si>
  <si>
    <t>Sales Surveillance
lvl 3: 03-01</t>
  </si>
  <si>
    <t>CISP-496, CISP-212, CISP-1116 (Not in Control Sheet)</t>
  </si>
  <si>
    <t>F0746</t>
  </si>
  <si>
    <t>GBA Wealth Management connect (HK) Mode</t>
  </si>
  <si>
    <t>gbaWealthHkMode</t>
  </si>
  <si>
    <t>If all 6 criteria are fulifilled, GBA Wealth Management Connect (HK) = Yes, otherwise = No
1.Complex Fund (HK) = No and
2.Product Risk Level =  1 or 2 or 3 and
3.Asset Domicile = Hong Kong and
4.SFC Authorized = Authorized and 
5.Professional Investor Product (HK) = No 
6. Approved Segment for HK Book = Not None
7.Residency Restriction = Not include CN
8.Nationality Restriction = Not include CN
If all 8 criteria is fulifilled, GBA Wealth Management Connect (HK) = Yes, otherwise = No.</t>
  </si>
  <si>
    <t>GBA Wealth Management Connect (HK) is mandatory and cannot be updated with empty.</t>
  </si>
  <si>
    <t>Product Info
lvl 3: 15-01</t>
  </si>
  <si>
    <t>CISP-945 (Not in Control Sheet)</t>
  </si>
  <si>
    <t>F0747</t>
  </si>
  <si>
    <t>Supermart Fund Mode</t>
  </si>
  <si>
    <t>supermartFundMode</t>
  </si>
  <si>
    <t xml:space="preserve"> Supermart Fund is mandatory and cannot be updated with empty.</t>
  </si>
  <si>
    <t>Product Info
lvl 3: 14-02</t>
  </si>
  <si>
    <t>CISP-1483 (Not in Control Sheet)</t>
  </si>
  <si>
    <t>To show to channel even if it's non-approved as long as this is yes</t>
  </si>
  <si>
    <t>F0748</t>
  </si>
  <si>
    <t>Min Investment RSP HK</t>
  </si>
  <si>
    <t>minInvestmentMonthlyRSPHK</t>
  </si>
  <si>
    <t>Min Investment RSP HK should be positive.</t>
  </si>
  <si>
    <t>Product Info
lvl 2: 05-01</t>
  </si>
  <si>
    <t>CISP-1608 (Not in Control Sheet)</t>
  </si>
  <si>
    <t>F0749</t>
  </si>
  <si>
    <t>RSP Sales Charge (Cash) % HK - PBTPC</t>
  </si>
  <si>
    <t>rspSalesChargeCashHKPbTpc</t>
  </si>
  <si>
    <t>RSP Sales Charge (Cash) % HK - PBTPC must be non-negative.</t>
  </si>
  <si>
    <t>Sales Charges &amp; Fees
lvl 1: 04-01</t>
  </si>
  <si>
    <t>F0750</t>
  </si>
  <si>
    <t>RSP Sales Charge (Cash) % HK - TRE</t>
  </si>
  <si>
    <t>rspSalesChargeCashHKTre</t>
  </si>
  <si>
    <t>RSP Sales Charge (Cash) % HK - Tre must be non-negative.</t>
  </si>
  <si>
    <t>Sales Charges &amp; Fees
lvl 1: 04-02</t>
  </si>
  <si>
    <t>F0751</t>
  </si>
  <si>
    <t>RSP Ind HK</t>
  </si>
  <si>
    <t>rspIndicatorHK</t>
  </si>
  <si>
    <t xml:space="preserve"> RSP Ind HK is mandatory and cannot be updated with empty.
 RSP Ind HK must not be blank.</t>
  </si>
  <si>
    <t>Product Info
lvl 3: 12-02</t>
  </si>
  <si>
    <t>CISP-1608 &amp; CISP-1932 (Not in Control Sheet)</t>
  </si>
  <si>
    <t>F0752</t>
  </si>
  <si>
    <t>IPC Approval Type</t>
  </si>
  <si>
    <t>ipcApprovalType</t>
  </si>
  <si>
    <t>Mandatory when Approved Strategy is "Yes"</t>
  </si>
  <si>
    <t>F0753</t>
  </si>
  <si>
    <t>Create in Finacle</t>
  </si>
  <si>
    <t>createInFinacle</t>
  </si>
  <si>
    <t>Create in Finacle Mode</t>
  </si>
  <si>
    <t>createInFinacleMode</t>
  </si>
  <si>
    <t>Derived to "Yes" if Approved Segment for SG Book contains either "Personal Bank" or "Treasures"; otherwise the value is "No"</t>
  </si>
  <si>
    <t>CISP-1950 (Not in Control Sheet)</t>
  </si>
  <si>
    <t>F0754</t>
  </si>
  <si>
    <t>IB Asset Subtype Mode</t>
  </si>
  <si>
    <t>ibAssetSubtypeMode</t>
  </si>
  <si>
    <t>If the Data Point “ETF Ind” is “Yes”, the value is “ETF”; otherwise the below logic will be followed
- If DBS Asset Subtype is "Fund - Equity Fund", the value is "Equity"
- If DBS Asset Subtype is "Fund - Fixed Income Fund", the value is "Fixed Income"
- If DBS Asset Subtype is "Fund - Money Market/Liquidity Fund", the value is "Money Market"
- If DBS Asset Subtype is "Fund - Multi-Asset Fund", the value is "Balanced"
- If DBS Asset Subtype is "Fund - Non-UCITS Hedge Fund"or “Fund - UCITS Hedge Fund”, the value is "Alternative"
- Otherwise, the value is blank</t>
  </si>
  <si>
    <t>Asset Classification
lvl 3: 01-02</t>
  </si>
  <si>
    <t>CISP-2830 (Not in Control Sheet)</t>
  </si>
  <si>
    <t>F0755</t>
  </si>
  <si>
    <t>Sorting Sequence for IB SG</t>
  </si>
  <si>
    <t>sortingSeqIBSG</t>
  </si>
  <si>
    <t>•If Approved Segment for SG Book is not “None” or “Fund Flex”, tier-based priority will be followed where Tier 1 is Currency; Tier 2 is Distribution Type; Tier 3 is Hedge. If there is a tie on the tier-based priority, the fund with the oldest creation date will be of higher priority. If even the creation date is the same, IPRS can prioritize the tie randomly.
•Sorting Sequence 1 is the highest priority.</t>
  </si>
  <si>
    <t>Product Info
lvl 3: 16-01</t>
  </si>
  <si>
    <t>CISP-1947 (Not in Control Sheet)</t>
  </si>
  <si>
    <t>F0756</t>
  </si>
  <si>
    <t>Sorting Sequence for IB HK</t>
  </si>
  <si>
    <t>sortingSeqIBHK</t>
  </si>
  <si>
    <t>•	If Approved Segment for HK Book is not “None” or “Fund Flex”, tier-based priority will be followed where Tier 1 is Currency; Tier 2 is Distribution Type; Tier 3 is Hedge. If there is a tie on the tier-based priority, the fund with the oldest creation date will be of higher priority. If even the creation date is the same, IPRS can prioritize the tie randomly.
•	Sorting Sequence 1 is the highest priority.</t>
  </si>
  <si>
    <t>Product Info
lvl 3: 16-02</t>
  </si>
  <si>
    <t>F0757</t>
  </si>
  <si>
    <t>Geography Mode</t>
  </si>
  <si>
    <t>geographyMode</t>
  </si>
  <si>
    <t>Follow the mapping from "Geography &amp; Sector Mapping" tab where geography value is derived from IB Asset Subtype and Asset Class L4</t>
  </si>
  <si>
    <t>Asset Classification
lvl 3: 03-02</t>
  </si>
  <si>
    <t>F0758</t>
  </si>
  <si>
    <t>Product Info
lvl 0: 12-01</t>
  </si>
  <si>
    <t>CISP-2295 (Not in Control Sheet)</t>
  </si>
  <si>
    <t>F0759</t>
  </si>
  <si>
    <t>- Mandatory when LiveBetter Flag is Yes
- Maximum character is 200</t>
  </si>
  <si>
    <t>Live Better Product Card - Fund Commentary is mandatory when Live Better Flag is 'Yes'
Live Better Product Card - Fund Commentary can only have a maximum count of 200 characters</t>
  </si>
  <si>
    <t>Product Info
lvl 0: 11-01</t>
  </si>
  <si>
    <t>Capacity HK</t>
  </si>
  <si>
    <t>capacityHK</t>
  </si>
  <si>
    <t>CapacitySGHK</t>
  </si>
  <si>
    <t>Dropwdown</t>
  </si>
  <si>
    <t>Settlement Related Info
lvl 0: 01-02</t>
  </si>
  <si>
    <t>CISP-3112 (Not in Control Sheet)</t>
  </si>
  <si>
    <t>F0760</t>
  </si>
  <si>
    <t>Primary Financial Objectives</t>
  </si>
  <si>
    <t>primaryFinancialObjectives</t>
  </si>
  <si>
    <t>Sailor FO</t>
  </si>
  <si>
    <t>Mandatory when the Sailor Financial Objective has a value and the selected FO must be a subset of the Sailor Financial Objectives</t>
  </si>
  <si>
    <t>Product Info
lvl 3: 17-01</t>
  </si>
  <si>
    <t>CISP-3186 (Not in Control Sheet)</t>
  </si>
  <si>
    <t>Capacity SG</t>
  </si>
  <si>
    <t>capacitySG</t>
  </si>
  <si>
    <t>Settlement Related Info
lvl 0: 01-01</t>
  </si>
  <si>
    <t>F0762</t>
  </si>
  <si>
    <t>Sector Mode</t>
  </si>
  <si>
    <t>sectorMode</t>
  </si>
  <si>
    <t>If both conditions below are satisfied, a semicolon will be used to concatenate the values
1.  Live Better Flag is "Yes", Sector value to include "ESG Funds"
2. Follow the mapping from "Geography &amp; Sector Mapping" tab where sector value is derived from IB Asset Subtype and Asset Class L4</t>
  </si>
  <si>
    <t>Asset Classification
lvl 3: 04-01</t>
  </si>
  <si>
    <t>F0763</t>
  </si>
  <si>
    <t>Sailor Financial Objectives</t>
  </si>
  <si>
    <t>sailorFinancialObjectives</t>
  </si>
  <si>
    <t>Product Info
lvl 3: 17-02</t>
  </si>
  <si>
    <t>CISP-3186 (Not in Control Sheet) - Used for YFJ FO</t>
  </si>
  <si>
    <t>F0764</t>
  </si>
  <si>
    <t>Asset Classification
lvl 0: 01-01</t>
  </si>
  <si>
    <t>CISP-4722 (Not in Control Sheet)</t>
  </si>
  <si>
    <t>Field is required to flow down to RMM to enhance sales process by building a caution statement for RMs to share necessary product disclosures</t>
  </si>
  <si>
    <t>F0765</t>
  </si>
  <si>
    <t>Switch Charge % (HK)</t>
  </si>
  <si>
    <t>switchChargeHK</t>
  </si>
  <si>
    <t>1.00 (2 decimal place)</t>
  </si>
  <si>
    <t>1.00
Default value is applied only if 'Approved Segment for HK Book' contains a segment. See validation rule.</t>
  </si>
  <si>
    <t>[Cross Dept Validation]
F0765 'Switch Charge % (HK)' is conditionally mandatory so long as F0289 'Approved Segment for HK Book' contains a segment (‘PB’; 'Personal Bank'; ‘TPC’; ‘Treasures’; ‘Fundflex’)
For batch upload:
- It cannot have line breaks.
-Number cannot be negative</t>
  </si>
  <si>
    <t>Switch Charge % (HK) is conditionally mandatory so long as Approved Segment for HK Book contains a segment. 
Switch Charge % (HK) cannot have line breaks.
Switch Charge % (HK) cannot be negative.</t>
  </si>
  <si>
    <t>Sales Charges &amp; Fees
lvl 3: 01-02</t>
  </si>
  <si>
    <t>CISP-5125, CISP-8150 &amp; CISP-8151  (Not in Control Sheet)
CISP-8172</t>
  </si>
  <si>
    <t>Datapoint is required to facilitate the Funds Switching on Mobile project in HK and also to govern the BAU Funds Switching charge (1%) across segment</t>
  </si>
  <si>
    <t>F0766</t>
  </si>
  <si>
    <t>Overwrite Switch Charge % (HK)</t>
  </si>
  <si>
    <t>overwriteSwitchChargeHK</t>
  </si>
  <si>
    <t>Conditional Mandatory when either F0767 'Overwrite Switch Start Date (HK) or F0768  'Overwrite Switch End Date (HK)' contains a value.
Number cannot be negative</t>
  </si>
  <si>
    <t>Overwrite Switch Charge % (HK) is mandatory if either Overwrite Switch Start Date (HK) or Overwrite Switch End Date (HK) contains a value.
Overwrite Switch Charge % (HK) cannot be negative.</t>
  </si>
  <si>
    <t>Overwrite Switch Charge % (HK) is mandatory if either Overwrite Switch Start Date (HK) or Overwrite Switch End Date (HK) contains a value. 
Overwrite Switch Charge % (HK) cannot be negative.</t>
  </si>
  <si>
    <t>Sales Charges &amp; Fees
lvl 3: 02-01</t>
  </si>
  <si>
    <t>Datapoint is required to facilitate the Funds Switching on Mobile project in HK and also to govern the Funds Switching charge change (supress 1% BUA) due to Corporate Action event announced by Fund House and exceptional cases handled by PM</t>
  </si>
  <si>
    <t>F0767</t>
  </si>
  <si>
    <t>Overwrite Switch Start Date (HK)</t>
  </si>
  <si>
    <t>overwriteStartDateHK</t>
  </si>
  <si>
    <t>Conditional Mandatory when either F0766 'Overwrite Switch Charge % (HK) or F0768  'Overwrite Switch End Date (HK)' contains a value.
- dd/mm/yyyy, "Overwrite Switch Start Date (HK) must be before Overwrite Switch End Date (HK)"
- The start date cannot be T-1 (It cannot be set the date before the current system date)</t>
  </si>
  <si>
    <t>Overwrite Switch Start Date (HK) is mandatory if either Overwrite Switch Charge % (HK) or Overwrite Switch End Date (HK) contains a value.
Overwrite Switch Start Date (HK) must be before Overwrite Switch End Date (HK)
Overwrite Switch Start Date cannot be set before today.</t>
  </si>
  <si>
    <t>Date Picker (Start Date must b</t>
  </si>
  <si>
    <t>Sales Charges &amp; Fees
lvl 3: 02-02</t>
  </si>
  <si>
    <t>From the start date, Avaloq and Front end will consume the overwrite Sales Charge %  until the End Date</t>
  </si>
  <si>
    <t>F0768</t>
  </si>
  <si>
    <t>Overwrite Switch End Date (HK)</t>
  </si>
  <si>
    <t>overwriteEndDateHK</t>
  </si>
  <si>
    <t>Conditional Mandatory when either F0766 'Overwrite Switch Charge % (HK) or F0767  'Overwrite Switch Start Date (HK)' contains a value.
-dd/mm/yyyy, "Overwrite Switch End Date (HK) must be after Overwrite Switch Start Date (HK)"</t>
  </si>
  <si>
    <t>Overwrite Switch End Date (HK) is mandatory if either Overwrite Switch Charge % (HK) or Overwrite Switch Start Date (HK) contains a value.
Overwrite Switch End Date (HK) must be after Overwrite Switch Start Date (HK).</t>
  </si>
  <si>
    <t>Overwrite Switch End Date (HK) is mandatory if Overwrite Switch Charge % (HK) or Overwrite Switch Start Date (HK) contains a value.
Overwrite Switch End Date (HK) must be after Overwrite Switch Start Date (HK).</t>
  </si>
  <si>
    <t>Sales Charges &amp; Fees
lvl 3: 03-01</t>
  </si>
  <si>
    <t>After the End Date, Avaloq and Front end shall consume the Switch Charge % field with 1% BAU</t>
  </si>
  <si>
    <t>F0769</t>
  </si>
  <si>
    <t>Switch Group (HK)</t>
  </si>
  <si>
    <t>switchGroupHK</t>
  </si>
  <si>
    <t>For batch upload:
- It cannot have line breaks.
- If there is an input, values must belong to the code table</t>
  </si>
  <si>
    <t>Sales Surveillance
lvl 3: 05-01</t>
  </si>
  <si>
    <t xml:space="preserve">Funds sharing the same value under Custodian (HK) and Switch Group (HK) indicate the funds are switchable to each other with certain conditions. 1) Cash / Reinvestment cannot be cross switched
2) All funds are switchable with no limitation
3) Switching is not allowed for cross currency
4) Exceptional Scenarios
  a) Certain funds cannot with switched-in / switched-out
  b) Only funds within the same umbrella are switchable </t>
  </si>
  <si>
    <t>F0770</t>
  </si>
  <si>
    <t>Derived from DBS PFM Asset L2; See PFM Global Asset Derive Logic tab</t>
  </si>
  <si>
    <t>PFM Global Asset L1 is mandatory and cannot be updated with empty.</t>
  </si>
  <si>
    <t>Asset Classification
lvl 0: 02-01</t>
  </si>
  <si>
    <t>CISP-5682 (Not in Control Sheet)</t>
  </si>
  <si>
    <t>F0771</t>
  </si>
  <si>
    <t>Derived from DBS PFM Asset L3; See PFM Global Asset Derive Logic tab</t>
  </si>
  <si>
    <t>PFM Global Asset L2 is mandatory and cannot be updated with empty.</t>
  </si>
  <si>
    <t>Asset Classification
lvl 0: 02-02</t>
  </si>
  <si>
    <t>F0772</t>
  </si>
  <si>
    <t>PFM Global Asset L3 Mode</t>
  </si>
  <si>
    <t>pfmGlobalAssetL3Mode</t>
  </si>
  <si>
    <t xml:space="preserve">If approved strategy = “No”, the value is “Other Investments”; otherwise, the value is will derive based on DBS Asset Subtype and DBS Asset Subtype Segregation. 
If the combination of both data points does not fall in any of the matrix, PFM Global L3 will be blank. 
See PFM Global Asset Derive Logic tab
</t>
  </si>
  <si>
    <t>PFM Global Asset L3 is mandatory and cannot be updated with empty.</t>
  </si>
  <si>
    <t>Asset Classification
lvl 0: 03-01</t>
  </si>
  <si>
    <t>F0773</t>
  </si>
  <si>
    <t>Product Risk Level (HK Only)</t>
  </si>
  <si>
    <t>productRiskLevelHk</t>
  </si>
  <si>
    <t>Mandatory if Approved Segment for HK Book = Not None</t>
  </si>
  <si>
    <t>Deprioritised. (Stories are tagged to EPIC:CISP-5802)</t>
  </si>
  <si>
    <t>F0774</t>
  </si>
  <si>
    <t>CIO Insights (HK)</t>
  </si>
  <si>
    <t>cioInsightsHK</t>
  </si>
  <si>
    <t>CIO Insights HK Mode</t>
  </si>
  <si>
    <t>cioInsightsHKMode</t>
  </si>
  <si>
    <t>CIO Insights (HK) will turn to Yes when:
    - CIO Insights (HK) - Expiry Date has a value
CIO Insights (HK) will turn to No when:
    - CIO Insights (HK) - Expiry Date is blank or
    - CIO Insights (HK) - Expiry Date value is T-1 and system date is T</t>
  </si>
  <si>
    <t>Deprioritised in Fund Search Phase 2 HK (Stories are tagged to EPIC: CISP-5962)</t>
  </si>
  <si>
    <t>F0775</t>
  </si>
  <si>
    <t>CIO Insights (HK) - Expiry Date</t>
  </si>
  <si>
    <t>cioInsightsHKExpiryDate</t>
  </si>
  <si>
    <t>CIO Insights (HK) - Expiry Date cannot be a date before today</t>
  </si>
  <si>
    <t>F0776</t>
  </si>
  <si>
    <t>Live Better Flag (HK)</t>
  </si>
  <si>
    <t>liveBetterFlagHK</t>
  </si>
  <si>
    <t>Product Info
lvl 0: 12-02</t>
  </si>
  <si>
    <t>CISP-6403 (Not in Control Sheet)</t>
  </si>
  <si>
    <t>F0777</t>
  </si>
  <si>
    <t>Asset Classification
lvl 0: 01-02</t>
  </si>
  <si>
    <t>F0778</t>
  </si>
  <si>
    <t>Min. Switching Amount (HK)</t>
  </si>
  <si>
    <t>minimumSwitchingAmountHK</t>
  </si>
  <si>
    <t>5000 (Whole number)</t>
  </si>
  <si>
    <t>If Fund Asset has IB Buy (HK)  equal to Yes then Min. Switching Amount (HK) is mandatory. 
If Min. Switching Amount (HK) is entered, then it must be ≥0.</t>
  </si>
  <si>
    <t>Min. Switching Amount (HK) is mandatory if IB Buy (HK) is set as Yes.
Min. Switching Amount (HK) must not be less than zero.</t>
  </si>
  <si>
    <t>Product Info
lvl 2: 05-02</t>
  </si>
  <si>
    <t>F0779</t>
  </si>
  <si>
    <t>Financial Objectives(HKTRE)</t>
  </si>
  <si>
    <t xml:space="preserve">Current is Optional
In Q3 release:Conditional Mandatory </t>
  </si>
  <si>
    <t xml:space="preserve">Current:None
In Q3 Release: Financial objectives is mandatory if Approved Segment for HK Book contains "TREASURES" and cannot be updated with empty.
</t>
  </si>
  <si>
    <t xml:space="preserve">
Please select from the list of available values for Financial objectives (HK TRE)
In Q3 Release to add on:
Financial objectives (HK TRE) is mandatory if any value in Approved Segment for HK Book is TREASURES.
Financial objectives (HK TRE) is mandatory and cannot be updated with empty.</t>
  </si>
  <si>
    <t xml:space="preserve">
Please select from the list of available values for Financial objectives (HK TRE).
In Q3 Release to add on:
Financial objectives (HK TRE)is mandatory if any value in Approved Segment for HK Book is TREASURES.
Financial objectives (HK TRE) is mandatory and cannot be updated with empty.</t>
  </si>
  <si>
    <t>Product Info
lvl 1: 12-02</t>
  </si>
  <si>
    <t>F0780</t>
  </si>
  <si>
    <t>Fund Type (ACR)</t>
  </si>
  <si>
    <t>fundTypeACR</t>
  </si>
  <si>
    <t>Fund Type(ACR)</t>
  </si>
  <si>
    <t xml:space="preserve">Current is Optional
In Q3 release:Conditional Mandatory </t>
  </si>
  <si>
    <t xml:space="preserve">Current:None
In Q3 Release: Fund Type (ACR) is mandatory if Approved Segment for HK Book contains "TREASURES"and cannot be updated with empty.
</t>
  </si>
  <si>
    <t xml:space="preserve">
Please select from the list of available values for Fund Type (ACR)
In Q3 Release to add on:
Fund Type (ACR) is mandatory if any value in Approved Segment for HK Bookl is TREASURES.
Fund Type (ACR) is mandatory and cannot be updated with empty.</t>
  </si>
  <si>
    <t xml:space="preserve">
Please select from the list of available values for Fund Type (ACR).
In Q3 Release to add on:
Fund Type (ACR) is mandatory if any value in Approved Segment for HK Book is TREASURES.
Fund Type (ACR) is mandatory and cannot be updated with empty.</t>
  </si>
  <si>
    <t>Asset Classification
lvl 1: 02-01</t>
  </si>
  <si>
    <t>F0781</t>
  </si>
  <si>
    <t>Product Info
lvl 0: 04-02</t>
  </si>
  <si>
    <t>F0782</t>
  </si>
  <si>
    <t>Virtual Asset</t>
  </si>
  <si>
    <t>virtualAsset</t>
  </si>
  <si>
    <t>Virtual Asset Mode</t>
  </si>
  <si>
    <t>virtualAssetMode</t>
  </si>
  <si>
    <t xml:space="preserve">If Product Risk Level and Product Complex Level =5E or 9X, Virtual asset=Yes. Otherwise, it is always No.
However, DD maker can still update the value and change it.   </t>
  </si>
  <si>
    <t>Sales Surveillance
lvl 0: 03-01</t>
  </si>
  <si>
    <t>F0783</t>
  </si>
  <si>
    <t>Offer ID</t>
  </si>
  <si>
    <t>offerId</t>
  </si>
  <si>
    <t>OH12345678</t>
  </si>
  <si>
    <t>Offer ID cannot exceed 10 characters</t>
  </si>
  <si>
    <t>Product Info
lvl 0: 13-01</t>
  </si>
  <si>
    <t>Not available, 3rd party datapoint</t>
  </si>
  <si>
    <t>MSCI</t>
  </si>
  <si>
    <t>Return1Wk</t>
  </si>
  <si>
    <t>Morningstar</t>
  </si>
  <si>
    <t>dp_return1Wk</t>
  </si>
  <si>
    <t>Fund Info</t>
  </si>
  <si>
    <t>Manager commentary</t>
  </si>
  <si>
    <t>Quarterly report</t>
  </si>
  <si>
    <t>Fund profile</t>
  </si>
  <si>
    <t>Sales Aid</t>
  </si>
  <si>
    <t>Marketing Brochure</t>
  </si>
  <si>
    <t>Due Dilligence Questionaire</t>
  </si>
  <si>
    <t>Other Marketing Material</t>
  </si>
  <si>
    <t>Sales Presentation</t>
  </si>
  <si>
    <t>Semi-annual Report</t>
  </si>
  <si>
    <t>Annual Report</t>
  </si>
  <si>
    <t>Simplified Prospectus</t>
  </si>
  <si>
    <t>Supplement to Prospectus</t>
  </si>
  <si>
    <t>Key Investors Information Document</t>
  </si>
  <si>
    <t>PRIIP Key Information Document</t>
  </si>
  <si>
    <t>Terms of Contract</t>
  </si>
  <si>
    <t>Dividend Table</t>
  </si>
  <si>
    <t>Key Facts Statement</t>
  </si>
  <si>
    <t>Additional Information for Investors</t>
  </si>
  <si>
    <t xml:space="preserve">Fund WAVG Carbon Intensity </t>
  </si>
  <si>
    <t>fundWavgCarbonIntensity</t>
  </si>
  <si>
    <t>Fund WAVG Carbon Intensity Coverage</t>
  </si>
  <si>
    <t>fundWavgCarbonIntensityCoverage</t>
  </si>
  <si>
    <t>Fund Financed Carbon Emissions</t>
  </si>
  <si>
    <t>fundFinanceCarbonEmissions</t>
  </si>
  <si>
    <t>Fund Financed Carbon Emissions Coverage</t>
  </si>
  <si>
    <t>fundFinanceCarbonEmissionsCoverage</t>
  </si>
  <si>
    <t xml:space="preserve">CurrencyISO3 </t>
  </si>
  <si>
    <t>DayEndDate (Secondary)</t>
  </si>
  <si>
    <t xml:space="preserve">Dividend </t>
  </si>
  <si>
    <t>dp_dividend</t>
  </si>
  <si>
    <t xml:space="preserve">DividendDate </t>
  </si>
  <si>
    <t>dp_dividendDate</t>
  </si>
  <si>
    <t>ReturnYtd</t>
  </si>
  <si>
    <t xml:space="preserve">CategoryReturn3Mth </t>
  </si>
  <si>
    <t xml:space="preserve">CategoryReturn6Mth </t>
  </si>
  <si>
    <t xml:space="preserve">CategoryReturn1Yr </t>
  </si>
  <si>
    <t xml:space="preserve">CategoryReturn3Yr </t>
  </si>
  <si>
    <t xml:space="preserve">PrimaryIndexReturn1Yr </t>
  </si>
  <si>
    <t xml:space="preserve">PrimaryIndexReturn3Mth </t>
  </si>
  <si>
    <t xml:space="preserve">PrimaryIndexReturn3Yr </t>
  </si>
  <si>
    <t xml:space="preserve">PrimaryIndexReturn6Mth </t>
  </si>
  <si>
    <t>IndexId_n</t>
  </si>
  <si>
    <t>ProspectusPrimaryIndexReturn3Mth_n</t>
  </si>
  <si>
    <t>ProspectusPrimaryIndexReturn6Mth_n</t>
  </si>
  <si>
    <t>ProspectusPrimaryIndexReturn1Yr_n</t>
  </si>
  <si>
    <t>ProspectusPrimaryIndexReturn3Yr_n</t>
  </si>
  <si>
    <t>Source Technical  Name</t>
  </si>
  <si>
    <t>Source Sample Data</t>
  </si>
  <si>
    <t>UID</t>
  </si>
  <si>
    <t>UID01</t>
  </si>
  <si>
    <t>UID11</t>
  </si>
  <si>
    <t>UID05</t>
  </si>
  <si>
    <t>UID12</t>
  </si>
  <si>
    <t>UID04</t>
  </si>
  <si>
    <t>UID02</t>
  </si>
  <si>
    <t>UID03</t>
  </si>
  <si>
    <t>UID06</t>
  </si>
  <si>
    <t>UID07</t>
  </si>
  <si>
    <t>UID08</t>
  </si>
  <si>
    <t>UID09</t>
  </si>
  <si>
    <t>UID10</t>
  </si>
  <si>
    <t>UID13</t>
  </si>
  <si>
    <t>UID14</t>
  </si>
  <si>
    <t>UID15</t>
  </si>
  <si>
    <t>UID16</t>
  </si>
  <si>
    <t>UID17</t>
  </si>
  <si>
    <t>UID18</t>
  </si>
  <si>
    <t>UID19</t>
  </si>
  <si>
    <t>UID20</t>
  </si>
  <si>
    <t>UID21</t>
  </si>
  <si>
    <t>UID22</t>
  </si>
  <si>
    <t>UID23</t>
  </si>
  <si>
    <t>UID24</t>
  </si>
  <si>
    <t>UID26</t>
  </si>
  <si>
    <t>UID27</t>
  </si>
  <si>
    <t>UID28</t>
  </si>
  <si>
    <t>UID29</t>
  </si>
  <si>
    <t>UID30</t>
  </si>
  <si>
    <t>UID31</t>
  </si>
  <si>
    <t>UID32</t>
  </si>
  <si>
    <t>UID33</t>
  </si>
  <si>
    <t>UID34</t>
  </si>
  <si>
    <t>UID35</t>
  </si>
  <si>
    <t>UID36</t>
  </si>
  <si>
    <t>UID37</t>
  </si>
  <si>
    <t>UID38</t>
  </si>
  <si>
    <t>UID39</t>
  </si>
  <si>
    <t>UID40</t>
  </si>
  <si>
    <t>UID43</t>
  </si>
  <si>
    <t>UID45</t>
  </si>
  <si>
    <t>UID46</t>
  </si>
  <si>
    <t>UID47</t>
  </si>
  <si>
    <t>UID48</t>
  </si>
  <si>
    <t>UID49</t>
  </si>
  <si>
    <t>UID50</t>
  </si>
  <si>
    <t>UID51</t>
  </si>
  <si>
    <t>UID52</t>
  </si>
  <si>
    <t>UID53</t>
  </si>
  <si>
    <t>UID54</t>
  </si>
  <si>
    <t>UID55</t>
  </si>
  <si>
    <t>UID56</t>
  </si>
  <si>
    <t>UID57</t>
  </si>
  <si>
    <t>UID58</t>
  </si>
  <si>
    <t>UID59</t>
  </si>
  <si>
    <t>UID60</t>
  </si>
  <si>
    <t>UID63</t>
  </si>
  <si>
    <t>UID65</t>
  </si>
  <si>
    <t>UID66</t>
  </si>
  <si>
    <t>UID67</t>
  </si>
  <si>
    <t>UID68</t>
  </si>
  <si>
    <t>UID69</t>
  </si>
  <si>
    <t>UID71</t>
  </si>
  <si>
    <t>UID72</t>
  </si>
  <si>
    <t>UID73</t>
  </si>
  <si>
    <t>UID74</t>
  </si>
  <si>
    <t>UID75</t>
  </si>
  <si>
    <t>UID76</t>
  </si>
  <si>
    <t>UID77</t>
  </si>
  <si>
    <t>UID78</t>
  </si>
  <si>
    <t>UID79</t>
  </si>
  <si>
    <t>UID80</t>
  </si>
  <si>
    <t>UID81</t>
  </si>
  <si>
    <t>UID82</t>
  </si>
  <si>
    <t>UID84</t>
  </si>
  <si>
    <t>UID85</t>
  </si>
  <si>
    <t>UID86</t>
  </si>
  <si>
    <t>UID87</t>
  </si>
  <si>
    <t>UID88</t>
  </si>
  <si>
    <t>UID89</t>
  </si>
  <si>
    <t>UID90</t>
  </si>
  <si>
    <t>UID91</t>
  </si>
  <si>
    <t>UID92</t>
  </si>
  <si>
    <t>UID93</t>
  </si>
  <si>
    <t>UID94</t>
  </si>
  <si>
    <t>UID95</t>
  </si>
  <si>
    <t>UID97</t>
  </si>
  <si>
    <t>UID98</t>
  </si>
  <si>
    <t>UID99</t>
  </si>
  <si>
    <t>UID100</t>
  </si>
  <si>
    <t>UID101</t>
  </si>
  <si>
    <t>UID102</t>
  </si>
  <si>
    <t>UID103</t>
  </si>
  <si>
    <t>UID104</t>
  </si>
  <si>
    <t>UID105</t>
  </si>
  <si>
    <t>UID106</t>
  </si>
  <si>
    <t>UID107</t>
  </si>
  <si>
    <t>UID110</t>
  </si>
  <si>
    <t>UID111</t>
  </si>
  <si>
    <t>UID114</t>
  </si>
  <si>
    <t>UID119</t>
  </si>
  <si>
    <t>UID121</t>
  </si>
  <si>
    <t>UID122</t>
  </si>
  <si>
    <t>UID123</t>
  </si>
  <si>
    <t>UID125</t>
  </si>
  <si>
    <t>UID126</t>
  </si>
  <si>
    <t>TS-DayEndNAV</t>
  </si>
  <si>
    <t>CYR-Year1</t>
  </si>
  <si>
    <t>CYR-Year2</t>
  </si>
  <si>
    <t>YLD-Yield1Yr</t>
  </si>
  <si>
    <t>UID127</t>
  </si>
  <si>
    <t>UID128</t>
  </si>
  <si>
    <t>UID129</t>
  </si>
  <si>
    <t>Breakdown Chart 1</t>
  </si>
  <si>
    <t>Breakdown Chart 2</t>
  </si>
  <si>
    <t>Ideas Central Attribute</t>
  </si>
  <si>
    <t>Widget Name</t>
  </si>
  <si>
    <t>Fact sheet</t>
  </si>
  <si>
    <t>IPRS - Not Exposed</t>
  </si>
  <si>
    <t>IPRS - MSCI</t>
  </si>
  <si>
    <t>Asset Subtype</t>
  </si>
  <si>
    <t>commonname</t>
  </si>
  <si>
    <t>Dividend History</t>
  </si>
  <si>
    <t xml:space="preserve">Risk Rating </t>
  </si>
  <si>
    <t>Fund Management Company</t>
  </si>
  <si>
    <t>6M Returns</t>
  </si>
  <si>
    <t>1Y Returns</t>
  </si>
  <si>
    <t>3Y Returns</t>
  </si>
  <si>
    <t>5Y Returns</t>
  </si>
  <si>
    <t>Previous Year Returns</t>
  </si>
  <si>
    <t>Year before last Returns</t>
  </si>
  <si>
    <t>Investment Theme</t>
  </si>
  <si>
    <t>inception date</t>
  </si>
  <si>
    <t>Unit NAV</t>
  </si>
  <si>
    <t>Dividend Amount</t>
  </si>
  <si>
    <t>Fund Performance Chart</t>
  </si>
  <si>
    <t>Fund Price Change Chart</t>
  </si>
  <si>
    <t>UID130</t>
  </si>
  <si>
    <t>UID131</t>
  </si>
  <si>
    <t>UID132</t>
  </si>
  <si>
    <t>UID133</t>
  </si>
  <si>
    <t>PrimaryProspectusBenchmarks_IndexId_n</t>
  </si>
  <si>
    <t>PrimaryProspectusBenchmarks_IndexName_n</t>
  </si>
  <si>
    <t>PrimaryProspectusBenchmarks_Weighting_n</t>
  </si>
  <si>
    <t>PrimaryIndexId</t>
  </si>
  <si>
    <t>PrimaryIndexName</t>
  </si>
  <si>
    <t>Fund Benchmark ID</t>
  </si>
  <si>
    <t>Fund Benchmark Name</t>
  </si>
  <si>
    <t>Fund Benchmark Weightage</t>
  </si>
  <si>
    <t>MS Benchmark ID</t>
  </si>
  <si>
    <t>MS Benchmark Name</t>
  </si>
  <si>
    <t>Fund Analyst Commentary</t>
  </si>
  <si>
    <t>UID134</t>
  </si>
  <si>
    <t>If a user selects only 1 fund, only Share Class Fund Detail is generated</t>
  </si>
  <si>
    <t>To be determine whether to use Fund Analyst Commentary or Investment Strategy</t>
  </si>
  <si>
    <t>InvestmentTheme</t>
  </si>
  <si>
    <t>Grouping</t>
  </si>
  <si>
    <t>Language</t>
  </si>
  <si>
    <t>Document only</t>
  </si>
  <si>
    <t>To be confirmed</t>
  </si>
  <si>
    <t>Adv. Status</t>
  </si>
  <si>
    <t>Follow with Benchmark</t>
  </si>
  <si>
    <t>System Generated</t>
  </si>
  <si>
    <t>Portfolio manager</t>
  </si>
  <si>
    <t>00 Fund Facts</t>
  </si>
  <si>
    <t xml:space="preserve">01 DBS Commentary </t>
  </si>
  <si>
    <t>Dividend</t>
  </si>
  <si>
    <t xml:space="preserve">4.By default, covered universe logic derived funds are labeled with a covered tag. </t>
  </si>
  <si>
    <t>Admin FE Display</t>
  </si>
  <si>
    <t xml:space="preserve">What email address do we send the emails from? </t>
  </si>
  <si>
    <t>7. Add multiple benchmarks (index / ETF)</t>
  </si>
  <si>
    <t>MS Benchmark and Fund Benchmark</t>
  </si>
  <si>
    <t>Comment ADV: contracted scope only included standard slide manager functionality and layout. To add a summary slide is a customisation and CR. Will be added to the 2024 backlog. We are already doing more design adjustments than originally agreed.</t>
  </si>
  <si>
    <t>Comment ADV: "within a time period" will always only cover the last 24 hours, i.e. the time between the last analytics export and the current one.</t>
  </si>
  <si>
    <t>Import</t>
  </si>
  <si>
    <t>What is the correct import sourc32)e for Beta [field]? In the data structure tab, IPRS and Morningstar are listed (line 32)</t>
  </si>
  <si>
    <t>Please confirm that in the documents widget (and in the bulk upload), per ISIN only 1 document per document type will be uploaded. The document shall be displayed in the instrument popover on IDEACT. What shall happen to the Fund Focus &amp; Fund Research notes document once a new one is generated by the system?</t>
  </si>
  <si>
    <t>Tab</t>
  </si>
  <si>
    <t>Topic</t>
  </si>
  <si>
    <t>Assumption Made</t>
  </si>
  <si>
    <t>Reason</t>
  </si>
  <si>
    <t>Backlog</t>
  </si>
  <si>
    <t>WF01 SM Product Universe</t>
  </si>
  <si>
    <t>7. Add multiple benchmarks</t>
  </si>
  <si>
    <t>Any other import logic for benchmarks has not been in scope, and not been discussed to this point. It will not be possible to include any logic in 2023.</t>
  </si>
  <si>
    <t>YES</t>
  </si>
  <si>
    <t>FST AA Benchmark is added manually to the benchmark widget. It needs to be put to the top in order for it to show correctly in the publications "Fund Research Notes" &amp; "Fund Insights". 
If the desired FST AA Benchmark is not available for selection, the fund analyst has to go to Index [object] and add the benchmark as an index (name &amp; ISIN). The financial data will then be updated the next morning with the Factset import.
Potential process improvements can be implemented in 2024, this is the only process we can implement within the scope, budget &amp; timeline in 2023.</t>
  </si>
  <si>
    <t>GUI01 SM Product Universe</t>
  </si>
  <si>
    <t>Excel download of product list</t>
  </si>
  <si>
    <t>Will be delivered in 2024 only</t>
  </si>
  <si>
    <t>This is a CR as not standard framework functionality. Customisations are already a lot more than anticipated (additional number of fields, different widgets, columns in overview lists and filters) and there is no more time nor budget to deliver this CR in 2023 as well.</t>
  </si>
  <si>
    <t>Please validate if DBS PFM Asset Level 1 &amp; 2 are required as filters and columns across the system. In the on-site workshops they were deleted from the filter &amp; list data fields.</t>
  </si>
  <si>
    <t>WF02 SM Recommendation List</t>
  </si>
  <si>
    <t>Email notification when new recommendation list is published</t>
  </si>
  <si>
    <t>This email is not required by any other product manager team. We should either implement it for all or not at all. Also, in the interest of time, this will have to be moved to 2024 to guarantee a MVP will be live still in 2023.</t>
  </si>
  <si>
    <t>Will be delivered in 2024 - if required at all</t>
  </si>
  <si>
    <t>GUI02 SM Recomm List</t>
  </si>
  <si>
    <t>Edit columns of recommendation list vs. default columns</t>
  </si>
  <si>
    <t>In the edit column view, we will only add the attributes that are used in the recommendation lists &amp; in the GUI of the strategy manager.</t>
  </si>
  <si>
    <t>A lot more new fields vs. ADV framework were requested than anticipated. To make the customisation for all fields on this level will take too much time and will not be possible to be delivered in 2023. Hence, in the interest of time, this will have to be moved to 2024 to guarantee a MVP will be live still in 2023.
Also, once the product managers have used the feature, they may know better which additional data fields will actually be required.</t>
  </si>
  <si>
    <t xml:space="preserve">Please confirm automatic email template / content. </t>
  </si>
  <si>
    <t>WF03 SM Publications</t>
  </si>
  <si>
    <t>Brand badge</t>
  </si>
  <si>
    <t>This is a CR, and there is no possibility to deliver it within the given timeline for 2023 and the budget</t>
  </si>
  <si>
    <t>Automatic emails</t>
  </si>
  <si>
    <t>Will be delivered in 2024 only
WORKAROUND in 2023: download from instruments tab on IDEACT</t>
  </si>
  <si>
    <t>1. The system will only send automatic emails to all provided email addresses. The product managers then have to forward the received email to the RMs. Before doing so, they can change the content.
2. The Email content will be the same for all autromatically sent emails. The email content will have to include the content for the maker-checker process as well as the ID for Factset.
3. Automatic emails are only triggered by moving a publication into status "Published", not by system updates to the publication as a result of the security monitoring process.</t>
  </si>
  <si>
    <t xml:space="preserve">WF06 RMPW - Slide Manager - Fund: What is meant by source data? MSCI, Factset, etc? That will then be a static label. Please confirm in which order to list the source. </t>
  </si>
  <si>
    <t xml:space="preserve">WF06 RMPW - Slide Manager - Fund: How do you define published date? Is this the last modified date of the financial data or is it the generation date of the ppt slide </t>
  </si>
  <si>
    <t>WF06 RMPW Slide Manager Fund</t>
  </si>
  <si>
    <t>Comparison slide</t>
  </si>
  <si>
    <t>Will be delivered in 2024 only
WORKAROUND in 2023: downloaded excel table can be added to downloaded pptx by each RM her/himself</t>
  </si>
  <si>
    <t>This is a CR. In scope was only the standard ADV slide manager, with small design adjustments and different data point. The design adjustments are already a lot more than was originally agreed upon.</t>
  </si>
  <si>
    <t xml:space="preserve">Please re-validate grouping criteria for recommendation lists. Fund name e.g. does not make any sense. Also, Asset Level 2 was agreed to not be included. </t>
  </si>
  <si>
    <t>Please re-validated whether columns 13,14 &amp; 16 in product universe GUI and slide manager GUI are really required? The values are long texts. In our point of view, they don't make sense to be added to a list view, the user will only see maybe the first 25 characters on that level.</t>
  </si>
  <si>
    <t>WF05 RMWP Instruments</t>
  </si>
  <si>
    <t>Email download</t>
  </si>
  <si>
    <t xml:space="preserve">This is a CR. Originally requested was only an excel download. </t>
  </si>
  <si>
    <t>Will be delivered in 2024
WORKAROUND in 2023: copy-apste excel table into email. WATCH OUT: No special formatting (font, color) will be applied to the downloaded information in excel.</t>
  </si>
  <si>
    <t>GUI05 RMWP Instrument details</t>
  </si>
  <si>
    <t>Design of instrument popover</t>
  </si>
  <si>
    <t>As almost all of the data fields will have to be displayed here, the widget GUI from SM will be applied to the popover and the user will have to scroll down within the popover.</t>
  </si>
  <si>
    <t>A lot more data fields have to added to the detailed instruments view than anticipated and in the interest of time and budget, no fancy design can be implemented.</t>
  </si>
  <si>
    <t>GUI03 SM Fund Write Up</t>
  </si>
  <si>
    <t>Components of editor</t>
  </si>
  <si>
    <t>Only one write up widget will be able for both the Fund Research Notes &amp; The Fund Insights, containing all the different components.</t>
  </si>
  <si>
    <t>During the high-level scoping, it was agreed that these 2 publications will be mostly the same - only a few data points will be different (charts e.g.) That assumption was included in the pricing. There is not time to imlement 2 different widgets / editors.
Can be discussed for 2024 if really required.</t>
  </si>
  <si>
    <t xml:space="preserve">Financial data widgets to support analyst </t>
  </si>
  <si>
    <t>Will be delivered in 2024.</t>
  </si>
  <si>
    <t>Confirm GUI for Fund write up editor includes all the required components.</t>
  </si>
  <si>
    <r>
      <t xml:space="preserve">1. ADV cannot implement a different logic to send out the emails (automatic vs. in Outlook popup.
</t>
    </r>
    <r>
      <rPr>
        <sz val="11"/>
        <color rgb="FFFF0000"/>
        <rFont val="Calibri"/>
        <family val="2"/>
        <scheme val="minor"/>
      </rPr>
      <t>2. Assumption on ADV side when providing the timeline was that only 1 email template will have to be created. Given the delay in project deliverables already, ADV has no time anymore to implement several different templates. If this is required, then it can be done on 2024.</t>
    </r>
    <r>
      <rPr>
        <sz val="11"/>
        <color theme="1"/>
        <rFont val="Calibri"/>
        <family val="2"/>
        <scheme val="minor"/>
      </rPr>
      <t xml:space="preserve">
3. This would be a CR, if required and can only be delivered in 2024.</t>
    </r>
  </si>
  <si>
    <t>Beta will be split into 1Y Beta and 3Y Beta data fields. Items labeled as MS will be imported into IPRS. Currently flagged for DBS developers to enhance IPRS.</t>
  </si>
  <si>
    <t>PM to manually remove the publication. We will need two publication type - Fund Research Note (Legacy), Focus Fund (Legacy)</t>
  </si>
  <si>
    <t>Added by PM</t>
  </si>
  <si>
    <t>Static value</t>
  </si>
  <si>
    <t>Clarification needed</t>
  </si>
  <si>
    <t>To review again - recommendation will be on the Fund level. How will this impact the filtering on the instrument level which is at the share-class level</t>
  </si>
  <si>
    <t>Required. Text should be within 255</t>
  </si>
  <si>
    <t>Review with Adviscent required.</t>
  </si>
  <si>
    <t xml:space="preserve">Attributes from Recommendation List </t>
  </si>
  <si>
    <t>Excel download</t>
  </si>
  <si>
    <t>Rename</t>
  </si>
  <si>
    <t>BBG Code</t>
  </si>
  <si>
    <t>Analyst Write Up</t>
  </si>
  <si>
    <t>LV (TRE)</t>
  </si>
  <si>
    <t>LV (PB/TPC)</t>
  </si>
  <si>
    <t>Fund Investment Strategy</t>
  </si>
  <si>
    <t>Focus Fund Write Up</t>
  </si>
  <si>
    <t>Live Better Commentary</t>
  </si>
  <si>
    <t>Main Share Class Flag</t>
  </si>
  <si>
    <t>IPRS Status</t>
  </si>
  <si>
    <t>Prev. Year Return</t>
  </si>
  <si>
    <t>Year before Last Return</t>
  </si>
  <si>
    <t>Desk Rating</t>
  </si>
  <si>
    <t>Fund Net Assets</t>
  </si>
  <si>
    <t>IPRS - MorningStar</t>
  </si>
  <si>
    <t>IPRS - Fundinfo</t>
  </si>
  <si>
    <t>09 Sales Related</t>
  </si>
  <si>
    <t>Import Source2</t>
  </si>
  <si>
    <t>yes</t>
  </si>
  <si>
    <t>no</t>
  </si>
  <si>
    <t>Beta 1Y</t>
  </si>
  <si>
    <t>Beta 3Y</t>
  </si>
  <si>
    <t>Description</t>
  </si>
  <si>
    <t>Functional requirements</t>
  </si>
  <si>
    <t>No,</t>
  </si>
  <si>
    <t>Feature</t>
  </si>
  <si>
    <t>Confirmation</t>
  </si>
  <si>
    <t xml:space="preserve">1)Option to lock the manual changes to provide overriding from daily refresh
2)Any manual changes to the data field will be logged and requires users to key in a reason </t>
  </si>
  <si>
    <t xml:space="preserve">1.Product Managers have the option to manually tag ISINs as part of the covered universe. 
2.Product Mangers have the option to filter between Covered and Full Universe </t>
  </si>
  <si>
    <r>
      <t xml:space="preserve">8. Picking only the top benchmark for publication (Fund Insights and Fund Research notes: FST AA Benchmark &amp; comparison table on page 1)
</t>
    </r>
    <r>
      <rPr>
        <b/>
        <sz val="10"/>
        <color theme="1"/>
        <rFont val="Open Sans"/>
        <family val="2"/>
        <charset val="204"/>
      </rPr>
      <t>Comment ADV</t>
    </r>
    <r>
      <rPr>
        <sz val="10"/>
        <color theme="1"/>
        <rFont val="Open Sans"/>
        <family val="2"/>
        <charset val="204"/>
      </rPr>
      <t>: FST AA Benchmark is added manually to the benchmark widget. It needs to be put to the top in order for it to show correctly in the publications "Fund Research Notes" &amp; "Fund Insights". If the desired FST AA Benchmark is not available for selection, the fund analyst has to go to Index [object] and add the benchmark as an index (name &amp; ISIN). The financial data will then be updated the next morning with the Factset import.
Potential process improvements can be implemented in 2024, this is the only process we can implement within the scope, budget &amp; timeline in 2023.</t>
    </r>
  </si>
  <si>
    <t>Default Fund Table attributes</t>
  </si>
  <si>
    <t>ADV</t>
  </si>
  <si>
    <t xml:space="preserve">If a user selects more than 1 fund, 2 slides are generated
 - Comparison slides among funds (split commentary and performance into 2 slides)
 - Share Class Fund detail </t>
  </si>
  <si>
    <r>
      <t xml:space="preserve">[Cross Dept Derived Field]
[Subscription Asset]
Only used for subscription fund assets. To derive it by copying the main fund asset's </t>
    </r>
    <r>
      <rPr>
        <b/>
        <strike/>
        <sz val="8"/>
        <color theme="0" tint="-0.249977111117893"/>
        <rFont val="Open Sans"/>
        <family val="2"/>
        <charset val="204"/>
      </rPr>
      <t>dbs isin</t>
    </r>
    <r>
      <rPr>
        <strike/>
        <sz val="8"/>
        <color theme="0" tint="-0.249977111117893"/>
        <rFont val="Open Sans"/>
        <family val="2"/>
        <charset val="204"/>
      </rPr>
      <t xml:space="preserve">, which has the same clean isin, currency and distribution type as the subscription asset.
For example, if the pre-funded/subscription fund ISIN is LU1234567891-S, to populate the “Prefunded Field” as </t>
    </r>
    <r>
      <rPr>
        <b/>
        <strike/>
        <sz val="8"/>
        <color theme="0" tint="-0.249977111117893"/>
        <rFont val="Open Sans"/>
        <family val="2"/>
        <charset val="204"/>
      </rPr>
      <t>LU1234567891SGD</t>
    </r>
    <r>
      <rPr>
        <strike/>
        <sz val="8"/>
        <color theme="0" tint="-0.249977111117893"/>
        <rFont val="Open Sans"/>
        <family val="2"/>
        <charset val="204"/>
      </rPr>
      <t>.
For the main fund asset, Prefunded Fund is empty.
[Engaged Commitment] empty</t>
    </r>
  </si>
  <si>
    <r>
      <rPr>
        <u/>
        <sz val="8"/>
        <rFont val="Open Sans"/>
        <family val="2"/>
        <charset val="204"/>
      </rPr>
      <t>For non-PE funds:</t>
    </r>
    <r>
      <rPr>
        <sz val="8"/>
        <rFont val="Open Sans"/>
        <family val="2"/>
        <charset val="204"/>
      </rPr>
      <t xml:space="preserve">
"Common Fund Name (for fund name concatenation)" - "Share Class" - "Currency" - "Hedged|H" - "Dist Freq(Mdis|Qdis|SAdis|Ydis)" - "Distribution Type(Acc|Cash|Unit)"
</t>
    </r>
    <r>
      <rPr>
        <u/>
        <sz val="8"/>
        <color theme="5" tint="-0.249977111117893"/>
        <rFont val="Open Sans"/>
        <family val="2"/>
        <charset val="204"/>
      </rPr>
      <t>For PE funds:</t>
    </r>
    <r>
      <rPr>
        <sz val="8"/>
        <color theme="5" tint="-0.249977111117893"/>
        <rFont val="Open Sans"/>
        <family val="2"/>
        <charset val="204"/>
      </rPr>
      <t xml:space="preserve">
"Common Fund Name (for fund name concatenation)" - "Share Class" - "Currency" - "Hedged|H" - "Dist Freq(Mdis|Qdis|SAdis|Ydis)"
</t>
    </r>
    <r>
      <rPr>
        <sz val="8"/>
        <rFont val="Open Sans"/>
        <family val="2"/>
        <charset val="204"/>
      </rPr>
      <t xml:space="preserve">
Auto format [Common Fund Name (for fund name concatenation)] with Capitalization of first letter of each word. For Example 'goldmanSachs' to auto format to 'GoldmanSachs'.
 If number of characters of "Name" &gt; 80, replace "Hedged" to "H".</t>
    </r>
  </si>
  <si>
    <r>
      <t xml:space="preserve">Current :(No Validation Rule)
</t>
    </r>
    <r>
      <rPr>
        <sz val="8"/>
        <color rgb="FFFF0000"/>
        <rFont val="Open Sans"/>
        <family val="2"/>
        <charset val="204"/>
      </rPr>
      <t xml:space="preserve">To be (Q4 23):
Limit user selection between Asset Subtype &amp; Subtype Segregation.Refer to tab name for the logic: </t>
    </r>
    <r>
      <rPr>
        <u/>
        <sz val="8"/>
        <color rgb="FFFF0000"/>
        <rFont val="Open Sans"/>
        <family val="2"/>
        <charset val="204"/>
      </rPr>
      <t xml:space="preserve">ASub-ASubSeg logic </t>
    </r>
  </si>
  <si>
    <r>
      <t xml:space="preserve">Product Risk Level should be 9 - custom if the Product Complexity Level is X.
</t>
    </r>
    <r>
      <rPr>
        <sz val="8"/>
        <color theme="5" tint="-0.249977111117893"/>
        <rFont val="Open Sans"/>
        <family val="2"/>
        <charset val="204"/>
      </rPr>
      <t>Not allowed to modify in IPRS UI. DD can only change from PRRS and flow to IPRS.</t>
    </r>
  </si>
  <si>
    <r>
      <t xml:space="preserve">Mandatory.
Product Complexity Level should be X if the Product Risk Level is 9 - custom.
</t>
    </r>
    <r>
      <rPr>
        <sz val="8"/>
        <color theme="5" tint="-0.249977111117893"/>
        <rFont val="Open Sans"/>
        <family val="2"/>
        <charset val="204"/>
      </rPr>
      <t>Not allowed to modify in IPRS UI. DD can only change from PRRS and flow to IPRS.</t>
    </r>
  </si>
  <si>
    <r>
      <t>Fee Schedule-URL</t>
    </r>
    <r>
      <rPr>
        <sz val="8"/>
        <color theme="5" tint="-0.249977111117893"/>
        <rFont val="Open Sans"/>
        <family val="2"/>
        <charset val="204"/>
      </rPr>
      <t xml:space="preserve"> (for EAMM &amp; TRE)</t>
    </r>
  </si>
  <si>
    <r>
      <t xml:space="preserve">Conditionally Mandatory for any increase or decrease in Risk Rating except a change of to and from 9X rating.
</t>
    </r>
    <r>
      <rPr>
        <sz val="8"/>
        <color theme="5" tint="-0.249977111117893"/>
        <rFont val="Open Sans"/>
        <family val="2"/>
        <charset val="204"/>
      </rPr>
      <t xml:space="preserve">Not allowed to modify in IPRS UI. DD can only change from PRRS and flow to IPRS.
</t>
    </r>
    <r>
      <rPr>
        <sz val="8"/>
        <rFont val="Open Sans"/>
        <family val="2"/>
        <charset val="204"/>
      </rPr>
      <t>Rationale cannot be changed when there is no change to Product Risk Level.</t>
    </r>
  </si>
  <si>
    <r>
      <t>If DBS asset subtype = Fund – Private Equity Fund, then choose ‘Private Equity Fund Engaged Commitment’ if allowed. 
If DBS asset subtype ≠ Fund – Private Equity Fund, then user cannot choose ‘Private Equity Fund Engaged Commitment’.</t>
    </r>
    <r>
      <rPr>
        <sz val="8"/>
        <color theme="5" tint="-0.249977111117893"/>
        <rFont val="Open Sans"/>
        <family val="2"/>
        <charset val="204"/>
      </rPr>
      <t xml:space="preserve"> (To remove above validation in Q4 23)</t>
    </r>
  </si>
  <si>
    <r>
      <t xml:space="preserve">Refer to Code Table
</t>
    </r>
    <r>
      <rPr>
        <sz val="8"/>
        <color theme="1"/>
        <rFont val="Open Sans"/>
        <family val="2"/>
        <charset val="204"/>
      </rPr>
      <t>(multiple selection delimited by semicolon ; and space, stored and sorted in a custom arrangement, see CISP-8150 for ordering. E.g. C; SGD; UMB3)</t>
    </r>
  </si>
  <si>
    <r>
      <t xml:space="preserve">Switch Group (HK) cannot have line breaks.
</t>
    </r>
    <r>
      <rPr>
        <sz val="8"/>
        <color theme="1"/>
        <rFont val="Open Sans"/>
        <family val="2"/>
        <charset val="204"/>
      </rPr>
      <t>There is an invalid code value. Please input the correct code corresponding to the available list of values for Switch Group (HK).</t>
    </r>
  </si>
  <si>
    <r>
      <t xml:space="preserve">Current:
Mandatory when DBS Asset Subtype is either "Fund - Non-UCITS Hedge Fund" or "Fund - Private Equity Fund"
</t>
    </r>
    <r>
      <rPr>
        <sz val="8"/>
        <color rgb="FFFF0000"/>
        <rFont val="Open Sans"/>
        <family val="2"/>
        <charset val="204"/>
      </rPr>
      <t>To be (Q4 23):
Mandatory as long as any of the DBS Asset Subtype value in the fund family  is either Fund – Alternatives, Fund - Private Asset Recommended &amp; Fund - Private Asset Referral
Mandatory as long as any of the existing assets already tagged to Fund – Liquid Alternatives</t>
    </r>
    <r>
      <rPr>
        <sz val="8"/>
        <rFont val="Open Sans"/>
        <family val="2"/>
        <charset val="204"/>
      </rPr>
      <t xml:space="preserve">
</t>
    </r>
    <r>
      <rPr>
        <sz val="8"/>
        <color rgb="FFFF0000"/>
        <rFont val="Open Sans"/>
        <family val="2"/>
        <charset val="204"/>
      </rPr>
      <t xml:space="preserve">
To be (Q4 23):
Limit user selection between Asset Subtype &amp; Subtype Segregation.Refer to tab name for the logic: </t>
    </r>
    <r>
      <rPr>
        <u/>
        <sz val="8"/>
        <color rgb="FFFF0000"/>
        <rFont val="Open Sans"/>
        <family val="2"/>
        <charset val="204"/>
      </rPr>
      <t xml:space="preserve">ASub-ASubSeg logic </t>
    </r>
  </si>
  <si>
    <r>
      <t xml:space="preserve">DBS Asset Subtype Segregation is mandatory if DBS Asset Subtype is either "Fund - Non-UCITS Hedge Fund" or "Fund - Private Equity Fund"
</t>
    </r>
    <r>
      <rPr>
        <sz val="8"/>
        <color rgb="FFFF0000"/>
        <rFont val="Open Sans"/>
        <family val="2"/>
        <charset val="204"/>
      </rPr>
      <t xml:space="preserve">
To be (Q4 23):
Mandatory as long as any of the DBS Asset Subtype value in the fund family  is either Fund – Alternatives, Fund - Private Asset Recommended &amp; Fund - Private Asset Referral
Mandatory as long as any of the existing assets already tagged to Fund – Liquid Alternatives</t>
    </r>
  </si>
  <si>
    <r>
      <t xml:space="preserve">DBS Asset Subtype Segregation is mandatory if DBS Asset Subtype is either "Fund - Non-UCITS Hedge Fund" or "Fund - Private Equity Fund"
</t>
    </r>
    <r>
      <rPr>
        <sz val="8"/>
        <color rgb="FFFF0000"/>
        <rFont val="Open Sans"/>
        <family val="2"/>
        <charset val="204"/>
      </rPr>
      <t xml:space="preserve">
To be (Q4 23):
Mandatory as long as any of the DBS Asset Subtype value in the fund family  is either Fund – Alternatives, Fund - Private Asset Recommended &amp; Fund - Private Asset Referral
Mandatory as long as any of the existing assets already tagged to Fund – Liquid Alternatives</t>
    </r>
    <r>
      <rPr>
        <sz val="8"/>
        <rFont val="Open Sans"/>
        <family val="2"/>
        <charset val="204"/>
      </rPr>
      <t xml:space="preserve">
</t>
    </r>
    <r>
      <rPr>
        <sz val="8"/>
        <color rgb="FFFF0000"/>
        <rFont val="Open Sans"/>
        <family val="2"/>
        <charset val="204"/>
      </rPr>
      <t>For DBS subtype and DBS Subtype Segregation  type: 'DBS Asset Subtype Segregation input does not match the DBS Asset Subtype selected. '</t>
    </r>
  </si>
  <si>
    <t>ADV Question/Comment</t>
  </si>
  <si>
    <t xml:space="preserve"> - Which additional fields are required at Fund Portrait level?
 - Should we make 2 separate widgets with Fund descriptions for different Publications (Fund Research Note, Focus Fund Insights)?</t>
  </si>
  <si>
    <t>ADV Questions/Comments</t>
  </si>
  <si>
    <t xml:space="preserve"> </t>
  </si>
  <si>
    <t>Author</t>
  </si>
  <si>
    <t>Company</t>
  </si>
  <si>
    <t>Filter Parameters</t>
  </si>
  <si>
    <t>Table attributes</t>
  </si>
  <si>
    <t>Title</t>
  </si>
  <si>
    <t>Last Modified date</t>
  </si>
  <si>
    <t>Publication date</t>
  </si>
  <si>
    <t>New Design</t>
  </si>
  <si>
    <t>+</t>
  </si>
  <si>
    <t>Is it Benchmark added to Share class level (first in the list)?</t>
  </si>
  <si>
    <t>Should we implement separate Disclaimer for this purpose?</t>
  </si>
  <si>
    <t>New Disclaimer</t>
  </si>
  <si>
    <t>Is it General Dislcaimer or what type?</t>
  </si>
  <si>
    <t>Overview</t>
  </si>
  <si>
    <t>3 reasons</t>
  </si>
  <si>
    <t xml:space="preserve">  </t>
  </si>
  <si>
    <t>DBS confirmation</t>
  </si>
  <si>
    <t>DBS Confirmation</t>
  </si>
  <si>
    <t xml:space="preserve">Description see </t>
  </si>
  <si>
    <t xml:space="preserve"> - Index is imported from IPRS or Factset?
Factset - Index + ETF are imported via Factset</t>
  </si>
  <si>
    <r>
      <rPr>
        <b/>
        <i/>
        <sz val="10"/>
        <color rgb="FF000000"/>
        <rFont val="Open Sans"/>
        <family val="2"/>
        <charset val="204"/>
      </rPr>
      <t>If</t>
    </r>
    <r>
      <rPr>
        <sz val="10"/>
        <color rgb="FF000000"/>
        <rFont val="Open Sans"/>
        <family val="2"/>
        <charset val="204"/>
      </rPr>
      <t xml:space="preserve"> the value is Empty, </t>
    </r>
    <r>
      <rPr>
        <b/>
        <i/>
        <sz val="10"/>
        <color rgb="FF000000"/>
        <rFont val="Open Sans"/>
        <family val="2"/>
        <charset val="204"/>
      </rPr>
      <t>then</t>
    </r>
    <r>
      <rPr>
        <sz val="10"/>
        <color rgb="FF000000"/>
        <rFont val="Open Sans"/>
        <family val="2"/>
        <charset val="204"/>
      </rPr>
      <t xml:space="preserve"> No, </t>
    </r>
    <r>
      <rPr>
        <b/>
        <i/>
        <sz val="10"/>
        <color rgb="FF000000"/>
        <rFont val="Open Sans"/>
        <family val="2"/>
        <charset val="204"/>
      </rPr>
      <t>else</t>
    </r>
    <r>
      <rPr>
        <sz val="10"/>
        <color rgb="FF000000"/>
        <rFont val="Open Sans"/>
        <family val="2"/>
        <charset val="204"/>
      </rPr>
      <t xml:space="preserve"> Yes</t>
    </r>
  </si>
  <si>
    <t xml:space="preserve">Ability to export selected or all securities in an excel - following detailed instrument </t>
  </si>
  <si>
    <t>Will not be implemented in Release 1, but included in the backlog for releases in 2024</t>
  </si>
  <si>
    <t>Filter parameters + table attributes are the same for all view for Funds and Share class</t>
  </si>
  <si>
    <t>Filtering Criteria</t>
  </si>
  <si>
    <t>ADV Comment</t>
  </si>
  <si>
    <t>For Release 1.0 we will only customise to show the default attrributes in order to be able to make the timeline and to make up for additional time spent on CRs &amp; and not known logic</t>
  </si>
  <si>
    <t>Requirements</t>
  </si>
  <si>
    <t>Publication brand badge changes for the front office. Product manager uses generic brand badge</t>
  </si>
  <si>
    <t>included in backlog for 2024</t>
  </si>
  <si>
    <t>DBS Fund Selection Team (FST) &lt;DBSFundSelectionTeamFST@dbs.com&gt;; Wealth-SG-PBTPC-Funds &lt;Wealth-SG-PBTPC-Funds@dbs.com&gt;; WM HK – Fund Desk &lt;iafunddesk@dbs.com&gt;; CBG-FIIT-Unit Trust Product Team &lt;CBG-FIIT-UnitTrustProductTeam@1bank.dbs.com&gt;</t>
  </si>
  <si>
    <t>included in backlog 2024. In 2023, it will only be possible to create one email template to be sent to everyone within the given timeline &amp; budget</t>
  </si>
  <si>
    <t>Designs</t>
  </si>
  <si>
    <t>Please, provide final designs</t>
  </si>
  <si>
    <r>
      <t xml:space="preserve">Publication Type </t>
    </r>
    <r>
      <rPr>
        <b/>
        <u/>
        <sz val="10"/>
        <color rgb="FFEC1D25"/>
        <rFont val="Open Sans"/>
        <family val="2"/>
        <charset val="204"/>
      </rPr>
      <t>Fund Research Note</t>
    </r>
  </si>
  <si>
    <r>
      <t xml:space="preserve">Publication Type </t>
    </r>
    <r>
      <rPr>
        <b/>
        <u/>
        <sz val="10"/>
        <color rgb="FFEC1D25"/>
        <rFont val="Open Sans"/>
        <family val="2"/>
        <charset val="204"/>
      </rPr>
      <t>Focus Fund Insights</t>
    </r>
  </si>
  <si>
    <r>
      <t xml:space="preserve">Publication Type </t>
    </r>
    <r>
      <rPr>
        <b/>
        <u/>
        <sz val="10"/>
        <color rgb="FFEC1D25"/>
        <rFont val="Open Sans"/>
        <family val="2"/>
        <charset val="204"/>
      </rPr>
      <t>Fund Select List</t>
    </r>
  </si>
  <si>
    <r>
      <rPr>
        <b/>
        <u/>
        <sz val="10"/>
        <color rgb="FFEC1D25"/>
        <rFont val="Open Sans"/>
        <family val="2"/>
        <charset val="204"/>
      </rPr>
      <t>Fund Research Note description</t>
    </r>
    <r>
      <rPr>
        <b/>
        <u/>
        <sz val="10"/>
        <color theme="1"/>
        <rFont val="Open Sans"/>
        <family val="2"/>
        <charset val="204"/>
      </rPr>
      <t xml:space="preserve"> widget</t>
    </r>
  </si>
  <si>
    <t>Analyst verdict</t>
  </si>
  <si>
    <t>Summary</t>
  </si>
  <si>
    <t>Key Characteristics</t>
  </si>
  <si>
    <t>Performance description</t>
  </si>
  <si>
    <t>Fund Positioning</t>
  </si>
  <si>
    <t>Conclusion</t>
  </si>
  <si>
    <r>
      <rPr>
        <b/>
        <u/>
        <sz val="10"/>
        <color rgb="FFEC1D25"/>
        <rFont val="Open Sans"/>
        <family val="2"/>
        <charset val="204"/>
      </rPr>
      <t>Focus Fund Insights description</t>
    </r>
    <r>
      <rPr>
        <b/>
        <u/>
        <sz val="10"/>
        <color theme="1"/>
        <rFont val="Open Sans"/>
        <family val="2"/>
        <charset val="204"/>
      </rPr>
      <t xml:space="preserve"> widget</t>
    </r>
  </si>
  <si>
    <t>Key characteristics</t>
  </si>
  <si>
    <t>Key Risks</t>
  </si>
  <si>
    <r>
      <t xml:space="preserve">Filter Data Fields </t>
    </r>
    <r>
      <rPr>
        <b/>
        <u/>
        <sz val="10"/>
        <color rgb="FFEC1D25"/>
        <rFont val="Open Sans"/>
        <family val="2"/>
        <charset val="204"/>
      </rPr>
      <t>(Fund + Share class + Slide selector + RMWP.Instruments)</t>
    </r>
  </si>
  <si>
    <r>
      <t xml:space="preserve">List Data Fields </t>
    </r>
    <r>
      <rPr>
        <b/>
        <u/>
        <sz val="10"/>
        <color rgb="FFEC1D25"/>
        <rFont val="Open Sans"/>
        <family val="2"/>
        <charset val="204"/>
      </rPr>
      <t>(Fund + Share class + Slide selector + RMWP.Instruments)</t>
    </r>
  </si>
  <si>
    <t>Source data and Last Modified date needs to be included</t>
  </si>
  <si>
    <t>DBS Comment</t>
  </si>
  <si>
    <t>Please, provide Final design.
Please, Provide the list of Sources that should be presented</t>
  </si>
  <si>
    <t>Functionality. Fund Comparison Slide</t>
  </si>
  <si>
    <r>
      <t xml:space="preserve">Header: </t>
    </r>
    <r>
      <rPr>
        <sz val="10"/>
        <color theme="1"/>
        <rFont val="Open Sans"/>
        <family val="2"/>
        <charset val="204"/>
      </rPr>
      <t>Funds Comparison</t>
    </r>
  </si>
  <si>
    <t>Fund. Comparison Slide 1. Structure</t>
  </si>
  <si>
    <t>Fund. Comparison Slide 2. Structure</t>
  </si>
  <si>
    <r>
      <rPr>
        <b/>
        <u/>
        <sz val="10"/>
        <color theme="1"/>
        <rFont val="Open Sans"/>
        <family val="2"/>
        <charset val="204"/>
      </rPr>
      <t>Fund Detailed Slide Header</t>
    </r>
    <r>
      <rPr>
        <b/>
        <sz val="10"/>
        <color theme="1"/>
        <rFont val="Open Sans"/>
        <family val="2"/>
        <charset val="204"/>
      </rPr>
      <t xml:space="preserve">: </t>
    </r>
    <r>
      <rPr>
        <sz val="10"/>
        <color theme="1"/>
        <rFont val="Open Sans"/>
        <family val="2"/>
        <charset val="204"/>
      </rPr>
      <t>[Fund Name]</t>
    </r>
  </si>
  <si>
    <t>Fund Detailed Slide. Functionality</t>
  </si>
  <si>
    <t>Fund Detailed Slide. Structure</t>
  </si>
  <si>
    <t>Slide Selector. Recommendation Lists (The same as for other products)</t>
  </si>
  <si>
    <r>
      <rPr>
        <b/>
        <u/>
        <sz val="10"/>
        <color theme="1"/>
        <rFont val="Open Sans"/>
        <family val="2"/>
        <charset val="204"/>
      </rPr>
      <t>Recommendation List Slide. Header:</t>
    </r>
    <r>
      <rPr>
        <b/>
        <sz val="10"/>
        <color theme="1"/>
        <rFont val="Open Sans"/>
        <family val="2"/>
        <charset val="204"/>
      </rPr>
      <t xml:space="preserve"> </t>
    </r>
    <r>
      <rPr>
        <sz val="10"/>
        <color theme="1"/>
        <rFont val="Open Sans"/>
        <family val="2"/>
        <charset val="204"/>
      </rPr>
      <t>Funds Recommendation</t>
    </r>
  </si>
  <si>
    <t>Recommendation List. Slide. Structure</t>
  </si>
  <si>
    <t>Ability to export the securities in an excel format with full fields in instrument details</t>
  </si>
  <si>
    <t xml:space="preserve">Ability to export the securities in an email format similar to Slide Master </t>
  </si>
  <si>
    <t>Data fields and Filter parameters</t>
  </si>
  <si>
    <t>The same as for SM</t>
  </si>
  <si>
    <t>TO set expectations, the formatting of the excel download file will be simple, i.e. no DBS color coding etc, will be aplied.</t>
  </si>
  <si>
    <t>This feature will not be possible to be implemented within the given timeline and bugdet. It will be included in the backlog für 2024</t>
  </si>
  <si>
    <t>Design</t>
  </si>
  <si>
    <t>NO</t>
  </si>
  <si>
    <t>"Fundflex"</t>
  </si>
  <si>
    <t>acknowledged</t>
  </si>
  <si>
    <t xml:space="preserve">acknowledged. </t>
  </si>
  <si>
    <t>scknowledged</t>
  </si>
  <si>
    <t xml:space="preserve">TBC </t>
  </si>
  <si>
    <t>Unique Key</t>
  </si>
  <si>
    <t>01</t>
  </si>
  <si>
    <t>02</t>
  </si>
  <si>
    <t>03</t>
  </si>
  <si>
    <t>04</t>
  </si>
  <si>
    <t>05</t>
  </si>
  <si>
    <t>06</t>
  </si>
  <si>
    <t>07</t>
  </si>
  <si>
    <t>09</t>
  </si>
  <si>
    <t>08</t>
  </si>
  <si>
    <t>10</t>
  </si>
  <si>
    <t>11</t>
  </si>
  <si>
    <t>12</t>
  </si>
  <si>
    <t>13</t>
  </si>
  <si>
    <t>14</t>
  </si>
  <si>
    <t>15</t>
  </si>
  <si>
    <t>16</t>
  </si>
  <si>
    <t>17</t>
  </si>
  <si>
    <t>18</t>
  </si>
  <si>
    <t>19</t>
  </si>
  <si>
    <t>20</t>
  </si>
  <si>
    <t>21</t>
  </si>
  <si>
    <t>22</t>
  </si>
  <si>
    <t>02 Dividend</t>
  </si>
  <si>
    <t>00</t>
  </si>
  <si>
    <t>08 DBS Classification</t>
  </si>
  <si>
    <t>Move fro DBS Classification to Fund Facts</t>
  </si>
  <si>
    <t>99</t>
  </si>
  <si>
    <t>Does this mean there are multiple imports per fund?</t>
  </si>
  <si>
    <t>99 Peformance Chart</t>
  </si>
  <si>
    <t>Move from Fund Facts to DBS Classification</t>
  </si>
  <si>
    <t>Move from Fund Facts to Sales Related</t>
  </si>
  <si>
    <t>Move from DBS Classification to Fund Facts - Not displayed</t>
  </si>
  <si>
    <t>Not Displayed</t>
  </si>
  <si>
    <t>Move from Fund Facts to Sales Related - Not Displayed</t>
  </si>
  <si>
    <t>N/A</t>
  </si>
  <si>
    <t>Flagged</t>
  </si>
  <si>
    <t>Change in Portal Placement</t>
  </si>
  <si>
    <t>PM - Not Displayed</t>
  </si>
  <si>
    <t>PM - Clarify</t>
  </si>
  <si>
    <t>PM - Manual Entry</t>
  </si>
  <si>
    <t xml:space="preserve">PO - Clarify </t>
  </si>
  <si>
    <t>What is the source name?</t>
  </si>
  <si>
    <t>Move from Trade Platforms to Sales Related - Are there funds that has buy and not sell and vice versa?</t>
  </si>
  <si>
    <t>ack</t>
  </si>
  <si>
    <t>acknowledge. Refers to the additional of fields in the table</t>
  </si>
  <si>
    <t xml:space="preserve">There are two types of disclaimers - one where the analysts owns the funds, one without - do we set both, or just one. </t>
  </si>
  <si>
    <t>MAS Registration Status</t>
  </si>
  <si>
    <t>Two Fields Filtering</t>
  </si>
  <si>
    <t>Which benchmark to use?</t>
  </si>
  <si>
    <t>common fund name</t>
  </si>
  <si>
    <t>Documents</t>
  </si>
  <si>
    <r>
      <rPr>
        <sz val="10"/>
        <rFont val="Open Sans"/>
        <family val="2"/>
      </rPr>
      <t xml:space="preserve">1)Focus Funds Insights (legacy)
2)Funds Research Notes (legacy)
3)Funds House Commentary
4)Funds Presentation (internal)
5)Fund Presentation (client friendly)
</t>
    </r>
    <r>
      <rPr>
        <sz val="10"/>
        <color theme="1"/>
        <rFont val="Open Sans"/>
        <family val="2"/>
        <charset val="204"/>
      </rPr>
      <t xml:space="preserve">
Bulk Load capabilities - ISIN, Document Type, Document Name, Creation Date</t>
    </r>
  </si>
  <si>
    <t>1)Focus Funds Insights (legacy)
2)Funds Research Notes (legacy)
3)Funds House Commentary
4)Funds Presentation (internal)
5)Fund Presentation (client friendly)</t>
  </si>
  <si>
    <t>What is the source name? - UAT March' 24 - IDC May</t>
  </si>
  <si>
    <t xml:space="preserve">What is the source name? - UAT March' 24 - May </t>
  </si>
  <si>
    <t>type code (PHS)</t>
  </si>
  <si>
    <t>Dividend Date</t>
  </si>
  <si>
    <t>DividendDate</t>
  </si>
  <si>
    <t>10 Restrictions</t>
  </si>
  <si>
    <t>11 Schedule</t>
  </si>
  <si>
    <t>12 Schedule</t>
  </si>
  <si>
    <t>13 Schedule</t>
  </si>
  <si>
    <t>14 Schedule</t>
  </si>
  <si>
    <t>15 Schedule</t>
  </si>
  <si>
    <t>99 Benchmark</t>
  </si>
  <si>
    <t>Row Labels</t>
  </si>
  <si>
    <t>Grand Total</t>
  </si>
  <si>
    <t>Count of Unique Key</t>
  </si>
  <si>
    <r>
      <t>1)Focu</t>
    </r>
    <r>
      <rPr>
        <sz val="10"/>
        <rFont val="Open Sans"/>
        <family val="2"/>
      </rPr>
      <t>s Funds Insights (legacy)</t>
    </r>
    <r>
      <rPr>
        <sz val="10"/>
        <color theme="1"/>
        <rFont val="Open Sans"/>
        <family val="2"/>
        <charset val="204"/>
      </rPr>
      <t xml:space="preserve">
2)Funds Research Notes</t>
    </r>
    <r>
      <rPr>
        <sz val="10"/>
        <rFont val="Open Sans"/>
        <family val="2"/>
      </rPr>
      <t xml:space="preserve"> (legacy)
3)Funds House Commentary
4)Funds Presentation (internal)
5)Fund Presentation (client friendly)</t>
    </r>
  </si>
  <si>
    <t>Not Displayed - Split into PB, TPC, Treasures, Personal Bank</t>
  </si>
  <si>
    <t>Hide</t>
  </si>
  <si>
    <t>Common Fund Name - not share class name</t>
  </si>
  <si>
    <t>Questions</t>
  </si>
  <si>
    <r>
      <t>Write up</t>
    </r>
    <r>
      <rPr>
        <sz val="10"/>
        <color theme="1"/>
        <rFont val="Open Sans"/>
        <family val="2"/>
      </rPr>
      <t xml:space="preserve"> - Summary</t>
    </r>
  </si>
  <si>
    <r>
      <rPr>
        <b/>
        <sz val="10"/>
        <rFont val="Open Sans"/>
        <family val="2"/>
      </rPr>
      <t xml:space="preserve">Write up </t>
    </r>
    <r>
      <rPr>
        <sz val="10"/>
        <rFont val="Open Sans"/>
        <family val="2"/>
        <charset val="204"/>
      </rPr>
      <t>- Verdict</t>
    </r>
  </si>
  <si>
    <r>
      <rPr>
        <b/>
        <sz val="10"/>
        <color theme="1"/>
        <rFont val="Open Sans"/>
        <family val="2"/>
      </rPr>
      <t>Write up -</t>
    </r>
    <r>
      <rPr>
        <sz val="10"/>
        <color theme="1"/>
        <rFont val="Open Sans"/>
        <family val="2"/>
        <charset val="204"/>
      </rPr>
      <t xml:space="preserve"> Key Characteristics</t>
    </r>
  </si>
  <si>
    <t>Inception date</t>
  </si>
  <si>
    <t>"Portfolio Construction Classification"</t>
  </si>
  <si>
    <t>Does this change frequently?</t>
  </si>
  <si>
    <t>"Fund Selection Team"</t>
  </si>
  <si>
    <t>Available only in Release 1.1 (May 2024)</t>
  </si>
  <si>
    <r>
      <rPr>
        <b/>
        <sz val="10"/>
        <rFont val="Open Sans"/>
        <family val="2"/>
      </rPr>
      <t>Write up</t>
    </r>
    <r>
      <rPr>
        <sz val="10"/>
        <rFont val="Open Sans"/>
        <family val="2"/>
        <charset val="204"/>
      </rPr>
      <t xml:space="preserve"> - Fund Performance</t>
    </r>
  </si>
  <si>
    <r>
      <rPr>
        <b/>
        <sz val="10"/>
        <rFont val="Open Sans"/>
        <family val="2"/>
      </rPr>
      <t>Write up</t>
    </r>
    <r>
      <rPr>
        <sz val="10"/>
        <rFont val="Open Sans"/>
        <family val="2"/>
        <charset val="204"/>
      </rPr>
      <t xml:space="preserve"> - Fund Positioning</t>
    </r>
  </si>
  <si>
    <r>
      <rPr>
        <b/>
        <sz val="10"/>
        <rFont val="Open Sans"/>
        <family val="2"/>
      </rPr>
      <t>Write up</t>
    </r>
    <r>
      <rPr>
        <sz val="10"/>
        <rFont val="Open Sans"/>
        <family val="2"/>
        <charset val="204"/>
      </rPr>
      <t xml:space="preserve"> - Conclusion</t>
    </r>
  </si>
  <si>
    <t>Comparison Chart 1</t>
  </si>
  <si>
    <t>Comparison Chart 2</t>
  </si>
  <si>
    <t>FST Proposition</t>
  </si>
  <si>
    <t xml:space="preserve">Funds Notes </t>
  </si>
  <si>
    <t>Research Publications (Macro and Micro) - Micro - with holdings - w/o holding - DBS is issuer</t>
  </si>
  <si>
    <t>desk rating</t>
  </si>
  <si>
    <r>
      <rPr>
        <b/>
        <sz val="10"/>
        <color theme="1"/>
        <rFont val="Open Sans"/>
        <family val="2"/>
      </rPr>
      <t>Writeup</t>
    </r>
    <r>
      <rPr>
        <sz val="10"/>
        <color theme="1"/>
        <rFont val="Open Sans"/>
        <family val="2"/>
        <charset val="204"/>
      </rPr>
      <t xml:space="preserve"> - Overview</t>
    </r>
  </si>
  <si>
    <r>
      <rPr>
        <b/>
        <sz val="10"/>
        <color theme="1"/>
        <rFont val="Open Sans"/>
        <family val="2"/>
      </rPr>
      <t>Writeup</t>
    </r>
    <r>
      <rPr>
        <sz val="10"/>
        <color theme="1"/>
        <rFont val="Open Sans"/>
        <family val="2"/>
        <charset val="204"/>
      </rPr>
      <t xml:space="preserve"> - Key Characteristics</t>
    </r>
  </si>
  <si>
    <r>
      <rPr>
        <b/>
        <sz val="10"/>
        <color theme="1"/>
        <rFont val="Open Sans"/>
        <family val="2"/>
      </rPr>
      <t xml:space="preserve">Writeup </t>
    </r>
    <r>
      <rPr>
        <sz val="10"/>
        <color theme="1"/>
        <rFont val="Open Sans"/>
        <family val="2"/>
        <charset val="204"/>
      </rPr>
      <t>- 3 reasons</t>
    </r>
  </si>
  <si>
    <r>
      <rPr>
        <b/>
        <sz val="10"/>
        <rFont val="Open Sans"/>
        <family val="2"/>
      </rPr>
      <t xml:space="preserve">Writeup - </t>
    </r>
    <r>
      <rPr>
        <sz val="10"/>
        <rFont val="Open Sans"/>
        <family val="2"/>
        <charset val="204"/>
      </rPr>
      <t>Fund Positioning</t>
    </r>
  </si>
  <si>
    <r>
      <t xml:space="preserve">Writeup- </t>
    </r>
    <r>
      <rPr>
        <sz val="10"/>
        <color theme="1"/>
        <rFont val="Open Sans"/>
        <family val="2"/>
      </rPr>
      <t>Key Risk</t>
    </r>
  </si>
  <si>
    <r>
      <t xml:space="preserve">Writeup- </t>
    </r>
    <r>
      <rPr>
        <sz val="10"/>
        <color theme="1"/>
        <rFont val="Open Sans"/>
        <family val="2"/>
      </rPr>
      <t>Performance</t>
    </r>
  </si>
  <si>
    <t>"Publication Name"</t>
  </si>
  <si>
    <t>System Gen</t>
  </si>
  <si>
    <t>"Publication Date"</t>
  </si>
  <si>
    <t>Remarks2</t>
  </si>
  <si>
    <t>Can we standardise this?</t>
  </si>
  <si>
    <t>Do you want to specify the publication date? - is it one date or multiple?</t>
  </si>
  <si>
    <t xml:space="preserve">Dividend History </t>
  </si>
  <si>
    <t>Dividend Payout</t>
  </si>
  <si>
    <t>Create 5 year history for SM / RWMP</t>
  </si>
  <si>
    <t>okay</t>
  </si>
  <si>
    <t>Unique Identifier of the Benchmark based on prospectus. Need to verify whether n = multiple imports</t>
  </si>
  <si>
    <t>Dropped - ASK ISAAC (where to upload) - use this for SM</t>
  </si>
  <si>
    <t>For reference only</t>
  </si>
  <si>
    <t>Either Core / Satelite - manual entry (need to add to data structure)</t>
  </si>
  <si>
    <t>Core / Satellite Type</t>
  </si>
  <si>
    <t>Take from IPRS but have handling for EQ/FI/Alt OTHERS to be manual entry</t>
  </si>
  <si>
    <t>UID 1999</t>
  </si>
  <si>
    <t>UID 1998</t>
  </si>
  <si>
    <t>"Core Portfolio", "Satellite Portfolio"</t>
  </si>
  <si>
    <t>80 Benchmark</t>
  </si>
  <si>
    <t>81 FST Benchmark</t>
  </si>
  <si>
    <t>FST Benchmark ID</t>
  </si>
  <si>
    <t>FST AA Benchmark ID</t>
  </si>
  <si>
    <t>FST AA Benchmark Name</t>
  </si>
  <si>
    <t>XXXXXXX</t>
  </si>
  <si>
    <t>INDEX NAME</t>
  </si>
  <si>
    <t>FST Benchmark Name</t>
  </si>
  <si>
    <t xml:space="preserve">Yes, this will be a toggled disclaimer based on  core/satellite type </t>
  </si>
  <si>
    <t>Core / Satellite type defined at the fund level</t>
  </si>
  <si>
    <t>Manaul entry in FST benchmark</t>
  </si>
  <si>
    <t>FST AA will only have one. Can add additional benchmark that will be used for charting</t>
  </si>
  <si>
    <t>Set as a Disclaimer Type</t>
  </si>
  <si>
    <t xml:space="preserve">Yes. Standardised </t>
  </si>
  <si>
    <t>Updated to Fund Descriptoin</t>
  </si>
  <si>
    <t>Preferred</t>
  </si>
  <si>
    <t xml:space="preserve">Manually entered by user </t>
  </si>
  <si>
    <t>Unique Identifier of the Benchmark based on MS</t>
  </si>
  <si>
    <r>
      <t xml:space="preserve">What do you add in - ISIN? What happens if ISIN is not available in the Indices - do we ignore ? 
Default error handling - if you key in the isin is not available. No gui notification. Error of ISIN not in index will be captured in the morning import report. Users are then to manually add the isin into the index for the next date update (next day).
</t>
    </r>
    <r>
      <rPr>
        <sz val="10"/>
        <color rgb="FFC00000"/>
        <rFont val="Open Sans"/>
        <family val="2"/>
      </rPr>
      <t>Morningstar uses SecID (Morningstar ID) to identify the benchmarks.</t>
    </r>
  </si>
  <si>
    <r>
      <t xml:space="preserve">Take from IPRS but have handling for </t>
    </r>
    <r>
      <rPr>
        <b/>
        <sz val="10"/>
        <color theme="1"/>
        <rFont val="Open Sans"/>
        <family val="2"/>
      </rPr>
      <t xml:space="preserve">EQ/FI/Alt OTHERS </t>
    </r>
    <r>
      <rPr>
        <sz val="10"/>
        <color theme="1"/>
        <rFont val="Open Sans"/>
        <family val="2"/>
        <charset val="204"/>
      </rPr>
      <t xml:space="preserve">to be manual entry. </t>
    </r>
  </si>
  <si>
    <t>Adviscent to propose approach. If necessary DBS provides the exact values to monitor e.g EQ Others, etc</t>
  </si>
  <si>
    <t>One date based on the approved date or set valid date</t>
  </si>
  <si>
    <t>Approved Segment location</t>
  </si>
  <si>
    <t>Approved Segment</t>
  </si>
  <si>
    <t>Dist. Type</t>
  </si>
  <si>
    <t>CYR-Year4</t>
  </si>
  <si>
    <t>CYR-Year5</t>
  </si>
  <si>
    <t>Column1</t>
  </si>
  <si>
    <t>Column2</t>
  </si>
  <si>
    <t>Column3</t>
  </si>
  <si>
    <t>Column4</t>
  </si>
  <si>
    <t>Column5</t>
  </si>
  <si>
    <t>Column6</t>
  </si>
  <si>
    <t>Column7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</si>
</sst>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9" x14ac:knownFonts="1">
    <font>
      <sz val="11"/>
      <color theme="1"/>
      <name val="Calibri"/>
      <family val="2"/>
      <scheme val="minor"/>
    </font>
    <font>
      <sz val="10"/>
      <color theme="1"/>
      <name val="Open Sans"/>
      <family val="2"/>
      <charset val="204"/>
    </font>
    <font>
      <sz val="10"/>
      <color theme="1"/>
      <name val="Open Sans"/>
      <family val="2"/>
      <charset val="204"/>
    </font>
    <font>
      <sz val="10"/>
      <color theme="1"/>
      <name val="Open Sans"/>
      <family val="2"/>
      <charset val="204"/>
    </font>
    <font>
      <sz val="10"/>
      <color theme="1"/>
      <name val="Open Sans"/>
      <family val="2"/>
      <charset val="204"/>
    </font>
    <font>
      <sz val="10"/>
      <color theme="1"/>
      <name val="Open Sans"/>
      <family val="2"/>
      <charset val="204"/>
    </font>
    <font>
      <sz val="10"/>
      <color theme="1"/>
      <name val="Open Sans"/>
      <family val="2"/>
      <charset val="204"/>
    </font>
    <font>
      <b/>
      <sz val="7"/>
      <color rgb="FFFFFFFF"/>
      <name val="Source Sans Pro"/>
      <family val="2"/>
    </font>
    <font>
      <sz val="9"/>
      <color rgb="FF000000"/>
      <name val="Source Sans Pro"/>
      <family val="2"/>
    </font>
    <font>
      <sz val="9"/>
      <name val="Arial"/>
      <family val="2"/>
    </font>
    <font>
      <b/>
      <sz val="10"/>
      <color theme="1"/>
      <name val="Calibri"/>
      <family val="2"/>
      <scheme val="minor"/>
    </font>
    <font>
      <sz val="10"/>
      <color theme="1"/>
      <name val="Calibri"/>
      <family val="2"/>
      <scheme val="minor"/>
    </font>
    <font>
      <b/>
      <u/>
      <sz val="10"/>
      <color theme="1"/>
      <name val="Calibri"/>
      <family val="2"/>
      <scheme val="minor"/>
    </font>
    <font>
      <b/>
      <sz val="10"/>
      <color rgb="FF000000"/>
      <name val="Calibri"/>
      <family val="2"/>
      <scheme val="minor"/>
    </font>
    <font>
      <sz val="12"/>
      <color theme="1"/>
      <name val="Calibri"/>
      <family val="2"/>
      <scheme val="minor"/>
    </font>
    <font>
      <i/>
      <sz val="10"/>
      <color rgb="FF000000"/>
      <name val="Calibri"/>
      <family val="2"/>
      <scheme val="minor"/>
    </font>
    <font>
      <b/>
      <sz val="10"/>
      <color rgb="FFFFFFFF"/>
      <name val="Source Sans Pro"/>
      <family val="2"/>
    </font>
    <font>
      <sz val="10"/>
      <color rgb="FF000000"/>
      <name val="Source Sans Pro"/>
      <family val="2"/>
    </font>
    <font>
      <sz val="10"/>
      <name val="Arial"/>
      <family val="2"/>
    </font>
    <font>
      <sz val="10"/>
      <color rgb="FF000000"/>
      <name val="Source Sans Pro"/>
      <family val="2"/>
    </font>
    <font>
      <sz val="10"/>
      <name val="Arial"/>
      <family val="2"/>
    </font>
    <font>
      <sz val="8"/>
      <name val="Calibri"/>
      <family val="2"/>
      <scheme val="minor"/>
    </font>
    <font>
      <u/>
      <sz val="11"/>
      <color theme="10"/>
      <name val="Calibri"/>
      <family val="2"/>
      <scheme val="minor"/>
    </font>
    <font>
      <sz val="11"/>
      <color theme="1"/>
      <name val="Calibri"/>
      <family val="2"/>
      <scheme val="minor"/>
    </font>
    <font>
      <b/>
      <sz val="12"/>
      <color theme="1"/>
      <name val="Calibri"/>
      <family val="2"/>
      <scheme val="minor"/>
    </font>
    <font>
      <b/>
      <sz val="11"/>
      <color rgb="FF000000"/>
      <name val="Calibri"/>
      <family val="2"/>
    </font>
    <font>
      <sz val="14"/>
      <color theme="1"/>
      <name val="Calibri"/>
      <family val="2"/>
      <scheme val="minor"/>
    </font>
    <font>
      <sz val="9"/>
      <color indexed="81"/>
      <name val="Tahoma"/>
      <family val="2"/>
    </font>
    <font>
      <sz val="11"/>
      <color rgb="FFFF0000"/>
      <name val="Calibri"/>
      <family val="2"/>
      <scheme val="minor"/>
    </font>
    <font>
      <sz val="12"/>
      <color rgb="FFFF0000"/>
      <name val="Calibri"/>
      <family val="2"/>
      <scheme val="minor"/>
    </font>
    <font>
      <sz val="10"/>
      <color rgb="FF00B0F0"/>
      <name val="Source Sans Pro"/>
      <family val="2"/>
    </font>
    <font>
      <b/>
      <sz val="14"/>
      <color rgb="FFFFFFFF"/>
      <name val="Source Sans Pro"/>
      <family val="2"/>
    </font>
    <font>
      <sz val="10"/>
      <color rgb="FFFF0000"/>
      <name val="Open Sans"/>
      <family val="2"/>
      <charset val="204"/>
    </font>
    <font>
      <b/>
      <sz val="10"/>
      <color theme="1"/>
      <name val="Open Sans"/>
      <family val="2"/>
      <charset val="204"/>
    </font>
    <font>
      <b/>
      <sz val="10"/>
      <color rgb="FFFF0000"/>
      <name val="Open Sans"/>
      <family val="2"/>
      <charset val="204"/>
    </font>
    <font>
      <sz val="11"/>
      <color theme="1"/>
      <name val="Open Sans"/>
      <family val="2"/>
      <charset val="204"/>
    </font>
    <font>
      <b/>
      <sz val="10"/>
      <color theme="0"/>
      <name val="Open Sans"/>
      <family val="2"/>
      <charset val="204"/>
    </font>
    <font>
      <sz val="10"/>
      <name val="Open Sans"/>
      <family val="2"/>
      <charset val="204"/>
    </font>
    <font>
      <b/>
      <u/>
      <sz val="10"/>
      <color theme="1"/>
      <name val="Open Sans"/>
      <family val="2"/>
      <charset val="204"/>
    </font>
    <font>
      <b/>
      <sz val="10"/>
      <color rgb="FFFFFFFF"/>
      <name val="Open Sans"/>
      <family val="2"/>
      <charset val="204"/>
    </font>
    <font>
      <sz val="10"/>
      <color rgb="FF000000"/>
      <name val="Open Sans"/>
      <family val="2"/>
      <charset val="204"/>
    </font>
    <font>
      <b/>
      <u/>
      <sz val="10"/>
      <color theme="0"/>
      <name val="Open Sans"/>
      <family val="2"/>
      <charset val="204"/>
    </font>
    <font>
      <b/>
      <u/>
      <sz val="10"/>
      <name val="Open Sans"/>
      <family val="2"/>
      <charset val="204"/>
    </font>
    <font>
      <b/>
      <sz val="10"/>
      <name val="Open Sans"/>
      <family val="2"/>
      <charset val="204"/>
    </font>
    <font>
      <u/>
      <sz val="11"/>
      <color theme="10"/>
      <name val="Open Sans"/>
      <family val="2"/>
      <charset val="204"/>
    </font>
    <font>
      <b/>
      <u/>
      <sz val="10"/>
      <color rgb="FFC00000"/>
      <name val="Open Sans"/>
      <family val="2"/>
      <charset val="204"/>
    </font>
    <font>
      <sz val="8"/>
      <name val="Open Sans"/>
      <family val="2"/>
      <charset val="204"/>
    </font>
    <font>
      <u/>
      <sz val="8"/>
      <color theme="10"/>
      <name val="Open Sans"/>
      <family val="2"/>
      <charset val="204"/>
    </font>
    <font>
      <b/>
      <sz val="9"/>
      <color theme="1"/>
      <name val="Open Sans"/>
      <family val="2"/>
      <charset val="204"/>
    </font>
    <font>
      <sz val="8"/>
      <color theme="1"/>
      <name val="Open Sans"/>
      <family val="2"/>
      <charset val="204"/>
    </font>
    <font>
      <sz val="8"/>
      <color theme="0" tint="-0.34998626667073579"/>
      <name val="Open Sans"/>
      <family val="2"/>
      <charset val="204"/>
    </font>
    <font>
      <u/>
      <sz val="8"/>
      <color rgb="FF0070C0"/>
      <name val="Open Sans"/>
      <family val="2"/>
      <charset val="204"/>
    </font>
    <font>
      <strike/>
      <sz val="8"/>
      <color theme="0" tint="-0.249977111117893"/>
      <name val="Open Sans"/>
      <family val="2"/>
      <charset val="204"/>
    </font>
    <font>
      <b/>
      <strike/>
      <sz val="8"/>
      <color theme="0" tint="-0.249977111117893"/>
      <name val="Open Sans"/>
      <family val="2"/>
      <charset val="204"/>
    </font>
    <font>
      <u/>
      <sz val="8"/>
      <name val="Open Sans"/>
      <family val="2"/>
      <charset val="204"/>
    </font>
    <font>
      <u/>
      <sz val="8"/>
      <color theme="5" tint="-0.249977111117893"/>
      <name val="Open Sans"/>
      <family val="2"/>
      <charset val="204"/>
    </font>
    <font>
      <sz val="8"/>
      <color theme="5" tint="-0.249977111117893"/>
      <name val="Open Sans"/>
      <family val="2"/>
      <charset val="204"/>
    </font>
    <font>
      <sz val="8"/>
      <color rgb="FFFF0000"/>
      <name val="Open Sans"/>
      <family val="2"/>
      <charset val="204"/>
    </font>
    <font>
      <u/>
      <sz val="8"/>
      <color rgb="FFFF0000"/>
      <name val="Open Sans"/>
      <family val="2"/>
      <charset val="204"/>
    </font>
    <font>
      <strike/>
      <u/>
      <sz val="8"/>
      <color theme="0" tint="-0.249977111117893"/>
      <name val="Open Sans"/>
      <family val="2"/>
      <charset val="204"/>
    </font>
    <font>
      <sz val="8"/>
      <color rgb="FF7030A0"/>
      <name val="Open Sans"/>
      <family val="2"/>
      <charset val="204"/>
    </font>
    <font>
      <strike/>
      <sz val="8"/>
      <color theme="5" tint="-0.249977111117893"/>
      <name val="Open Sans"/>
      <family val="2"/>
      <charset val="204"/>
    </font>
    <font>
      <sz val="8"/>
      <color theme="0" tint="-0.499984740745262"/>
      <name val="Open Sans"/>
      <family val="2"/>
      <charset val="204"/>
    </font>
    <font>
      <u/>
      <sz val="10"/>
      <color theme="10"/>
      <name val="Open Sans"/>
      <family val="2"/>
      <charset val="204"/>
    </font>
    <font>
      <b/>
      <u/>
      <sz val="11"/>
      <color theme="1"/>
      <name val="Open Sans"/>
      <family val="2"/>
      <charset val="204"/>
    </font>
    <font>
      <sz val="10"/>
      <color rgb="FFEC1D25"/>
      <name val="Open Sans"/>
      <family val="2"/>
      <charset val="204"/>
    </font>
    <font>
      <b/>
      <u/>
      <sz val="10"/>
      <color rgb="FFEC1D25"/>
      <name val="Open Sans"/>
      <family val="2"/>
      <charset val="204"/>
    </font>
    <font>
      <sz val="9"/>
      <color indexed="81"/>
      <name val="Tahoma"/>
      <family val="2"/>
      <charset val="204"/>
    </font>
    <font>
      <sz val="9"/>
      <color indexed="81"/>
      <name val="Open Sans"/>
      <family val="2"/>
      <charset val="204"/>
    </font>
    <font>
      <b/>
      <i/>
      <sz val="10"/>
      <color rgb="FF000000"/>
      <name val="Open Sans"/>
      <family val="2"/>
      <charset val="204"/>
    </font>
    <font>
      <sz val="10"/>
      <color indexed="81"/>
      <name val="Open Sans"/>
      <family val="2"/>
      <charset val="204"/>
    </font>
    <font>
      <b/>
      <u/>
      <sz val="10"/>
      <color indexed="81"/>
      <name val="Open Sans"/>
      <family val="2"/>
      <charset val="204"/>
    </font>
    <font>
      <b/>
      <sz val="11"/>
      <color theme="1"/>
      <name val="Calibri"/>
      <family val="2"/>
      <scheme val="minor"/>
    </font>
    <font>
      <b/>
      <sz val="10"/>
      <color theme="1"/>
      <name val="Open Sans"/>
      <family val="2"/>
    </font>
    <font>
      <sz val="10"/>
      <color theme="1"/>
      <name val="Open Sans"/>
      <family val="2"/>
    </font>
    <font>
      <b/>
      <sz val="10"/>
      <name val="Open Sans"/>
      <family val="2"/>
    </font>
    <font>
      <sz val="10"/>
      <name val="Open Sans"/>
      <family val="2"/>
    </font>
    <font>
      <sz val="11"/>
      <name val="Calibri"/>
      <family val="2"/>
      <scheme val="minor"/>
    </font>
    <font>
      <sz val="10"/>
      <color rgb="FFC00000"/>
      <name val="Open Sans"/>
      <family val="2"/>
    </font>
  </fonts>
  <fills count="34">
    <fill>
      <patternFill patternType="none"/>
    </fill>
    <fill>
      <patternFill patternType="gray125"/>
    </fill>
    <fill>
      <patternFill patternType="solid">
        <fgColor rgb="FF8AC2B0"/>
        <bgColor indexed="64"/>
      </patternFill>
    </fill>
    <fill>
      <patternFill patternType="solid">
        <fgColor rgb="FFEDF4F2"/>
        <bgColor indexed="64"/>
      </patternFill>
    </fill>
    <fill>
      <patternFill patternType="solid">
        <fgColor theme="9" tint="0.79998168889431442"/>
        <bgColor indexed="64"/>
      </patternFill>
    </fill>
    <fill>
      <patternFill patternType="solid">
        <fgColor theme="5"/>
        <bgColor indexed="64"/>
      </patternFill>
    </fill>
    <fill>
      <patternFill patternType="solid">
        <fgColor rgb="FFDAE9E4"/>
        <bgColor indexed="64"/>
      </patternFill>
    </fill>
    <fill>
      <patternFill patternType="solid">
        <fgColor rgb="FFFFFF00"/>
        <bgColor indexed="64"/>
      </patternFill>
    </fill>
    <fill>
      <patternFill patternType="solid">
        <fgColor rgb="FFFF0000"/>
        <bgColor indexed="64"/>
      </patternFill>
    </fill>
    <fill>
      <patternFill patternType="solid">
        <fgColor theme="4"/>
        <bgColor indexed="64"/>
      </patternFill>
    </fill>
    <fill>
      <patternFill patternType="solid">
        <fgColor theme="7" tint="0.79998168889431442"/>
        <bgColor indexed="64"/>
      </patternFill>
    </fill>
    <fill>
      <patternFill patternType="solid">
        <fgColor theme="4"/>
        <bgColor theme="4"/>
      </patternFill>
    </fill>
    <fill>
      <patternFill patternType="solid">
        <fgColor theme="5" tint="0.79998168889431442"/>
        <bgColor indexed="64"/>
      </patternFill>
    </fill>
    <fill>
      <patternFill patternType="solid">
        <fgColor theme="8" tint="0.79998168889431442"/>
        <bgColor indexed="64"/>
      </patternFill>
    </fill>
    <fill>
      <patternFill patternType="solid">
        <fgColor rgb="FFDEEAF6"/>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8" tint="0.59999389629810485"/>
        <bgColor indexed="64"/>
      </patternFill>
    </fill>
    <fill>
      <patternFill patternType="solid">
        <fgColor theme="7"/>
        <bgColor indexed="64"/>
      </patternFill>
    </fill>
    <fill>
      <patternFill patternType="solid">
        <fgColor theme="7" tint="0.59996337778862885"/>
        <bgColor indexed="64"/>
      </patternFill>
    </fill>
    <fill>
      <patternFill patternType="solid">
        <fgColor theme="7" tint="0.59999389629810485"/>
        <bgColor indexed="64"/>
      </patternFill>
    </fill>
    <fill>
      <patternFill patternType="solid">
        <fgColor theme="0"/>
        <bgColor indexed="64"/>
      </patternFill>
    </fill>
    <fill>
      <patternFill patternType="solid">
        <fgColor rgb="FFFFC000"/>
        <bgColor indexed="64"/>
      </patternFill>
    </fill>
    <fill>
      <patternFill patternType="solid">
        <fgColor rgb="FF7DD3B8"/>
        <bgColor indexed="64"/>
      </patternFill>
    </fill>
    <fill>
      <patternFill patternType="solid">
        <fgColor rgb="FF7DD3B8"/>
        <bgColor theme="4"/>
      </patternFill>
    </fill>
    <fill>
      <patternFill patternType="solid">
        <fgColor rgb="FF7DD3B8"/>
        <bgColor theme="8"/>
      </patternFill>
    </fill>
    <fill>
      <patternFill patternType="solid">
        <fgColor rgb="FF929497"/>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theme="0" tint="-0.499984740745262"/>
        <bgColor indexed="64"/>
      </patternFill>
    </fill>
    <fill>
      <patternFill patternType="solid">
        <fgColor theme="0" tint="-0.14999847407452621"/>
        <bgColor indexed="64"/>
      </patternFill>
    </fill>
  </fills>
  <borders count="79">
    <border>
      <left/>
      <right/>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style="medium">
        <color rgb="FFFFFFFF"/>
      </left>
      <right style="medium">
        <color rgb="FFFFFFFF"/>
      </right>
      <top/>
      <bottom style="medium">
        <color rgb="FFFFFFFF"/>
      </bottom>
      <diagonal/>
    </border>
    <border>
      <left/>
      <right style="medium">
        <color rgb="FFFFFFFF"/>
      </right>
      <top style="medium">
        <color rgb="FFFFFFFF"/>
      </top>
      <bottom style="medium">
        <color rgb="FFFFFFFF"/>
      </bottom>
      <diagonal/>
    </border>
    <border>
      <left style="medium">
        <color rgb="FFFFFFFF"/>
      </left>
      <right/>
      <top style="medium">
        <color rgb="FFFFFFFF"/>
      </top>
      <bottom style="medium">
        <color rgb="FFFFFFFF"/>
      </bottom>
      <diagonal/>
    </border>
    <border>
      <left style="medium">
        <color rgb="FFFFFFFF"/>
      </left>
      <right/>
      <top/>
      <bottom style="medium">
        <color rgb="FFFFFFFF"/>
      </bottom>
      <diagonal/>
    </border>
    <border>
      <left/>
      <right style="medium">
        <color rgb="FFFFFFFF"/>
      </right>
      <top/>
      <bottom style="thick">
        <color rgb="FFFFFFFF"/>
      </bottom>
      <diagonal/>
    </border>
    <border>
      <left style="medium">
        <color rgb="FFFFFFFF"/>
      </left>
      <right style="medium">
        <color rgb="FFFFFFFF"/>
      </right>
      <top/>
      <bottom style="thick">
        <color rgb="FFFFFFFF"/>
      </bottom>
      <diagonal/>
    </border>
    <border>
      <left style="medium">
        <color rgb="FFFFFFFF"/>
      </left>
      <right/>
      <top/>
      <bottom style="thick">
        <color rgb="FFFFFFFF"/>
      </bottom>
      <diagonal/>
    </border>
    <border>
      <left/>
      <right/>
      <top/>
      <bottom style="medium">
        <color rgb="FFFFFFFF"/>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style="medium">
        <color rgb="FFFFFFFF"/>
      </bottom>
      <diagonal/>
    </border>
    <border>
      <left style="medium">
        <color rgb="FFFFFFFF"/>
      </left>
      <right style="medium">
        <color rgb="FFFFFFFF"/>
      </right>
      <top/>
      <bottom/>
      <diagonal/>
    </border>
    <border>
      <left style="medium">
        <color rgb="FFFFFFFF"/>
      </left>
      <right/>
      <top style="medium">
        <color rgb="FFFFFFFF"/>
      </top>
      <bottom/>
      <diagonal/>
    </border>
    <border>
      <left/>
      <right style="medium">
        <color rgb="FFFFFFFF"/>
      </right>
      <top style="medium">
        <color rgb="FFFFFFFF"/>
      </top>
      <bottom/>
      <diagonal/>
    </border>
    <border>
      <left/>
      <right/>
      <top style="thin">
        <color theme="4"/>
      </top>
      <bottom/>
      <diagonal/>
    </border>
    <border>
      <left/>
      <right style="thin">
        <color theme="4"/>
      </right>
      <top style="thin">
        <color theme="4"/>
      </top>
      <bottom/>
      <diagonal/>
    </border>
    <border>
      <left/>
      <right style="thin">
        <color theme="4"/>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theme="8"/>
      </left>
      <right/>
      <top style="thin">
        <color theme="8"/>
      </top>
      <bottom/>
      <diagonal/>
    </border>
    <border>
      <left/>
      <right/>
      <top style="thin">
        <color theme="8"/>
      </top>
      <bottom/>
      <diagonal/>
    </border>
    <border>
      <left style="thin">
        <color theme="8"/>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top/>
      <bottom style="thin">
        <color theme="4" tint="0.39997558519241921"/>
      </bottom>
      <diagonal/>
    </border>
    <border>
      <left/>
      <right/>
      <top style="thin">
        <color theme="4" tint="0.39997558519241921"/>
      </top>
      <bottom/>
      <diagonal/>
    </border>
    <border>
      <left style="thin">
        <color theme="4"/>
      </left>
      <right/>
      <top style="thin">
        <color theme="4"/>
      </top>
      <bottom/>
      <diagonal/>
    </border>
    <border>
      <left style="thin">
        <color theme="4" tint="0.39997558519241921"/>
      </left>
      <right style="thin">
        <color theme="4"/>
      </right>
      <top style="thin">
        <color rgb="FF8EA9DB"/>
      </top>
      <bottom style="thin">
        <color theme="4" tint="0.39997558519241921"/>
      </bottom>
      <diagonal/>
    </border>
    <border>
      <left style="thin">
        <color theme="4"/>
      </left>
      <right style="thin">
        <color theme="4"/>
      </right>
      <top style="thin">
        <color rgb="FF8EA9DB"/>
      </top>
      <bottom style="thin">
        <color theme="4" tint="0.39997558519241921"/>
      </bottom>
      <diagonal/>
    </border>
    <border>
      <left style="thin">
        <color theme="4"/>
      </left>
      <right style="thin">
        <color theme="4" tint="0.39997558519241921"/>
      </right>
      <top style="thin">
        <color rgb="FF8EA9DB"/>
      </top>
      <bottom style="thin">
        <color theme="4" tint="0.39997558519241921"/>
      </bottom>
      <diagonal/>
    </border>
    <border>
      <left style="thin">
        <color theme="4"/>
      </left>
      <right/>
      <top style="thin">
        <color theme="4"/>
      </top>
      <bottom style="medium">
        <color theme="4"/>
      </bottom>
      <diagonal/>
    </border>
    <border>
      <left style="thin">
        <color theme="4"/>
      </left>
      <right style="thin">
        <color theme="4"/>
      </right>
      <top style="thin">
        <color theme="4"/>
      </top>
      <bottom/>
      <diagonal/>
    </border>
    <border>
      <left style="thin">
        <color theme="8"/>
      </left>
      <right style="thin">
        <color theme="4"/>
      </right>
      <top style="thin">
        <color rgb="FF5B9BD5"/>
      </top>
      <bottom style="medium">
        <color theme="4"/>
      </bottom>
      <diagonal/>
    </border>
    <border>
      <left style="thin">
        <color theme="4"/>
      </left>
      <right style="thin">
        <color theme="4"/>
      </right>
      <top style="thin">
        <color rgb="FF5B9BD5"/>
      </top>
      <bottom style="medium">
        <color theme="4"/>
      </bottom>
      <diagonal/>
    </border>
    <border>
      <left style="thin">
        <color theme="4"/>
      </left>
      <right style="thin">
        <color theme="4"/>
      </right>
      <top style="thin">
        <color theme="8"/>
      </top>
      <bottom style="thin">
        <color theme="4"/>
      </bottom>
      <diagonal/>
    </border>
    <border>
      <left style="thin">
        <color theme="4"/>
      </left>
      <right/>
      <top/>
      <bottom/>
      <diagonal/>
    </border>
    <border>
      <left style="thin">
        <color theme="4" tint="0.39997558519241921"/>
      </left>
      <right/>
      <top style="thin">
        <color theme="4" tint="0.39997558519241921"/>
      </top>
      <bottom/>
      <diagonal/>
    </border>
    <border>
      <left/>
      <right/>
      <top/>
      <bottom style="thin">
        <color indexed="64"/>
      </bottom>
      <diagonal/>
    </border>
    <border>
      <left style="thin">
        <color theme="4" tint="0.39997558519241921"/>
      </left>
      <right/>
      <top/>
      <bottom/>
      <diagonal/>
    </border>
    <border>
      <left style="thin">
        <color theme="4"/>
      </left>
      <right style="thin">
        <color theme="4"/>
      </right>
      <top/>
      <bottom/>
      <diagonal/>
    </border>
    <border>
      <left style="thin">
        <color theme="4" tint="0.39997558519241921"/>
      </left>
      <right/>
      <top style="thin">
        <color theme="4"/>
      </top>
      <bottom/>
      <diagonal/>
    </border>
    <border>
      <left style="thin">
        <color theme="4"/>
      </left>
      <right/>
      <top style="medium">
        <color theme="4"/>
      </top>
      <bottom/>
      <diagonal/>
    </border>
    <border>
      <left/>
      <right/>
      <top style="medium">
        <color theme="4"/>
      </top>
      <bottom/>
      <diagonal/>
    </border>
    <border>
      <left style="thin">
        <color theme="4"/>
      </left>
      <right style="thin">
        <color theme="4" tint="0.39997558519241921"/>
      </right>
      <top style="thin">
        <color theme="4" tint="0.39997558519241921"/>
      </top>
      <bottom/>
      <diagonal/>
    </border>
    <border>
      <left style="thin">
        <color theme="4"/>
      </left>
      <right/>
      <top style="thin">
        <color theme="4" tint="0.39997558519241921"/>
      </top>
      <bottom/>
      <diagonal/>
    </border>
    <border>
      <left style="thin">
        <color theme="4"/>
      </left>
      <right style="thin">
        <color theme="4"/>
      </right>
      <top style="thin">
        <color theme="4"/>
      </top>
      <bottom style="medium">
        <color theme="4"/>
      </bottom>
      <diagonal/>
    </border>
    <border>
      <left style="thin">
        <color theme="4"/>
      </left>
      <right style="thin">
        <color theme="4"/>
      </right>
      <top style="thin">
        <color theme="4"/>
      </top>
      <bottom style="thin">
        <color theme="4"/>
      </bottom>
      <diagonal/>
    </border>
    <border>
      <left style="thin">
        <color theme="4" tint="0.39997558519241921"/>
      </left>
      <right style="thin">
        <color theme="4"/>
      </right>
      <top style="thin">
        <color rgb="FF5B9BD5"/>
      </top>
      <bottom style="thin">
        <color theme="4" tint="0.39997558519241921"/>
      </bottom>
      <diagonal/>
    </border>
    <border>
      <left style="thin">
        <color theme="4"/>
      </left>
      <right style="thin">
        <color theme="4"/>
      </right>
      <top style="thin">
        <color theme="8"/>
      </top>
      <bottom style="thin">
        <color rgb="FF5B9BD5"/>
      </bottom>
      <diagonal/>
    </border>
  </borders>
  <cellStyleXfs count="3">
    <xf numFmtId="0" fontId="0" fillId="0" borderId="0"/>
    <xf numFmtId="0" fontId="22" fillId="0" borderId="0" applyNumberFormat="0" applyFill="0" applyBorder="0" applyAlignment="0" applyProtection="0"/>
    <xf numFmtId="0" fontId="14" fillId="0" borderId="0"/>
  </cellStyleXfs>
  <cellXfs count="502">
    <xf numFmtId="0" fontId="0" fillId="0" borderId="0" xfId="0"/>
    <xf numFmtId="0" fontId="8" fillId="3" borderId="1" xfId="0" applyFont="1" applyFill="1" applyBorder="1" applyAlignment="1">
      <alignment vertical="top" wrapText="1" readingOrder="1"/>
    </xf>
    <xf numFmtId="0" fontId="9" fillId="3" borderId="5" xfId="0" applyFont="1" applyFill="1" applyBorder="1" applyAlignment="1">
      <alignment vertical="top" wrapText="1"/>
    </xf>
    <xf numFmtId="0" fontId="7" fillId="2" borderId="8" xfId="0" applyFont="1" applyFill="1" applyBorder="1" applyAlignment="1">
      <alignment horizontal="left" vertical="top" wrapText="1" readingOrder="1"/>
    </xf>
    <xf numFmtId="0" fontId="8" fillId="3" borderId="3" xfId="0" applyFont="1" applyFill="1" applyBorder="1" applyAlignment="1">
      <alignment vertical="top" wrapText="1" readingOrder="1"/>
    </xf>
    <xf numFmtId="0" fontId="7" fillId="2" borderId="7" xfId="0" applyFont="1" applyFill="1" applyBorder="1" applyAlignment="1">
      <alignment horizontal="left" vertical="top" wrapText="1" readingOrder="1"/>
    </xf>
    <xf numFmtId="0" fontId="7" fillId="2" borderId="9" xfId="0" applyFont="1" applyFill="1" applyBorder="1" applyAlignment="1">
      <alignment horizontal="left" vertical="top" wrapText="1" readingOrder="1"/>
    </xf>
    <xf numFmtId="0" fontId="10" fillId="0" borderId="0" xfId="0" applyFont="1"/>
    <xf numFmtId="0" fontId="11" fillId="0" borderId="0" xfId="0" applyFont="1"/>
    <xf numFmtId="0" fontId="11" fillId="0" borderId="0" xfId="0" applyFont="1" applyAlignment="1">
      <alignment horizontal="left" indent="1"/>
    </xf>
    <xf numFmtId="0" fontId="12" fillId="0" borderId="0" xfId="0" applyFont="1"/>
    <xf numFmtId="0" fontId="11" fillId="0" borderId="0" xfId="0" applyFont="1" applyAlignment="1">
      <alignment vertical="center" readingOrder="1"/>
    </xf>
    <xf numFmtId="0" fontId="11" fillId="0" borderId="0" xfId="0" applyFont="1" applyAlignment="1">
      <alignment horizontal="left" vertical="center" indent="1" readingOrder="1"/>
    </xf>
    <xf numFmtId="0" fontId="10" fillId="0" borderId="0" xfId="0" applyFont="1" applyAlignment="1">
      <alignment vertical="center" readingOrder="1"/>
    </xf>
    <xf numFmtId="0" fontId="11" fillId="0" borderId="0" xfId="0" applyFont="1" applyAlignment="1">
      <alignment horizontal="left" vertical="center" readingOrder="1"/>
    </xf>
    <xf numFmtId="0" fontId="15" fillId="0" borderId="0" xfId="0" applyFont="1" applyAlignment="1">
      <alignment horizontal="left" vertical="center" indent="1" readingOrder="1"/>
    </xf>
    <xf numFmtId="0" fontId="0" fillId="4" borderId="0" xfId="0" applyFill="1"/>
    <xf numFmtId="0" fontId="16" fillId="2" borderId="8" xfId="0" applyFont="1" applyFill="1" applyBorder="1" applyAlignment="1">
      <alignment horizontal="left" vertical="top" wrapText="1" readingOrder="1"/>
    </xf>
    <xf numFmtId="0" fontId="17" fillId="3" borderId="4" xfId="0" applyFont="1" applyFill="1" applyBorder="1" applyAlignment="1">
      <alignment vertical="top" wrapText="1" readingOrder="1"/>
    </xf>
    <xf numFmtId="0" fontId="18" fillId="3" borderId="6" xfId="0" applyFont="1" applyFill="1" applyBorder="1" applyAlignment="1">
      <alignment vertical="top" wrapText="1"/>
    </xf>
    <xf numFmtId="0" fontId="18" fillId="3" borderId="5" xfId="0" applyFont="1" applyFill="1" applyBorder="1" applyAlignment="1">
      <alignment vertical="top" wrapText="1"/>
    </xf>
    <xf numFmtId="0" fontId="19" fillId="3" borderId="15" xfId="0" applyFont="1" applyFill="1" applyBorder="1" applyAlignment="1">
      <alignment vertical="top" wrapText="1" readingOrder="1"/>
    </xf>
    <xf numFmtId="0" fontId="19" fillId="3" borderId="2" xfId="0" applyFont="1" applyFill="1" applyBorder="1" applyAlignment="1">
      <alignment vertical="top" wrapText="1" readingOrder="1"/>
    </xf>
    <xf numFmtId="16" fontId="19" fillId="3" borderId="2" xfId="0" applyNumberFormat="1" applyFont="1" applyFill="1" applyBorder="1" applyAlignment="1">
      <alignment vertical="top" wrapText="1" readingOrder="1"/>
    </xf>
    <xf numFmtId="0" fontId="17" fillId="3" borderId="14" xfId="0" applyFont="1" applyFill="1" applyBorder="1" applyAlignment="1">
      <alignment vertical="top" wrapText="1" readingOrder="1"/>
    </xf>
    <xf numFmtId="0" fontId="20" fillId="3" borderId="14" xfId="0" applyFont="1" applyFill="1" applyBorder="1" applyAlignment="1">
      <alignment vertical="top" wrapText="1"/>
    </xf>
    <xf numFmtId="0" fontId="17" fillId="3" borderId="15" xfId="0" applyFont="1" applyFill="1" applyBorder="1" applyAlignment="1">
      <alignment vertical="top" wrapText="1" readingOrder="1"/>
    </xf>
    <xf numFmtId="0" fontId="17" fillId="3" borderId="2" xfId="0" applyFont="1" applyFill="1" applyBorder="1" applyAlignment="1">
      <alignment vertical="top" wrapText="1" readingOrder="1"/>
    </xf>
    <xf numFmtId="16" fontId="17" fillId="3" borderId="2" xfId="0" applyNumberFormat="1" applyFont="1" applyFill="1" applyBorder="1" applyAlignment="1">
      <alignment vertical="top" wrapText="1" readingOrder="1"/>
    </xf>
    <xf numFmtId="0" fontId="18" fillId="3" borderId="14" xfId="0" applyFont="1" applyFill="1" applyBorder="1" applyAlignment="1">
      <alignment vertical="top" wrapText="1"/>
    </xf>
    <xf numFmtId="0" fontId="14" fillId="0" borderId="0" xfId="2"/>
    <xf numFmtId="0" fontId="25" fillId="14" borderId="21" xfId="2" applyFont="1" applyFill="1" applyBorder="1" applyAlignment="1">
      <alignment vertical="center" wrapText="1"/>
    </xf>
    <xf numFmtId="0" fontId="25" fillId="14" borderId="27" xfId="2" applyFont="1" applyFill="1" applyBorder="1" applyAlignment="1">
      <alignment vertical="center" wrapText="1"/>
    </xf>
    <xf numFmtId="0" fontId="25" fillId="14" borderId="28" xfId="2" applyFont="1" applyFill="1" applyBorder="1" applyAlignment="1">
      <alignment vertical="center" wrapText="1"/>
    </xf>
    <xf numFmtId="0" fontId="25" fillId="10" borderId="29" xfId="2" applyFont="1" applyFill="1" applyBorder="1" applyAlignment="1">
      <alignment vertical="center" wrapText="1"/>
    </xf>
    <xf numFmtId="0" fontId="25" fillId="10" borderId="30" xfId="2" applyFont="1" applyFill="1" applyBorder="1" applyAlignment="1">
      <alignment vertical="center" wrapText="1"/>
    </xf>
    <xf numFmtId="0" fontId="25" fillId="10" borderId="31" xfId="2" applyFont="1" applyFill="1" applyBorder="1" applyAlignment="1">
      <alignment vertical="center" wrapText="1"/>
    </xf>
    <xf numFmtId="0" fontId="23" fillId="0" borderId="32" xfId="2" applyFont="1" applyBorder="1"/>
    <xf numFmtId="0" fontId="23" fillId="0" borderId="33" xfId="2" applyFont="1" applyBorder="1"/>
    <xf numFmtId="0" fontId="23" fillId="0" borderId="34" xfId="2" applyFont="1" applyBorder="1"/>
    <xf numFmtId="0" fontId="23" fillId="0" borderId="35" xfId="2" applyFont="1" applyBorder="1"/>
    <xf numFmtId="0" fontId="23" fillId="0" borderId="36" xfId="2" applyFont="1" applyBorder="1"/>
    <xf numFmtId="0" fontId="14" fillId="0" borderId="35" xfId="2" applyBorder="1"/>
    <xf numFmtId="0" fontId="23" fillId="0" borderId="37" xfId="2" applyFont="1" applyBorder="1"/>
    <xf numFmtId="0" fontId="23" fillId="0" borderId="38" xfId="2" applyFont="1" applyBorder="1"/>
    <xf numFmtId="0" fontId="23" fillId="0" borderId="39" xfId="2" applyFont="1" applyBorder="1"/>
    <xf numFmtId="0" fontId="23" fillId="0" borderId="40" xfId="2" applyFont="1" applyBorder="1"/>
    <xf numFmtId="0" fontId="23" fillId="0" borderId="41" xfId="2" applyFont="1" applyBorder="1"/>
    <xf numFmtId="0" fontId="14" fillId="0" borderId="40" xfId="2" applyBorder="1"/>
    <xf numFmtId="0" fontId="23" fillId="0" borderId="42" xfId="2" applyFont="1" applyBorder="1"/>
    <xf numFmtId="0" fontId="23" fillId="0" borderId="43" xfId="2" applyFont="1" applyBorder="1"/>
    <xf numFmtId="0" fontId="23" fillId="0" borderId="44" xfId="2" applyFont="1" applyBorder="1"/>
    <xf numFmtId="0" fontId="23" fillId="0" borderId="45" xfId="2" applyFont="1" applyBorder="1"/>
    <xf numFmtId="0" fontId="23" fillId="0" borderId="46" xfId="2" applyFont="1" applyBorder="1"/>
    <xf numFmtId="0" fontId="14" fillId="0" borderId="45" xfId="2" applyBorder="1"/>
    <xf numFmtId="0" fontId="26" fillId="0" borderId="0" xfId="0" applyFont="1"/>
    <xf numFmtId="0" fontId="0" fillId="0" borderId="0" xfId="0" applyAlignment="1">
      <alignment wrapText="1"/>
    </xf>
    <xf numFmtId="0" fontId="14" fillId="0" borderId="0" xfId="0" applyFont="1"/>
    <xf numFmtId="0" fontId="0" fillId="4" borderId="0" xfId="0" applyFill="1" applyAlignment="1">
      <alignment horizontal="center" vertical="center"/>
    </xf>
    <xf numFmtId="0" fontId="14" fillId="0" borderId="0" xfId="0" applyFont="1" applyAlignment="1">
      <alignment horizontal="center" vertical="center"/>
    </xf>
    <xf numFmtId="0" fontId="23" fillId="8" borderId="39" xfId="2" applyFont="1" applyFill="1" applyBorder="1"/>
    <xf numFmtId="0" fontId="29" fillId="0" borderId="0" xfId="2" applyFont="1"/>
    <xf numFmtId="0" fontId="30" fillId="3" borderId="15" xfId="0" applyFont="1" applyFill="1" applyBorder="1" applyAlignment="1">
      <alignment vertical="top" wrapText="1" readingOrder="1"/>
    </xf>
    <xf numFmtId="0" fontId="17" fillId="3" borderId="1" xfId="0" applyFont="1" applyFill="1" applyBorder="1" applyAlignment="1">
      <alignment vertical="top" wrapText="1" readingOrder="1"/>
    </xf>
    <xf numFmtId="0" fontId="17" fillId="3" borderId="5" xfId="0" applyFont="1" applyFill="1" applyBorder="1" applyAlignment="1">
      <alignment vertical="top" wrapText="1" readingOrder="1"/>
    </xf>
    <xf numFmtId="0" fontId="31" fillId="2" borderId="8" xfId="0" applyFont="1" applyFill="1" applyBorder="1" applyAlignment="1">
      <alignment horizontal="left" vertical="top" wrapText="1" readingOrder="1"/>
    </xf>
    <xf numFmtId="0" fontId="0" fillId="0" borderId="0" xfId="0" applyAlignment="1">
      <alignment vertical="top"/>
    </xf>
    <xf numFmtId="0" fontId="0" fillId="0" borderId="0" xfId="0" applyAlignment="1">
      <alignment horizontal="center" vertical="center"/>
    </xf>
    <xf numFmtId="0" fontId="0" fillId="0" borderId="0" xfId="0" applyAlignment="1">
      <alignment horizontal="left" vertical="top"/>
    </xf>
    <xf numFmtId="0" fontId="31" fillId="2" borderId="8" xfId="0" applyFont="1" applyFill="1" applyBorder="1" applyAlignment="1">
      <alignment vertical="top" wrapText="1" readingOrder="1"/>
    </xf>
    <xf numFmtId="0" fontId="31" fillId="2" borderId="8" xfId="0" applyFont="1" applyFill="1" applyBorder="1" applyAlignment="1">
      <alignment horizontal="center" vertical="center" wrapText="1" readingOrder="1"/>
    </xf>
    <xf numFmtId="0" fontId="17" fillId="3" borderId="14" xfId="0" applyFont="1" applyFill="1" applyBorder="1" applyAlignment="1">
      <alignment horizontal="center" vertical="center" wrapText="1" readingOrder="1"/>
    </xf>
    <xf numFmtId="0" fontId="0" fillId="8" borderId="0" xfId="0" applyFill="1"/>
    <xf numFmtId="0" fontId="22" fillId="8" borderId="0" xfId="1" applyFill="1" applyAlignment="1">
      <alignment horizontal="left" vertical="top"/>
    </xf>
    <xf numFmtId="0" fontId="0" fillId="8" borderId="0" xfId="0" applyFill="1" applyAlignment="1">
      <alignment vertical="top"/>
    </xf>
    <xf numFmtId="0" fontId="0" fillId="8" borderId="0" xfId="0" applyFill="1" applyAlignment="1">
      <alignment vertical="top" wrapText="1"/>
    </xf>
    <xf numFmtId="0" fontId="0" fillId="8" borderId="0" xfId="0" applyFill="1" applyAlignment="1">
      <alignment wrapText="1"/>
    </xf>
    <xf numFmtId="0" fontId="0" fillId="8" borderId="0" xfId="0" applyFill="1" applyAlignment="1">
      <alignment horizontal="center" vertical="center"/>
    </xf>
    <xf numFmtId="0" fontId="22" fillId="12" borderId="0" xfId="1" applyFill="1" applyAlignment="1">
      <alignment horizontal="left" vertical="top"/>
    </xf>
    <xf numFmtId="0" fontId="0" fillId="12" borderId="0" xfId="0" applyFill="1" applyAlignment="1">
      <alignment vertical="top"/>
    </xf>
    <xf numFmtId="0" fontId="0" fillId="12" borderId="0" xfId="0" applyFill="1" applyAlignment="1">
      <alignment vertical="top" wrapText="1"/>
    </xf>
    <xf numFmtId="0" fontId="0" fillId="12" borderId="0" xfId="0" applyFill="1" applyAlignment="1">
      <alignment wrapText="1"/>
    </xf>
    <xf numFmtId="0" fontId="0" fillId="12" borderId="0" xfId="0" applyFill="1" applyAlignment="1">
      <alignment horizontal="center" vertical="center"/>
    </xf>
    <xf numFmtId="0" fontId="0" fillId="12" borderId="0" xfId="0" applyFill="1"/>
    <xf numFmtId="0" fontId="0" fillId="8" borderId="0" xfId="0" applyFill="1" applyAlignment="1">
      <alignment horizontal="left" vertical="top" wrapText="1"/>
    </xf>
    <xf numFmtId="0" fontId="22" fillId="4" borderId="0" xfId="1" applyFill="1" applyAlignment="1">
      <alignment horizontal="left" vertical="top"/>
    </xf>
    <xf numFmtId="0" fontId="0" fillId="4" borderId="0" xfId="0" applyFill="1" applyAlignment="1">
      <alignment vertical="top" wrapText="1"/>
    </xf>
    <xf numFmtId="0" fontId="0" fillId="4" borderId="0" xfId="0" applyFill="1" applyAlignment="1">
      <alignment vertical="top"/>
    </xf>
    <xf numFmtId="0" fontId="0" fillId="4" borderId="0" xfId="0" applyFill="1" applyAlignment="1">
      <alignment wrapText="1"/>
    </xf>
    <xf numFmtId="0" fontId="0" fillId="12" borderId="0" xfId="0" applyFill="1" applyAlignment="1">
      <alignment horizontal="left" vertical="top" wrapText="1"/>
    </xf>
    <xf numFmtId="0" fontId="6" fillId="0" borderId="0" xfId="0" applyFont="1"/>
    <xf numFmtId="0" fontId="35" fillId="0" borderId="0" xfId="0" applyFont="1"/>
    <xf numFmtId="0" fontId="33" fillId="0" borderId="0" xfId="0" applyFont="1"/>
    <xf numFmtId="0" fontId="5" fillId="5" borderId="0" xfId="0" applyFont="1" applyFill="1"/>
    <xf numFmtId="0" fontId="33" fillId="5" borderId="0" xfId="0" applyFont="1" applyFill="1" applyAlignment="1">
      <alignment horizontal="center" vertical="center" wrapText="1"/>
    </xf>
    <xf numFmtId="0" fontId="5" fillId="5" borderId="0" xfId="0" applyFont="1" applyFill="1" applyAlignment="1">
      <alignment horizontal="center" vertical="center"/>
    </xf>
    <xf numFmtId="0" fontId="5" fillId="0" borderId="0" xfId="0" applyFont="1"/>
    <xf numFmtId="0" fontId="5" fillId="0" borderId="0" xfId="0" applyFont="1" applyAlignment="1">
      <alignment vertical="center"/>
    </xf>
    <xf numFmtId="0" fontId="5" fillId="0" borderId="0" xfId="0" applyFont="1" applyAlignment="1">
      <alignment horizontal="left" vertical="center"/>
    </xf>
    <xf numFmtId="0" fontId="5" fillId="0" borderId="0" xfId="0" applyFont="1" applyAlignment="1">
      <alignment horizontal="center" vertical="center"/>
    </xf>
    <xf numFmtId="0" fontId="5" fillId="0" borderId="0" xfId="0" applyFont="1" applyAlignment="1">
      <alignment horizontal="center"/>
    </xf>
    <xf numFmtId="0" fontId="37" fillId="0" borderId="0" xfId="0" applyFont="1"/>
    <xf numFmtId="0" fontId="37" fillId="0" borderId="0" xfId="0" applyFont="1" applyAlignment="1">
      <alignment horizontal="center"/>
    </xf>
    <xf numFmtId="0" fontId="33" fillId="23" borderId="0" xfId="0" applyFont="1" applyFill="1" applyAlignment="1">
      <alignment horizontal="center" vertical="center" wrapText="1"/>
    </xf>
    <xf numFmtId="0" fontId="38" fillId="0" borderId="0" xfId="0" applyFont="1"/>
    <xf numFmtId="0" fontId="39" fillId="2" borderId="11" xfId="0" applyFont="1" applyFill="1" applyBorder="1" applyAlignment="1">
      <alignment horizontal="left" vertical="center" readingOrder="1"/>
    </xf>
    <xf numFmtId="0" fontId="37" fillId="2" borderId="12" xfId="0" applyFont="1" applyFill="1" applyBorder="1" applyAlignment="1">
      <alignment horizontal="left" vertical="center" wrapText="1" readingOrder="1"/>
    </xf>
    <xf numFmtId="0" fontId="40" fillId="6" borderId="12" xfId="0" applyFont="1" applyFill="1" applyBorder="1" applyAlignment="1">
      <alignment horizontal="left" vertical="center" readingOrder="1"/>
    </xf>
    <xf numFmtId="0" fontId="37" fillId="2" borderId="1" xfId="0" applyFont="1" applyFill="1" applyBorder="1" applyAlignment="1">
      <alignment horizontal="left" vertical="center" wrapText="1" readingOrder="1"/>
    </xf>
    <xf numFmtId="0" fontId="40" fillId="3" borderId="1" xfId="0" applyFont="1" applyFill="1" applyBorder="1" applyAlignment="1">
      <alignment horizontal="left" vertical="center" readingOrder="1"/>
    </xf>
    <xf numFmtId="0" fontId="40" fillId="6" borderId="1" xfId="0" applyFont="1" applyFill="1" applyBorder="1" applyAlignment="1">
      <alignment horizontal="left" vertical="center" readingOrder="1"/>
    </xf>
    <xf numFmtId="0" fontId="37" fillId="2" borderId="2" xfId="0" applyFont="1" applyFill="1" applyBorder="1" applyAlignment="1">
      <alignment horizontal="left" vertical="center" wrapText="1" readingOrder="1"/>
    </xf>
    <xf numFmtId="0" fontId="40" fillId="3" borderId="2" xfId="0" applyFont="1" applyFill="1" applyBorder="1" applyAlignment="1">
      <alignment horizontal="left" vertical="center" readingOrder="1"/>
    </xf>
    <xf numFmtId="0" fontId="37" fillId="2" borderId="13" xfId="0" applyFont="1" applyFill="1" applyBorder="1" applyAlignment="1">
      <alignment horizontal="left" vertical="center" wrapText="1" readingOrder="1"/>
    </xf>
    <xf numFmtId="0" fontId="40" fillId="3" borderId="13" xfId="0" applyFont="1" applyFill="1" applyBorder="1" applyAlignment="1">
      <alignment horizontal="left" vertical="center" readingOrder="1"/>
    </xf>
    <xf numFmtId="0" fontId="40" fillId="3" borderId="3" xfId="0" applyFont="1" applyFill="1" applyBorder="1" applyAlignment="1">
      <alignment horizontal="left" vertical="center" readingOrder="1"/>
    </xf>
    <xf numFmtId="0" fontId="40" fillId="6" borderId="2" xfId="0" applyFont="1" applyFill="1" applyBorder="1" applyAlignment="1">
      <alignment horizontal="left" vertical="center" readingOrder="1"/>
    </xf>
    <xf numFmtId="0" fontId="40" fillId="6" borderId="13" xfId="0" applyFont="1" applyFill="1" applyBorder="1" applyAlignment="1">
      <alignment horizontal="left" vertical="center" readingOrder="1"/>
    </xf>
    <xf numFmtId="0" fontId="40" fillId="6" borderId="3" xfId="0" applyFont="1" applyFill="1" applyBorder="1" applyAlignment="1">
      <alignment horizontal="left" vertical="center" readingOrder="1"/>
    </xf>
    <xf numFmtId="0" fontId="37" fillId="2" borderId="13" xfId="0" applyFont="1" applyFill="1" applyBorder="1" applyAlignment="1">
      <alignment vertical="top" wrapText="1"/>
    </xf>
    <xf numFmtId="0" fontId="37" fillId="2" borderId="3" xfId="0" applyFont="1" applyFill="1" applyBorder="1" applyAlignment="1">
      <alignment vertical="top" wrapText="1"/>
    </xf>
    <xf numFmtId="0" fontId="41" fillId="11" borderId="57" xfId="0" applyFont="1" applyFill="1" applyBorder="1"/>
    <xf numFmtId="0" fontId="36" fillId="11" borderId="58" xfId="0" applyFont="1" applyFill="1" applyBorder="1"/>
    <xf numFmtId="0" fontId="36" fillId="11" borderId="59" xfId="0" applyFont="1" applyFill="1" applyBorder="1"/>
    <xf numFmtId="0" fontId="5" fillId="0" borderId="61" xfId="0" applyFont="1" applyBorder="1" applyAlignment="1">
      <alignment horizontal="left" vertical="top" wrapText="1"/>
    </xf>
    <xf numFmtId="0" fontId="5" fillId="0" borderId="56" xfId="0" applyFont="1" applyBorder="1" applyAlignment="1">
      <alignment horizontal="left" vertical="top" wrapText="1"/>
    </xf>
    <xf numFmtId="0" fontId="42" fillId="24" borderId="57" xfId="0" applyFont="1" applyFill="1" applyBorder="1"/>
    <xf numFmtId="0" fontId="4" fillId="0" borderId="0" xfId="0" applyFont="1"/>
    <xf numFmtId="0" fontId="4" fillId="0" borderId="61" xfId="0" applyFont="1" applyBorder="1" applyAlignment="1">
      <alignment horizontal="left" vertical="top" wrapText="1"/>
    </xf>
    <xf numFmtId="0" fontId="4" fillId="0" borderId="56" xfId="0" applyFont="1" applyBorder="1" applyAlignment="1">
      <alignment horizontal="left" vertical="top" wrapText="1"/>
    </xf>
    <xf numFmtId="0" fontId="4" fillId="0" borderId="0" xfId="0" applyFont="1" applyAlignment="1">
      <alignment horizontal="left" vertical="top" wrapText="1"/>
    </xf>
    <xf numFmtId="0" fontId="4" fillId="0" borderId="48" xfId="0" applyFont="1" applyBorder="1" applyAlignment="1">
      <alignment horizontal="left" vertical="top" wrapText="1"/>
    </xf>
    <xf numFmtId="0" fontId="4" fillId="0" borderId="48" xfId="0" applyFont="1" applyBorder="1"/>
    <xf numFmtId="0" fontId="37" fillId="0" borderId="48" xfId="0" applyFont="1" applyBorder="1" applyAlignment="1">
      <alignment horizontal="left" vertical="top" wrapText="1"/>
    </xf>
    <xf numFmtId="0" fontId="40" fillId="0" borderId="0" xfId="0" applyFont="1" applyAlignment="1">
      <alignment horizontal="left" vertical="top" wrapText="1"/>
    </xf>
    <xf numFmtId="0" fontId="4" fillId="0" borderId="0" xfId="0" applyFont="1" applyAlignment="1">
      <alignment horizontal="left"/>
    </xf>
    <xf numFmtId="0" fontId="36" fillId="9" borderId="49" xfId="0" applyFont="1" applyFill="1" applyBorder="1"/>
    <xf numFmtId="0" fontId="36" fillId="9" borderId="0" xfId="0" applyFont="1" applyFill="1"/>
    <xf numFmtId="0" fontId="43" fillId="25" borderId="0" xfId="0" applyFont="1" applyFill="1"/>
    <xf numFmtId="0" fontId="34" fillId="0" borderId="0" xfId="0" quotePrefix="1" applyFont="1"/>
    <xf numFmtId="0" fontId="4" fillId="0" borderId="48" xfId="0" applyFont="1" applyBorder="1" applyAlignment="1">
      <alignment horizontal="left"/>
    </xf>
    <xf numFmtId="0" fontId="33" fillId="0" borderId="0" xfId="0" applyFont="1" applyAlignment="1">
      <alignment horizontal="left"/>
    </xf>
    <xf numFmtId="0" fontId="43" fillId="0" borderId="48" xfId="0" applyFont="1" applyBorder="1" applyAlignment="1">
      <alignment horizontal="left" vertical="top" wrapText="1"/>
    </xf>
    <xf numFmtId="10" fontId="43" fillId="0" borderId="48" xfId="0" applyNumberFormat="1" applyFont="1" applyBorder="1" applyAlignment="1">
      <alignment horizontal="left" vertical="top" wrapText="1"/>
    </xf>
    <xf numFmtId="0" fontId="43" fillId="0" borderId="0" xfId="0" applyFont="1" applyAlignment="1">
      <alignment horizontal="left" vertical="top" wrapText="1"/>
    </xf>
    <xf numFmtId="0" fontId="37" fillId="0" borderId="0" xfId="0" applyFont="1" applyAlignment="1">
      <alignment horizontal="left" vertical="top" wrapText="1"/>
    </xf>
    <xf numFmtId="0" fontId="36" fillId="11" borderId="65" xfId="0" applyFont="1" applyFill="1" applyBorder="1"/>
    <xf numFmtId="0" fontId="43" fillId="23" borderId="60" xfId="0" applyFont="1" applyFill="1" applyBorder="1"/>
    <xf numFmtId="0" fontId="42" fillId="23" borderId="60" xfId="0" applyFont="1" applyFill="1" applyBorder="1"/>
    <xf numFmtId="0" fontId="4" fillId="0" borderId="0" xfId="0" applyFont="1" applyAlignment="1">
      <alignment vertical="center" readingOrder="1"/>
    </xf>
    <xf numFmtId="0" fontId="4" fillId="0" borderId="0" xfId="0" applyFont="1" applyAlignment="1">
      <alignment horizontal="left" vertical="center" indent="1" readingOrder="1"/>
    </xf>
    <xf numFmtId="0" fontId="33" fillId="0" borderId="0" xfId="0" applyFont="1" applyAlignment="1">
      <alignment vertical="center" readingOrder="1"/>
    </xf>
    <xf numFmtId="0" fontId="40" fillId="0" borderId="0" xfId="0" applyFont="1"/>
    <xf numFmtId="0" fontId="4" fillId="0" borderId="0" xfId="0" applyFont="1" applyAlignment="1">
      <alignment horizontal="left" indent="1"/>
    </xf>
    <xf numFmtId="0" fontId="4" fillId="0" borderId="0" xfId="0" quotePrefix="1" applyFont="1"/>
    <xf numFmtId="0" fontId="36" fillId="11" borderId="54" xfId="0" applyFont="1" applyFill="1" applyBorder="1"/>
    <xf numFmtId="0" fontId="36" fillId="9" borderId="20" xfId="0" applyFont="1" applyFill="1" applyBorder="1"/>
    <xf numFmtId="0" fontId="36" fillId="11" borderId="20" xfId="0" applyFont="1" applyFill="1" applyBorder="1"/>
    <xf numFmtId="0" fontId="4" fillId="0" borderId="53" xfId="0" applyFont="1" applyBorder="1"/>
    <xf numFmtId="0" fontId="4" fillId="0" borderId="19" xfId="0" applyFont="1" applyBorder="1"/>
    <xf numFmtId="0" fontId="4" fillId="0" borderId="55" xfId="0" applyFont="1" applyBorder="1"/>
    <xf numFmtId="0" fontId="36" fillId="11" borderId="66" xfId="0" applyFont="1" applyFill="1" applyBorder="1"/>
    <xf numFmtId="0" fontId="36" fillId="11" borderId="55" xfId="0" applyFont="1" applyFill="1" applyBorder="1"/>
    <xf numFmtId="0" fontId="4" fillId="0" borderId="53" xfId="0" applyFont="1" applyBorder="1" applyAlignment="1">
      <alignment horizontal="left" vertical="top" wrapText="1"/>
    </xf>
    <xf numFmtId="0" fontId="4" fillId="0" borderId="19" xfId="0" applyFont="1" applyBorder="1" applyAlignment="1">
      <alignment horizontal="left" vertical="top" wrapText="1"/>
    </xf>
    <xf numFmtId="0" fontId="4" fillId="23" borderId="0" xfId="0" applyFont="1" applyFill="1"/>
    <xf numFmtId="0" fontId="36" fillId="11" borderId="68" xfId="0" applyFont="1" applyFill="1" applyBorder="1"/>
    <xf numFmtId="0" fontId="33" fillId="0" borderId="67" xfId="0" applyFont="1" applyBorder="1"/>
    <xf numFmtId="0" fontId="4" fillId="0" borderId="20" xfId="0" applyFont="1" applyBorder="1"/>
    <xf numFmtId="0" fontId="43" fillId="24" borderId="20" xfId="0" applyFont="1" applyFill="1" applyBorder="1"/>
    <xf numFmtId="0" fontId="37" fillId="0" borderId="19" xfId="0" applyFont="1" applyBorder="1" applyAlignment="1">
      <alignment horizontal="left" vertical="top" wrapText="1"/>
    </xf>
    <xf numFmtId="0" fontId="43" fillId="23" borderId="20" xfId="0" applyFont="1" applyFill="1" applyBorder="1"/>
    <xf numFmtId="0" fontId="4" fillId="0" borderId="55" xfId="0" applyFont="1" applyBorder="1" applyAlignment="1">
      <alignment horizontal="left" vertical="top" wrapText="1"/>
    </xf>
    <xf numFmtId="0" fontId="36" fillId="11" borderId="0" xfId="0" applyFont="1" applyFill="1"/>
    <xf numFmtId="0" fontId="36" fillId="11" borderId="18" xfId="0" applyFont="1" applyFill="1" applyBorder="1"/>
    <xf numFmtId="0" fontId="4" fillId="0" borderId="0" xfId="0" applyFont="1" applyAlignment="1">
      <alignment vertical="center"/>
    </xf>
    <xf numFmtId="0" fontId="4" fillId="0" borderId="16" xfId="0" applyFont="1" applyBorder="1" applyAlignment="1">
      <alignment horizontal="left" vertical="top" wrapText="1"/>
    </xf>
    <xf numFmtId="0" fontId="4" fillId="0" borderId="17" xfId="0" applyFont="1" applyBorder="1" applyAlignment="1">
      <alignment horizontal="left" vertical="top" wrapText="1"/>
    </xf>
    <xf numFmtId="0" fontId="4" fillId="8" borderId="16" xfId="0" applyFont="1" applyFill="1" applyBorder="1" applyAlignment="1">
      <alignment horizontal="left" vertical="top" wrapText="1"/>
    </xf>
    <xf numFmtId="0" fontId="4" fillId="10" borderId="16" xfId="0" applyFont="1" applyFill="1" applyBorder="1" applyAlignment="1">
      <alignment horizontal="left" vertical="top" wrapText="1"/>
    </xf>
    <xf numFmtId="0" fontId="4" fillId="10" borderId="17" xfId="0" applyFont="1" applyFill="1" applyBorder="1" applyAlignment="1">
      <alignment horizontal="left" vertical="top" wrapText="1"/>
    </xf>
    <xf numFmtId="0" fontId="4" fillId="0" borderId="47" xfId="0" applyFont="1" applyBorder="1"/>
    <xf numFmtId="0" fontId="33" fillId="0" borderId="0" xfId="0" applyFont="1" applyAlignment="1">
      <alignment horizontal="left" vertical="top"/>
    </xf>
    <xf numFmtId="10" fontId="33" fillId="0" borderId="0" xfId="0" applyNumberFormat="1" applyFont="1" applyAlignment="1">
      <alignment horizontal="left" vertical="top" wrapText="1"/>
    </xf>
    <xf numFmtId="0" fontId="4" fillId="0" borderId="47" xfId="0" applyFont="1" applyBorder="1" applyAlignment="1">
      <alignment horizontal="left" vertical="top" wrapText="1"/>
    </xf>
    <xf numFmtId="9" fontId="4" fillId="0" borderId="48" xfId="0" applyNumberFormat="1" applyFont="1" applyBorder="1" applyAlignment="1">
      <alignment horizontal="left" vertical="top" wrapText="1"/>
    </xf>
    <xf numFmtId="10" fontId="4" fillId="0" borderId="48" xfId="0" applyNumberFormat="1" applyFont="1" applyBorder="1" applyAlignment="1">
      <alignment horizontal="left" vertical="top" wrapText="1"/>
    </xf>
    <xf numFmtId="0" fontId="4" fillId="0" borderId="48" xfId="0" applyFont="1" applyBorder="1" applyAlignment="1">
      <alignment vertical="center"/>
    </xf>
    <xf numFmtId="0" fontId="0" fillId="9" borderId="0" xfId="0" applyFill="1"/>
    <xf numFmtId="0" fontId="4" fillId="0" borderId="0" xfId="0" applyFont="1" applyAlignment="1">
      <alignment horizontal="center"/>
    </xf>
    <xf numFmtId="0" fontId="45" fillId="0" borderId="0" xfId="0" applyFont="1" applyAlignment="1">
      <alignment horizontal="left" vertical="top"/>
    </xf>
    <xf numFmtId="0" fontId="46" fillId="0" borderId="0" xfId="0" applyFont="1" applyAlignment="1">
      <alignment horizontal="left" vertical="top"/>
    </xf>
    <xf numFmtId="49" fontId="46" fillId="0" borderId="0" xfId="0" applyNumberFormat="1" applyFont="1" applyAlignment="1">
      <alignment horizontal="left" vertical="top"/>
    </xf>
    <xf numFmtId="0" fontId="47" fillId="0" borderId="0" xfId="1" applyFont="1" applyFill="1" applyAlignment="1">
      <alignment horizontal="left" vertical="top"/>
    </xf>
    <xf numFmtId="0" fontId="46" fillId="0" borderId="0" xfId="0" applyFont="1" applyAlignment="1">
      <alignment horizontal="left" vertical="center"/>
    </xf>
    <xf numFmtId="0" fontId="48" fillId="15" borderId="39" xfId="0" applyFont="1" applyFill="1" applyBorder="1" applyAlignment="1">
      <alignment horizontal="left" vertical="top" wrapText="1"/>
    </xf>
    <xf numFmtId="0" fontId="48" fillId="5" borderId="39" xfId="0" applyFont="1" applyFill="1" applyBorder="1" applyAlignment="1">
      <alignment horizontal="left" vertical="top" wrapText="1"/>
    </xf>
    <xf numFmtId="0" fontId="48" fillId="16" borderId="39" xfId="0" applyFont="1" applyFill="1" applyBorder="1" applyAlignment="1">
      <alignment horizontal="left" vertical="top" wrapText="1"/>
    </xf>
    <xf numFmtId="0" fontId="48" fillId="12" borderId="39" xfId="0" applyFont="1" applyFill="1" applyBorder="1" applyAlignment="1">
      <alignment horizontal="left" vertical="top" wrapText="1"/>
    </xf>
    <xf numFmtId="0" fontId="48" fillId="12" borderId="39" xfId="0" applyFont="1" applyFill="1" applyBorder="1" applyAlignment="1">
      <alignment horizontal="center" vertical="center" wrapText="1"/>
    </xf>
    <xf numFmtId="0" fontId="46" fillId="0" borderId="39" xfId="0" applyFont="1" applyBorder="1" applyAlignment="1">
      <alignment horizontal="left" vertical="top"/>
    </xf>
    <xf numFmtId="0" fontId="49" fillId="0" borderId="39" xfId="0" applyFont="1" applyBorder="1" applyAlignment="1">
      <alignment horizontal="left" vertical="top"/>
    </xf>
    <xf numFmtId="0" fontId="46" fillId="0" borderId="39" xfId="0" quotePrefix="1" applyFont="1" applyBorder="1" applyAlignment="1">
      <alignment horizontal="left" vertical="top"/>
    </xf>
    <xf numFmtId="0" fontId="50" fillId="0" borderId="39" xfId="0" applyFont="1" applyBorder="1" applyAlignment="1">
      <alignment horizontal="left" vertical="top"/>
    </xf>
    <xf numFmtId="0" fontId="51" fillId="0" borderId="39" xfId="1" applyFont="1" applyFill="1" applyBorder="1" applyAlignment="1">
      <alignment horizontal="left" vertical="top"/>
    </xf>
    <xf numFmtId="0" fontId="46" fillId="0" borderId="39" xfId="0" applyFont="1" applyBorder="1" applyAlignment="1">
      <alignment horizontal="left" vertical="center"/>
    </xf>
    <xf numFmtId="0" fontId="47" fillId="0" borderId="39" xfId="1" applyFont="1" applyFill="1" applyBorder="1" applyAlignment="1">
      <alignment horizontal="left" vertical="top"/>
    </xf>
    <xf numFmtId="0" fontId="52" fillId="0" borderId="39" xfId="0" applyFont="1" applyBorder="1" applyAlignment="1">
      <alignment horizontal="left" vertical="top"/>
    </xf>
    <xf numFmtId="0" fontId="52" fillId="0" borderId="39" xfId="0" quotePrefix="1" applyFont="1" applyBorder="1" applyAlignment="1">
      <alignment horizontal="left" vertical="top"/>
    </xf>
    <xf numFmtId="0" fontId="46" fillId="17" borderId="39" xfId="0" applyFont="1" applyFill="1" applyBorder="1" applyAlignment="1">
      <alignment horizontal="left" vertical="top"/>
    </xf>
    <xf numFmtId="0" fontId="49" fillId="17" borderId="39" xfId="0" applyFont="1" applyFill="1" applyBorder="1" applyAlignment="1">
      <alignment horizontal="left" vertical="top"/>
    </xf>
    <xf numFmtId="0" fontId="47" fillId="17" borderId="39" xfId="1" applyFont="1" applyFill="1" applyBorder="1" applyAlignment="1">
      <alignment horizontal="left" vertical="top"/>
    </xf>
    <xf numFmtId="0" fontId="46" fillId="17" borderId="39" xfId="0" quotePrefix="1" applyFont="1" applyFill="1" applyBorder="1" applyAlignment="1">
      <alignment horizontal="left" vertical="top"/>
    </xf>
    <xf numFmtId="0" fontId="50" fillId="17" borderId="39" xfId="0" applyFont="1" applyFill="1" applyBorder="1" applyAlignment="1">
      <alignment horizontal="left" vertical="top"/>
    </xf>
    <xf numFmtId="0" fontId="51" fillId="17" borderId="39" xfId="1" applyFont="1" applyFill="1" applyBorder="1" applyAlignment="1">
      <alignment horizontal="left" vertical="top"/>
    </xf>
    <xf numFmtId="0" fontId="46" fillId="18" borderId="39" xfId="0" applyFont="1" applyFill="1" applyBorder="1" applyAlignment="1">
      <alignment horizontal="left" vertical="top"/>
    </xf>
    <xf numFmtId="0" fontId="47" fillId="19" borderId="39" xfId="1" applyFont="1" applyFill="1" applyBorder="1" applyAlignment="1">
      <alignment horizontal="left" vertical="top"/>
    </xf>
    <xf numFmtId="0" fontId="47" fillId="0" borderId="39" xfId="1" applyFont="1" applyBorder="1" applyAlignment="1">
      <alignment horizontal="left" vertical="top"/>
    </xf>
    <xf numFmtId="20" fontId="46" fillId="0" borderId="39" xfId="0" applyNumberFormat="1" applyFont="1" applyBorder="1" applyAlignment="1">
      <alignment horizontal="left" vertical="top"/>
    </xf>
    <xf numFmtId="0" fontId="59" fillId="0" borderId="39" xfId="1" applyFont="1" applyFill="1" applyBorder="1" applyAlignment="1">
      <alignment horizontal="left" vertical="top"/>
    </xf>
    <xf numFmtId="0" fontId="60" fillId="17" borderId="39" xfId="0" applyFont="1" applyFill="1" applyBorder="1" applyAlignment="1">
      <alignment horizontal="left" vertical="top"/>
    </xf>
    <xf numFmtId="0" fontId="46" fillId="19" borderId="39" xfId="0" applyFont="1" applyFill="1" applyBorder="1" applyAlignment="1">
      <alignment horizontal="left" vertical="top"/>
    </xf>
    <xf numFmtId="0" fontId="49" fillId="19" borderId="39" xfId="0" applyFont="1" applyFill="1" applyBorder="1" applyAlignment="1">
      <alignment horizontal="left" vertical="top"/>
    </xf>
    <xf numFmtId="0" fontId="46" fillId="19" borderId="39" xfId="0" quotePrefix="1" applyFont="1" applyFill="1" applyBorder="1" applyAlignment="1">
      <alignment horizontal="left" vertical="top"/>
    </xf>
    <xf numFmtId="0" fontId="50" fillId="20" borderId="39" xfId="0" applyFont="1" applyFill="1" applyBorder="1" applyAlignment="1">
      <alignment horizontal="left" vertical="top"/>
    </xf>
    <xf numFmtId="0" fontId="51" fillId="20" borderId="39" xfId="1" applyFont="1" applyFill="1" applyBorder="1" applyAlignment="1">
      <alignment horizontal="left" vertical="top"/>
    </xf>
    <xf numFmtId="0" fontId="44" fillId="0" borderId="39" xfId="1" applyFont="1" applyBorder="1" applyAlignment="1">
      <alignment horizontal="left" vertical="top"/>
    </xf>
    <xf numFmtId="0" fontId="56" fillId="0" borderId="39" xfId="0" applyFont="1" applyBorder="1" applyAlignment="1">
      <alignment horizontal="left" vertical="top"/>
    </xf>
    <xf numFmtId="0" fontId="35" fillId="0" borderId="39" xfId="0" applyFont="1" applyBorder="1" applyAlignment="1">
      <alignment horizontal="left" vertical="top"/>
    </xf>
    <xf numFmtId="0" fontId="61" fillId="0" borderId="39" xfId="0" applyFont="1" applyBorder="1" applyAlignment="1">
      <alignment horizontal="left" vertical="top"/>
    </xf>
    <xf numFmtId="0" fontId="46" fillId="0" borderId="50" xfId="0" applyFont="1" applyBorder="1" applyAlignment="1">
      <alignment horizontal="left" vertical="top"/>
    </xf>
    <xf numFmtId="2" fontId="46" fillId="0" borderId="39" xfId="0" applyNumberFormat="1" applyFont="1" applyBorder="1" applyAlignment="1">
      <alignment horizontal="left" vertical="top"/>
    </xf>
    <xf numFmtId="14" fontId="46" fillId="0" borderId="39" xfId="0" applyNumberFormat="1" applyFont="1" applyBorder="1" applyAlignment="1">
      <alignment horizontal="left" vertical="top"/>
    </xf>
    <xf numFmtId="14" fontId="46" fillId="19" borderId="39" xfId="0" applyNumberFormat="1" applyFont="1" applyFill="1" applyBorder="1" applyAlignment="1">
      <alignment horizontal="left" vertical="top"/>
    </xf>
    <xf numFmtId="0" fontId="46" fillId="21" borderId="39" xfId="0" applyFont="1" applyFill="1" applyBorder="1" applyAlignment="1">
      <alignment horizontal="left" vertical="top"/>
    </xf>
    <xf numFmtId="0" fontId="49" fillId="21" borderId="39" xfId="0" applyFont="1" applyFill="1" applyBorder="1" applyAlignment="1">
      <alignment horizontal="left" vertical="top"/>
    </xf>
    <xf numFmtId="0" fontId="49" fillId="21" borderId="41" xfId="0" applyFont="1" applyFill="1" applyBorder="1" applyAlignment="1">
      <alignment horizontal="left" vertical="top"/>
    </xf>
    <xf numFmtId="0" fontId="47" fillId="21" borderId="39" xfId="1" applyFont="1" applyFill="1" applyBorder="1" applyAlignment="1">
      <alignment horizontal="left" vertical="top"/>
    </xf>
    <xf numFmtId="49" fontId="46" fillId="21" borderId="39" xfId="0" applyNumberFormat="1" applyFont="1" applyFill="1" applyBorder="1" applyAlignment="1">
      <alignment horizontal="left" vertical="top"/>
    </xf>
    <xf numFmtId="0" fontId="46" fillId="21" borderId="38" xfId="0" applyFont="1" applyFill="1" applyBorder="1" applyAlignment="1">
      <alignment horizontal="left" vertical="top"/>
    </xf>
    <xf numFmtId="0" fontId="46" fillId="21" borderId="39" xfId="0" quotePrefix="1" applyFont="1" applyFill="1" applyBorder="1" applyAlignment="1">
      <alignment horizontal="left" vertical="top"/>
    </xf>
    <xf numFmtId="0" fontId="50" fillId="21" borderId="39" xfId="0" applyFont="1" applyFill="1" applyBorder="1" applyAlignment="1">
      <alignment horizontal="left" vertical="top"/>
    </xf>
    <xf numFmtId="0" fontId="46" fillId="21" borderId="41" xfId="0" quotePrefix="1" applyFont="1" applyFill="1" applyBorder="1" applyAlignment="1">
      <alignment horizontal="left" vertical="top"/>
    </xf>
    <xf numFmtId="0" fontId="51" fillId="21" borderId="39" xfId="1" applyFont="1" applyFill="1" applyBorder="1" applyAlignment="1">
      <alignment horizontal="left" vertical="top"/>
    </xf>
    <xf numFmtId="0" fontId="46" fillId="21" borderId="39" xfId="0" applyFont="1" applyFill="1" applyBorder="1" applyAlignment="1">
      <alignment horizontal="left" vertical="center"/>
    </xf>
    <xf numFmtId="0" fontId="46" fillId="21" borderId="51" xfId="0" applyFont="1" applyFill="1" applyBorder="1" applyAlignment="1">
      <alignment horizontal="left" vertical="top"/>
    </xf>
    <xf numFmtId="0" fontId="62" fillId="21" borderId="39" xfId="0" applyFont="1" applyFill="1" applyBorder="1" applyAlignment="1">
      <alignment horizontal="left" vertical="top"/>
    </xf>
    <xf numFmtId="0" fontId="46" fillId="21" borderId="52" xfId="0" applyFont="1" applyFill="1" applyBorder="1" applyAlignment="1">
      <alignment horizontal="left" vertical="top"/>
    </xf>
    <xf numFmtId="0" fontId="49" fillId="0" borderId="39" xfId="0" applyFont="1" applyBorder="1" applyAlignment="1">
      <alignment vertical="center" wrapText="1"/>
    </xf>
    <xf numFmtId="0" fontId="46" fillId="0" borderId="39" xfId="0" applyFont="1" applyBorder="1" applyAlignment="1">
      <alignment horizontal="left" vertical="top" wrapText="1"/>
    </xf>
    <xf numFmtId="0" fontId="49" fillId="0" borderId="39" xfId="0" applyFont="1" applyBorder="1" applyAlignment="1">
      <alignment horizontal="center" vertical="center" wrapText="1"/>
    </xf>
    <xf numFmtId="0" fontId="46" fillId="0" borderId="39" xfId="0" applyFont="1" applyBorder="1" applyAlignment="1">
      <alignment vertical="center" wrapText="1"/>
    </xf>
    <xf numFmtId="0" fontId="49" fillId="10" borderId="39" xfId="0" applyFont="1" applyFill="1" applyBorder="1" applyAlignment="1">
      <alignment vertical="center" wrapText="1"/>
    </xf>
    <xf numFmtId="0" fontId="49" fillId="0" borderId="39" xfId="0" applyFont="1" applyBorder="1" applyAlignment="1">
      <alignment horizontal="left" vertical="center" wrapText="1"/>
    </xf>
    <xf numFmtId="0" fontId="46" fillId="0" borderId="39" xfId="0" applyFont="1" applyBorder="1" applyAlignment="1">
      <alignment horizontal="center" vertical="center"/>
    </xf>
    <xf numFmtId="0" fontId="46" fillId="0" borderId="0" xfId="0" applyFont="1" applyAlignment="1">
      <alignment horizontal="center" vertical="center"/>
    </xf>
    <xf numFmtId="0" fontId="35" fillId="0" borderId="39" xfId="0" applyFont="1" applyBorder="1"/>
    <xf numFmtId="0" fontId="46" fillId="0" borderId="39" xfId="0" applyFont="1" applyBorder="1" applyAlignment="1">
      <alignment horizontal="left" vertical="center" wrapText="1"/>
    </xf>
    <xf numFmtId="0" fontId="46" fillId="0" borderId="0" xfId="0" applyFont="1" applyAlignment="1">
      <alignment vertical="center"/>
    </xf>
    <xf numFmtId="0" fontId="34" fillId="0" borderId="0" xfId="0" applyFont="1" applyAlignment="1">
      <alignment vertical="top" wrapText="1"/>
    </xf>
    <xf numFmtId="0" fontId="64" fillId="0" borderId="0" xfId="0" applyFont="1"/>
    <xf numFmtId="0" fontId="4" fillId="0" borderId="69" xfId="0" applyFont="1" applyBorder="1" applyAlignment="1">
      <alignment horizontal="left" vertical="top" wrapText="1"/>
    </xf>
    <xf numFmtId="0" fontId="4" fillId="0" borderId="48" xfId="0" quotePrefix="1" applyFont="1" applyBorder="1" applyAlignment="1">
      <alignment horizontal="left" vertical="top" wrapText="1"/>
    </xf>
    <xf numFmtId="0" fontId="36" fillId="9" borderId="62" xfId="0" applyFont="1" applyFill="1" applyBorder="1"/>
    <xf numFmtId="0" fontId="36" fillId="9" borderId="63" xfId="0" applyFont="1" applyFill="1" applyBorder="1"/>
    <xf numFmtId="0" fontId="4" fillId="0" borderId="64" xfId="0" applyFont="1" applyBorder="1" applyAlignment="1">
      <alignment horizontal="left" vertical="top" wrapText="1"/>
    </xf>
    <xf numFmtId="0" fontId="65" fillId="0" borderId="0" xfId="0" applyFont="1" applyAlignment="1">
      <alignment vertical="center"/>
    </xf>
    <xf numFmtId="10" fontId="4" fillId="0" borderId="0" xfId="0" applyNumberFormat="1" applyFont="1" applyAlignment="1">
      <alignment horizontal="left" vertical="top" wrapText="1"/>
    </xf>
    <xf numFmtId="9" fontId="4" fillId="0" borderId="0" xfId="0" applyNumberFormat="1" applyFont="1" applyAlignment="1">
      <alignment horizontal="left" vertical="top" wrapText="1"/>
    </xf>
    <xf numFmtId="0" fontId="42" fillId="24" borderId="0" xfId="0" applyFont="1" applyFill="1"/>
    <xf numFmtId="0" fontId="36" fillId="11" borderId="56" xfId="0" applyFont="1" applyFill="1" applyBorder="1"/>
    <xf numFmtId="0" fontId="4" fillId="0" borderId="71" xfId="0" applyFont="1" applyBorder="1" applyAlignment="1">
      <alignment horizontal="left" vertical="top" wrapText="1"/>
    </xf>
    <xf numFmtId="0" fontId="37" fillId="0" borderId="56" xfId="0" applyFont="1" applyBorder="1" applyAlignment="1">
      <alignment horizontal="left" vertical="top" wrapText="1"/>
    </xf>
    <xf numFmtId="0" fontId="4" fillId="10" borderId="56" xfId="0" applyFont="1" applyFill="1" applyBorder="1" applyAlignment="1">
      <alignment horizontal="left" vertical="top" wrapText="1"/>
    </xf>
    <xf numFmtId="0" fontId="4" fillId="0" borderId="72" xfId="0" applyFont="1" applyBorder="1" applyAlignment="1">
      <alignment horizontal="left" vertical="top" wrapText="1"/>
    </xf>
    <xf numFmtId="0" fontId="42" fillId="24" borderId="65" xfId="0" applyFont="1" applyFill="1" applyBorder="1"/>
    <xf numFmtId="0" fontId="36" fillId="11" borderId="70" xfId="0" applyFont="1" applyFill="1" applyBorder="1"/>
    <xf numFmtId="0" fontId="4" fillId="0" borderId="73" xfId="0" applyFont="1" applyBorder="1" applyAlignment="1">
      <alignment horizontal="left" vertical="top" wrapText="1"/>
    </xf>
    <xf numFmtId="0" fontId="37" fillId="0" borderId="66" xfId="0" applyFont="1" applyBorder="1" applyAlignment="1">
      <alignment horizontal="left" vertical="top" wrapText="1"/>
    </xf>
    <xf numFmtId="0" fontId="37" fillId="0" borderId="70" xfId="0" applyFont="1" applyBorder="1" applyAlignment="1">
      <alignment horizontal="left" vertical="top" wrapText="1"/>
    </xf>
    <xf numFmtId="0" fontId="4" fillId="0" borderId="74" xfId="0" applyFont="1" applyBorder="1" applyAlignment="1">
      <alignment horizontal="left" vertical="top" wrapText="1"/>
    </xf>
    <xf numFmtId="0" fontId="3" fillId="0" borderId="56" xfId="0" applyFont="1" applyBorder="1" applyAlignment="1">
      <alignment horizontal="left" vertical="top" wrapText="1"/>
    </xf>
    <xf numFmtId="0" fontId="3" fillId="0" borderId="69" xfId="0" applyFont="1" applyBorder="1" applyAlignment="1">
      <alignment horizontal="left" vertical="top" wrapText="1"/>
    </xf>
    <xf numFmtId="0" fontId="3" fillId="0" borderId="0" xfId="0" applyFont="1"/>
    <xf numFmtId="0" fontId="3" fillId="0" borderId="61" xfId="0" applyFont="1" applyBorder="1" applyAlignment="1">
      <alignment horizontal="left" vertical="top" wrapText="1"/>
    </xf>
    <xf numFmtId="0" fontId="44" fillId="0" borderId="69" xfId="1" applyFont="1" applyBorder="1" applyAlignment="1">
      <alignment horizontal="left" vertical="top" wrapText="1"/>
    </xf>
    <xf numFmtId="0" fontId="3" fillId="26" borderId="69" xfId="0" applyFont="1" applyFill="1" applyBorder="1" applyAlignment="1">
      <alignment horizontal="left" vertical="top" wrapText="1"/>
    </xf>
    <xf numFmtId="0" fontId="40" fillId="26" borderId="0" xfId="0" applyFont="1" applyFill="1" applyAlignment="1">
      <alignment horizontal="left" vertical="top" wrapText="1"/>
    </xf>
    <xf numFmtId="0" fontId="3" fillId="0" borderId="0" xfId="0" applyFont="1" applyAlignment="1">
      <alignment vertical="top" wrapText="1"/>
    </xf>
    <xf numFmtId="0" fontId="0" fillId="0" borderId="0" xfId="0" applyAlignment="1">
      <alignment horizontal="left" vertical="top" wrapText="1"/>
    </xf>
    <xf numFmtId="0" fontId="3" fillId="0" borderId="0" xfId="0" applyFont="1" applyAlignment="1">
      <alignment horizontal="left" vertical="top" wrapText="1"/>
    </xf>
    <xf numFmtId="0" fontId="3" fillId="0" borderId="19" xfId="0" applyFont="1" applyBorder="1" applyAlignment="1">
      <alignment horizontal="left" vertical="top" wrapText="1"/>
    </xf>
    <xf numFmtId="0" fontId="3" fillId="0" borderId="66" xfId="0" applyFont="1" applyBorder="1" applyAlignment="1">
      <alignment horizontal="left" vertical="top" wrapText="1"/>
    </xf>
    <xf numFmtId="0" fontId="3" fillId="0" borderId="55" xfId="0" applyFont="1" applyBorder="1" applyAlignment="1">
      <alignment horizontal="left" vertical="top" wrapText="1"/>
    </xf>
    <xf numFmtId="0" fontId="3" fillId="0" borderId="0" xfId="0" quotePrefix="1" applyFont="1" applyAlignment="1">
      <alignment horizontal="left" vertical="top" wrapText="1"/>
    </xf>
    <xf numFmtId="0" fontId="3" fillId="26" borderId="0" xfId="0" applyFont="1" applyFill="1" applyAlignment="1">
      <alignment horizontal="left" vertical="top" wrapText="1"/>
    </xf>
    <xf numFmtId="0" fontId="3" fillId="0" borderId="65" xfId="0" applyFont="1" applyBorder="1" applyAlignment="1">
      <alignment horizontal="left" vertical="top" wrapText="1"/>
    </xf>
    <xf numFmtId="0" fontId="41" fillId="11" borderId="65" xfId="0" applyFont="1" applyFill="1" applyBorder="1"/>
    <xf numFmtId="0" fontId="3" fillId="26" borderId="65" xfId="0" applyFont="1" applyFill="1" applyBorder="1" applyAlignment="1">
      <alignment horizontal="left" vertical="top" wrapText="1"/>
    </xf>
    <xf numFmtId="0" fontId="3" fillId="0" borderId="20" xfId="0" applyFont="1" applyBorder="1" applyAlignment="1">
      <alignment horizontal="left" vertical="top" wrapText="1"/>
    </xf>
    <xf numFmtId="0" fontId="41" fillId="11" borderId="20" xfId="0" applyFont="1" applyFill="1" applyBorder="1"/>
    <xf numFmtId="0" fontId="36" fillId="11" borderId="75" xfId="0" applyFont="1" applyFill="1" applyBorder="1"/>
    <xf numFmtId="0" fontId="42" fillId="23" borderId="75" xfId="0" applyFont="1" applyFill="1" applyBorder="1"/>
    <xf numFmtId="0" fontId="3" fillId="23" borderId="75" xfId="0" applyFont="1" applyFill="1" applyBorder="1"/>
    <xf numFmtId="0" fontId="3" fillId="11" borderId="0" xfId="0" applyFont="1" applyFill="1"/>
    <xf numFmtId="0" fontId="3" fillId="0" borderId="48" xfId="0" applyFont="1" applyBorder="1"/>
    <xf numFmtId="0" fontId="40" fillId="26" borderId="0" xfId="0" applyFont="1" applyFill="1"/>
    <xf numFmtId="0" fontId="3" fillId="0" borderId="76" xfId="0" applyFont="1" applyBorder="1" applyAlignment="1">
      <alignment horizontal="left" vertical="top" wrapText="1"/>
    </xf>
    <xf numFmtId="0" fontId="41" fillId="11" borderId="57" xfId="0" applyFont="1" applyFill="1" applyBorder="1" applyAlignment="1">
      <alignment horizontal="left" vertical="top" wrapText="1"/>
    </xf>
    <xf numFmtId="0" fontId="36" fillId="11" borderId="58" xfId="0" applyFont="1" applyFill="1" applyBorder="1" applyAlignment="1">
      <alignment horizontal="left" vertical="top" wrapText="1"/>
    </xf>
    <xf numFmtId="0" fontId="36" fillId="11" borderId="59" xfId="0" applyFont="1" applyFill="1" applyBorder="1" applyAlignment="1">
      <alignment horizontal="left" vertical="top" wrapText="1"/>
    </xf>
    <xf numFmtId="0" fontId="36" fillId="11" borderId="75" xfId="0" applyFont="1" applyFill="1" applyBorder="1" applyAlignment="1">
      <alignment horizontal="left" vertical="top" wrapText="1"/>
    </xf>
    <xf numFmtId="0" fontId="42" fillId="23" borderId="75" xfId="0" applyFont="1" applyFill="1" applyBorder="1" applyAlignment="1">
      <alignment horizontal="left" vertical="top" wrapText="1"/>
    </xf>
    <xf numFmtId="0" fontId="32" fillId="0" borderId="0" xfId="0" applyFont="1" applyAlignment="1">
      <alignment horizontal="left" vertical="top" wrapText="1"/>
    </xf>
    <xf numFmtId="0" fontId="63" fillId="0" borderId="0" xfId="1" applyFont="1" applyAlignment="1">
      <alignment horizontal="left" vertical="top" wrapText="1"/>
    </xf>
    <xf numFmtId="0" fontId="3" fillId="0" borderId="0" xfId="0" applyFont="1" applyAlignment="1">
      <alignment horizontal="left"/>
    </xf>
    <xf numFmtId="0" fontId="36" fillId="9" borderId="75" xfId="0" applyFont="1" applyFill="1" applyBorder="1" applyAlignment="1">
      <alignment horizontal="left" vertical="top" wrapText="1"/>
    </xf>
    <xf numFmtId="0" fontId="43" fillId="23" borderId="75" xfId="0" applyFont="1" applyFill="1" applyBorder="1" applyAlignment="1">
      <alignment horizontal="left" vertical="top" wrapText="1"/>
    </xf>
    <xf numFmtId="0" fontId="34" fillId="26" borderId="0" xfId="0" applyFont="1" applyFill="1" applyAlignment="1">
      <alignment vertical="top" wrapText="1"/>
    </xf>
    <xf numFmtId="0" fontId="3" fillId="26" borderId="0" xfId="0" applyFont="1" applyFill="1"/>
    <xf numFmtId="0" fontId="3" fillId="0" borderId="19" xfId="0" applyFont="1" applyBorder="1"/>
    <xf numFmtId="0" fontId="3" fillId="0" borderId="20" xfId="0" applyFont="1" applyBorder="1"/>
    <xf numFmtId="0" fontId="3" fillId="0" borderId="55" xfId="0" applyFont="1" applyBorder="1"/>
    <xf numFmtId="0" fontId="36" fillId="11" borderId="19" xfId="0" applyFont="1" applyFill="1" applyBorder="1"/>
    <xf numFmtId="0" fontId="3" fillId="26" borderId="20" xfId="0" applyFont="1" applyFill="1" applyBorder="1" applyAlignment="1">
      <alignment horizontal="left" vertical="top" wrapText="1"/>
    </xf>
    <xf numFmtId="0" fontId="3" fillId="26" borderId="19" xfId="0" applyFont="1" applyFill="1" applyBorder="1" applyAlignment="1">
      <alignment horizontal="left" vertical="top" wrapText="1"/>
    </xf>
    <xf numFmtId="0" fontId="3" fillId="26" borderId="55" xfId="0" applyFont="1" applyFill="1" applyBorder="1" applyAlignment="1">
      <alignment horizontal="left" vertical="top" wrapText="1"/>
    </xf>
    <xf numFmtId="0" fontId="3" fillId="26" borderId="20" xfId="0" applyFont="1" applyFill="1" applyBorder="1"/>
    <xf numFmtId="0" fontId="3" fillId="26" borderId="19" xfId="0" applyFont="1" applyFill="1" applyBorder="1"/>
    <xf numFmtId="0" fontId="3" fillId="26" borderId="55" xfId="0" applyFont="1" applyFill="1" applyBorder="1"/>
    <xf numFmtId="0" fontId="73" fillId="0" borderId="0" xfId="0" applyFont="1"/>
    <xf numFmtId="0" fontId="73" fillId="7" borderId="0" xfId="0" applyFont="1" applyFill="1" applyAlignment="1">
      <alignment vertical="center"/>
    </xf>
    <xf numFmtId="0" fontId="3" fillId="0" borderId="0" xfId="0" applyFont="1" applyAlignment="1">
      <alignment vertical="center"/>
    </xf>
    <xf numFmtId="0" fontId="74" fillId="0" borderId="0" xfId="0" applyFont="1" applyAlignment="1">
      <alignment vertical="center"/>
    </xf>
    <xf numFmtId="0" fontId="4" fillId="8" borderId="48" xfId="0" applyFont="1" applyFill="1" applyBorder="1" applyAlignment="1">
      <alignment horizontal="left" vertical="top" wrapText="1"/>
    </xf>
    <xf numFmtId="0" fontId="4" fillId="8" borderId="0" xfId="0" applyFont="1" applyFill="1" applyAlignment="1">
      <alignment horizontal="left" vertical="top" wrapText="1"/>
    </xf>
    <xf numFmtId="0" fontId="28" fillId="0" borderId="0" xfId="0" applyFont="1" applyAlignment="1">
      <alignment horizontal="left" vertical="top" wrapText="1"/>
    </xf>
    <xf numFmtId="0" fontId="32" fillId="0" borderId="69" xfId="0" applyFont="1" applyBorder="1" applyAlignment="1">
      <alignment horizontal="left" vertical="top" wrapText="1"/>
    </xf>
    <xf numFmtId="0" fontId="32" fillId="0" borderId="76" xfId="0" applyFont="1" applyBorder="1" applyAlignment="1">
      <alignment horizontal="left" vertical="top" wrapText="1"/>
    </xf>
    <xf numFmtId="0" fontId="5" fillId="10" borderId="0" xfId="0" applyFont="1" applyFill="1"/>
    <xf numFmtId="0" fontId="3" fillId="10" borderId="0" xfId="0" applyFont="1" applyFill="1"/>
    <xf numFmtId="0" fontId="5" fillId="10" borderId="0" xfId="0" applyFont="1" applyFill="1" applyAlignment="1">
      <alignment vertical="center"/>
    </xf>
    <xf numFmtId="0" fontId="5" fillId="10" borderId="0" xfId="0" applyFont="1" applyFill="1" applyAlignment="1">
      <alignment horizontal="left" vertical="center"/>
    </xf>
    <xf numFmtId="0" fontId="5" fillId="10" borderId="0" xfId="0" applyFont="1" applyFill="1" applyAlignment="1">
      <alignment horizontal="center" vertical="center"/>
    </xf>
    <xf numFmtId="0" fontId="37" fillId="10" borderId="0" xfId="0" applyFont="1" applyFill="1"/>
    <xf numFmtId="0" fontId="5" fillId="12" borderId="0" xfId="0" applyFont="1" applyFill="1"/>
    <xf numFmtId="0" fontId="5" fillId="12" borderId="0" xfId="0" applyFont="1" applyFill="1" applyAlignment="1">
      <alignment vertical="center"/>
    </xf>
    <xf numFmtId="0" fontId="3" fillId="0" borderId="0" xfId="0" applyFont="1" applyAlignment="1">
      <alignment horizontal="left" vertical="center"/>
    </xf>
    <xf numFmtId="0" fontId="33" fillId="7" borderId="0" xfId="0" applyFont="1" applyFill="1" applyAlignment="1">
      <alignment horizontal="center" vertical="center" wrapText="1"/>
    </xf>
    <xf numFmtId="0" fontId="3" fillId="10" borderId="0" xfId="0" applyFont="1" applyFill="1" applyAlignment="1">
      <alignment vertical="center"/>
    </xf>
    <xf numFmtId="0" fontId="5" fillId="13" borderId="0" xfId="0" applyFont="1" applyFill="1"/>
    <xf numFmtId="0" fontId="3" fillId="13" borderId="0" xfId="0" applyFont="1" applyFill="1" applyAlignment="1">
      <alignment vertical="center"/>
    </xf>
    <xf numFmtId="0" fontId="5" fillId="13" borderId="0" xfId="0" applyFont="1" applyFill="1" applyAlignment="1">
      <alignment vertical="center"/>
    </xf>
    <xf numFmtId="0" fontId="37" fillId="13" borderId="0" xfId="0" applyFont="1" applyFill="1"/>
    <xf numFmtId="0" fontId="5" fillId="13" borderId="0" xfId="0" applyFont="1" applyFill="1" applyAlignment="1">
      <alignment horizontal="left" vertical="center"/>
    </xf>
    <xf numFmtId="0" fontId="3" fillId="13" borderId="0" xfId="0" applyFont="1" applyFill="1"/>
    <xf numFmtId="0" fontId="37" fillId="13" borderId="0" xfId="0" applyFont="1" applyFill="1" applyAlignment="1">
      <alignment horizontal="center"/>
    </xf>
    <xf numFmtId="0" fontId="5" fillId="13" borderId="0" xfId="0" applyFont="1" applyFill="1" applyAlignment="1">
      <alignment horizontal="center" vertical="center"/>
    </xf>
    <xf numFmtId="0" fontId="3" fillId="5" borderId="0" xfId="0" applyFont="1" applyFill="1"/>
    <xf numFmtId="0" fontId="33" fillId="5" borderId="0" xfId="0" applyFont="1" applyFill="1" applyAlignment="1">
      <alignment horizontal="left" vertical="center" wrapText="1"/>
    </xf>
    <xf numFmtId="0" fontId="14" fillId="0" borderId="0" xfId="0" applyFont="1" applyAlignment="1">
      <alignment horizontal="left"/>
    </xf>
    <xf numFmtId="0" fontId="37" fillId="4" borderId="0" xfId="0" applyFont="1" applyFill="1"/>
    <xf numFmtId="0" fontId="5" fillId="4" borderId="0" xfId="0" applyFont="1" applyFill="1" applyAlignment="1">
      <alignment vertical="center"/>
    </xf>
    <xf numFmtId="0" fontId="5" fillId="4" borderId="48" xfId="0" applyFont="1" applyFill="1" applyBorder="1" applyAlignment="1">
      <alignment vertical="center"/>
    </xf>
    <xf numFmtId="0" fontId="3" fillId="4" borderId="0" xfId="0" applyFont="1" applyFill="1" applyAlignment="1">
      <alignment vertical="center"/>
    </xf>
    <xf numFmtId="0" fontId="5" fillId="28" borderId="0" xfId="0" applyFont="1" applyFill="1"/>
    <xf numFmtId="0" fontId="3" fillId="28" borderId="0" xfId="0" applyFont="1" applyFill="1"/>
    <xf numFmtId="0" fontId="3" fillId="28" borderId="0" xfId="0" applyFont="1" applyFill="1" applyAlignment="1">
      <alignment vertical="center"/>
    </xf>
    <xf numFmtId="0" fontId="5" fillId="28" borderId="0" xfId="0" applyFont="1" applyFill="1" applyAlignment="1">
      <alignment vertical="center"/>
    </xf>
    <xf numFmtId="0" fontId="5" fillId="28" borderId="0" xfId="0" applyFont="1" applyFill="1" applyAlignment="1">
      <alignment horizontal="left" vertical="center"/>
    </xf>
    <xf numFmtId="0" fontId="37" fillId="28" borderId="0" xfId="0" applyFont="1" applyFill="1"/>
    <xf numFmtId="0" fontId="37" fillId="28" borderId="0" xfId="0" applyFont="1" applyFill="1" applyAlignment="1">
      <alignment horizontal="center"/>
    </xf>
    <xf numFmtId="0" fontId="5" fillId="28" borderId="0" xfId="0" applyFont="1" applyFill="1" applyAlignment="1">
      <alignment horizontal="center" vertical="center"/>
    </xf>
    <xf numFmtId="0" fontId="0" fillId="28" borderId="0" xfId="0" applyFill="1"/>
    <xf numFmtId="0" fontId="73" fillId="28" borderId="0" xfId="0" applyFont="1" applyFill="1"/>
    <xf numFmtId="0" fontId="3" fillId="28" borderId="0" xfId="0" applyFont="1" applyFill="1" applyAlignment="1">
      <alignment horizontal="center" vertical="center"/>
    </xf>
    <xf numFmtId="0" fontId="5" fillId="29" borderId="0" xfId="0" applyFont="1" applyFill="1"/>
    <xf numFmtId="0" fontId="3" fillId="29" borderId="0" xfId="0" applyFont="1" applyFill="1"/>
    <xf numFmtId="0" fontId="3" fillId="29" borderId="0" xfId="0" applyFont="1" applyFill="1" applyAlignment="1">
      <alignment vertical="center"/>
    </xf>
    <xf numFmtId="0" fontId="5" fillId="29" borderId="0" xfId="0" applyFont="1" applyFill="1" applyAlignment="1">
      <alignment vertical="center"/>
    </xf>
    <xf numFmtId="0" fontId="37" fillId="29" borderId="0" xfId="0" applyFont="1" applyFill="1"/>
    <xf numFmtId="0" fontId="5" fillId="29" borderId="0" xfId="0" applyFont="1" applyFill="1" applyAlignment="1">
      <alignment horizontal="center"/>
    </xf>
    <xf numFmtId="0" fontId="5" fillId="29" borderId="0" xfId="0" applyFont="1" applyFill="1" applyAlignment="1">
      <alignment horizontal="center" vertical="center"/>
    </xf>
    <xf numFmtId="0" fontId="0" fillId="29" borderId="0" xfId="0" applyFill="1"/>
    <xf numFmtId="0" fontId="37" fillId="29" borderId="0" xfId="0" applyFont="1" applyFill="1" applyAlignment="1">
      <alignment horizontal="center"/>
    </xf>
    <xf numFmtId="0" fontId="3" fillId="29" borderId="0" xfId="0" applyFont="1" applyFill="1" applyAlignment="1">
      <alignment horizontal="left" vertical="center"/>
    </xf>
    <xf numFmtId="0" fontId="5" fillId="0" borderId="48" xfId="0" applyFont="1" applyBorder="1" applyAlignment="1">
      <alignment vertical="center"/>
    </xf>
    <xf numFmtId="0" fontId="4" fillId="29" borderId="48" xfId="0" applyFont="1" applyFill="1" applyBorder="1" applyAlignment="1">
      <alignment horizontal="left" vertical="top" wrapText="1"/>
    </xf>
    <xf numFmtId="0" fontId="37" fillId="29" borderId="48" xfId="0" applyFont="1" applyFill="1" applyBorder="1" applyAlignment="1">
      <alignment horizontal="left" vertical="top" wrapText="1"/>
    </xf>
    <xf numFmtId="0" fontId="40" fillId="29" borderId="0" xfId="0" applyFont="1" applyFill="1" applyAlignment="1">
      <alignment horizontal="left" vertical="top" wrapText="1"/>
    </xf>
    <xf numFmtId="0" fontId="5" fillId="10" borderId="0" xfId="0" applyFont="1" applyFill="1" applyAlignment="1">
      <alignment vertical="top"/>
    </xf>
    <xf numFmtId="0" fontId="3" fillId="0" borderId="16" xfId="0" applyFont="1" applyBorder="1" applyAlignment="1">
      <alignment horizontal="left" vertical="top" wrapText="1"/>
    </xf>
    <xf numFmtId="0" fontId="3" fillId="10" borderId="16" xfId="0" applyFont="1" applyFill="1" applyBorder="1" applyAlignment="1">
      <alignment horizontal="left" vertical="top" wrapText="1"/>
    </xf>
    <xf numFmtId="0" fontId="3" fillId="0" borderId="48" xfId="0" applyFont="1" applyBorder="1" applyAlignment="1">
      <alignment horizontal="left" vertical="top" wrapText="1"/>
    </xf>
    <xf numFmtId="0" fontId="3" fillId="29" borderId="19" xfId="0" applyFont="1" applyFill="1" applyBorder="1"/>
    <xf numFmtId="0" fontId="3" fillId="29" borderId="19" xfId="0" applyFont="1" applyFill="1" applyBorder="1" applyAlignment="1">
      <alignment horizontal="left" vertical="top" wrapText="1"/>
    </xf>
    <xf numFmtId="0" fontId="4" fillId="29" borderId="48" xfId="0" applyFont="1" applyFill="1" applyBorder="1"/>
    <xf numFmtId="0" fontId="4" fillId="29" borderId="19" xfId="0" applyFont="1" applyFill="1" applyBorder="1" applyAlignment="1">
      <alignment horizontal="left" vertical="top" wrapText="1"/>
    </xf>
    <xf numFmtId="0" fontId="4" fillId="29" borderId="20" xfId="0" applyFont="1" applyFill="1" applyBorder="1" applyAlignment="1">
      <alignment horizontal="left" vertical="top" wrapText="1"/>
    </xf>
    <xf numFmtId="0" fontId="4" fillId="29" borderId="55" xfId="0" applyFont="1" applyFill="1" applyBorder="1" applyAlignment="1">
      <alignment horizontal="left" vertical="top" wrapText="1"/>
    </xf>
    <xf numFmtId="0" fontId="3" fillId="29" borderId="55" xfId="0" applyFont="1" applyFill="1" applyBorder="1" applyAlignment="1">
      <alignment horizontal="left" vertical="top" wrapText="1"/>
    </xf>
    <xf numFmtId="0" fontId="3" fillId="0" borderId="48" xfId="0" applyFont="1" applyBorder="1" applyAlignment="1">
      <alignment horizontal="left"/>
    </xf>
    <xf numFmtId="0" fontId="40" fillId="0" borderId="48" xfId="0" applyFont="1" applyBorder="1"/>
    <xf numFmtId="0" fontId="4" fillId="29" borderId="0" xfId="0" applyFont="1" applyFill="1" applyAlignment="1">
      <alignment horizontal="left" vertical="top" wrapText="1"/>
    </xf>
    <xf numFmtId="0" fontId="3" fillId="29" borderId="0" xfId="0" applyFont="1" applyFill="1" applyAlignment="1">
      <alignment horizontal="left" vertical="top" wrapText="1"/>
    </xf>
    <xf numFmtId="10" fontId="4" fillId="29" borderId="0" xfId="0" applyNumberFormat="1" applyFont="1" applyFill="1" applyAlignment="1">
      <alignment horizontal="left" vertical="top" wrapText="1"/>
    </xf>
    <xf numFmtId="0" fontId="74" fillId="0" borderId="61" xfId="0" applyFont="1" applyBorder="1" applyAlignment="1">
      <alignment horizontal="left" vertical="top" wrapText="1"/>
    </xf>
    <xf numFmtId="0" fontId="3" fillId="29" borderId="0" xfId="0" applyFont="1" applyFill="1" applyAlignment="1">
      <alignment horizontal="left" vertical="top"/>
    </xf>
    <xf numFmtId="0" fontId="3" fillId="29" borderId="48" xfId="0" applyFont="1" applyFill="1" applyBorder="1" applyAlignment="1">
      <alignment horizontal="left" vertical="top"/>
    </xf>
    <xf numFmtId="0" fontId="3" fillId="29" borderId="0" xfId="0" applyFont="1" applyFill="1" applyAlignment="1">
      <alignment horizontal="right" vertical="top"/>
    </xf>
    <xf numFmtId="0" fontId="3" fillId="22" borderId="0" xfId="0" applyFont="1" applyFill="1"/>
    <xf numFmtId="0" fontId="0" fillId="0" borderId="0" xfId="0" pivotButton="1"/>
    <xf numFmtId="0" fontId="0" fillId="0" borderId="0" xfId="0" applyAlignment="1">
      <alignment horizontal="left"/>
    </xf>
    <xf numFmtId="0" fontId="4" fillId="27" borderId="16" xfId="0" applyFont="1" applyFill="1" applyBorder="1" applyAlignment="1">
      <alignment horizontal="left" vertical="top" wrapText="1"/>
    </xf>
    <xf numFmtId="0" fontId="4" fillId="27" borderId="0" xfId="0" applyFont="1" applyFill="1" applyAlignment="1">
      <alignment horizontal="left" vertical="top" wrapText="1"/>
    </xf>
    <xf numFmtId="0" fontId="4" fillId="27" borderId="48" xfId="0" applyFont="1" applyFill="1" applyBorder="1" applyAlignment="1">
      <alignment horizontal="left" vertical="top" wrapText="1"/>
    </xf>
    <xf numFmtId="0" fontId="4" fillId="27" borderId="17" xfId="0" applyFont="1" applyFill="1" applyBorder="1" applyAlignment="1">
      <alignment horizontal="left" vertical="top" wrapText="1"/>
    </xf>
    <xf numFmtId="0" fontId="3" fillId="0" borderId="17" xfId="0" applyFont="1" applyBorder="1" applyAlignment="1">
      <alignment horizontal="left" vertical="top" wrapText="1"/>
    </xf>
    <xf numFmtId="0" fontId="4" fillId="10" borderId="0" xfId="0" applyFont="1" applyFill="1" applyAlignment="1">
      <alignment horizontal="left" vertical="top" wrapText="1"/>
    </xf>
    <xf numFmtId="0" fontId="4" fillId="10" borderId="48" xfId="0" applyFont="1" applyFill="1" applyBorder="1" applyAlignment="1">
      <alignment horizontal="left" vertical="top" wrapText="1"/>
    </xf>
    <xf numFmtId="0" fontId="3" fillId="10" borderId="0" xfId="0" applyFont="1" applyFill="1" applyAlignment="1">
      <alignment horizontal="left" vertical="top" wrapText="1"/>
    </xf>
    <xf numFmtId="0" fontId="37" fillId="10" borderId="0" xfId="0" applyFont="1" applyFill="1" applyAlignment="1">
      <alignment horizontal="left" vertical="top" wrapText="1"/>
    </xf>
    <xf numFmtId="0" fontId="74" fillId="10" borderId="56" xfId="0" applyFont="1" applyFill="1" applyBorder="1" applyAlignment="1">
      <alignment horizontal="left" vertical="top" wrapText="1"/>
    </xf>
    <xf numFmtId="0" fontId="3" fillId="10" borderId="56" xfId="0" applyFont="1" applyFill="1" applyBorder="1" applyAlignment="1">
      <alignment horizontal="left" vertical="top" wrapText="1"/>
    </xf>
    <xf numFmtId="0" fontId="76" fillId="10" borderId="19" xfId="0" applyFont="1" applyFill="1" applyBorder="1" applyAlignment="1">
      <alignment horizontal="left" vertical="top" wrapText="1"/>
    </xf>
    <xf numFmtId="0" fontId="73" fillId="10" borderId="56" xfId="0" applyFont="1" applyFill="1" applyBorder="1" applyAlignment="1">
      <alignment horizontal="left" vertical="top" wrapText="1"/>
    </xf>
    <xf numFmtId="0" fontId="3" fillId="0" borderId="70" xfId="0" applyFont="1" applyBorder="1" applyAlignment="1">
      <alignment horizontal="left" vertical="top" wrapText="1"/>
    </xf>
    <xf numFmtId="0" fontId="4" fillId="10" borderId="61" xfId="0" applyFont="1" applyFill="1" applyBorder="1" applyAlignment="1">
      <alignment horizontal="left" vertical="top" wrapText="1"/>
    </xf>
    <xf numFmtId="0" fontId="3" fillId="10" borderId="70" xfId="0" applyFont="1" applyFill="1" applyBorder="1" applyAlignment="1">
      <alignment horizontal="left" vertical="top" wrapText="1"/>
    </xf>
    <xf numFmtId="0" fontId="3" fillId="10" borderId="61" xfId="0" applyFont="1" applyFill="1" applyBorder="1" applyAlignment="1">
      <alignment horizontal="left" vertical="top" wrapText="1"/>
    </xf>
    <xf numFmtId="0" fontId="0" fillId="0" borderId="0" xfId="0" applyAlignment="1">
      <alignment horizontal="center"/>
    </xf>
    <xf numFmtId="0" fontId="72" fillId="0" borderId="0" xfId="0" applyFont="1" applyAlignment="1">
      <alignment horizontal="center"/>
    </xf>
    <xf numFmtId="0" fontId="37" fillId="29" borderId="0" xfId="0" applyFont="1" applyFill="1" applyAlignment="1">
      <alignment vertical="center"/>
    </xf>
    <xf numFmtId="0" fontId="37" fillId="29" borderId="0" xfId="0" applyFont="1" applyFill="1" applyAlignment="1">
      <alignment horizontal="center" vertical="center"/>
    </xf>
    <xf numFmtId="0" fontId="77" fillId="0" borderId="0" xfId="0" applyFont="1"/>
    <xf numFmtId="0" fontId="37" fillId="0" borderId="0" xfId="0" applyFont="1" applyAlignment="1">
      <alignment vertical="center"/>
    </xf>
    <xf numFmtId="0" fontId="37" fillId="0" borderId="0" xfId="0" applyFont="1" applyAlignment="1">
      <alignment horizontal="left" vertical="center"/>
    </xf>
    <xf numFmtId="0" fontId="37" fillId="0" borderId="0" xfId="0" applyFont="1" applyAlignment="1">
      <alignment horizontal="center" vertical="center"/>
    </xf>
    <xf numFmtId="0" fontId="5" fillId="0" borderId="0" xfId="0" applyFont="1" applyAlignment="1">
      <alignment vertical="top"/>
    </xf>
    <xf numFmtId="0" fontId="3" fillId="0" borderId="0" xfId="0" applyFont="1" applyAlignment="1">
      <alignment vertical="top"/>
    </xf>
    <xf numFmtId="0" fontId="5" fillId="0" borderId="0" xfId="0" applyFont="1" applyAlignment="1">
      <alignment horizontal="center" vertical="top"/>
    </xf>
    <xf numFmtId="0" fontId="4" fillId="31" borderId="0" xfId="0" applyFont="1" applyFill="1" applyAlignment="1">
      <alignment horizontal="left" vertical="top" wrapText="1"/>
    </xf>
    <xf numFmtId="0" fontId="3" fillId="31" borderId="0" xfId="0" applyFont="1" applyFill="1" applyAlignment="1">
      <alignment horizontal="left" vertical="top" wrapText="1"/>
    </xf>
    <xf numFmtId="0" fontId="3" fillId="8" borderId="0" xfId="0" applyFont="1" applyFill="1" applyAlignment="1">
      <alignment horizontal="left" vertical="top" wrapText="1"/>
    </xf>
    <xf numFmtId="0" fontId="37" fillId="8" borderId="0" xfId="0" applyFont="1" applyFill="1" applyAlignment="1">
      <alignment horizontal="left" vertical="top" wrapText="1"/>
    </xf>
    <xf numFmtId="0" fontId="3" fillId="8" borderId="17" xfId="0" applyFont="1" applyFill="1" applyBorder="1" applyAlignment="1">
      <alignment horizontal="left" vertical="top" wrapText="1"/>
    </xf>
    <xf numFmtId="0" fontId="77" fillId="29" borderId="0" xfId="0" applyFont="1" applyFill="1"/>
    <xf numFmtId="0" fontId="3" fillId="0" borderId="0" xfId="0" quotePrefix="1" applyFont="1" applyAlignment="1">
      <alignment horizontal="left" vertical="center"/>
    </xf>
    <xf numFmtId="0" fontId="3" fillId="13" borderId="0" xfId="0" quotePrefix="1" applyFont="1" applyFill="1" applyAlignment="1">
      <alignment horizontal="left" vertical="center"/>
    </xf>
    <xf numFmtId="0" fontId="3" fillId="28" borderId="0" xfId="0" quotePrefix="1" applyFont="1" applyFill="1" applyAlignment="1">
      <alignment horizontal="left" vertical="center"/>
    </xf>
    <xf numFmtId="0" fontId="37" fillId="28" borderId="0" xfId="0" quotePrefix="1" applyFont="1" applyFill="1" applyAlignment="1">
      <alignment horizontal="left"/>
    </xf>
    <xf numFmtId="0" fontId="3" fillId="10" borderId="0" xfId="0" quotePrefix="1" applyFont="1" applyFill="1" applyAlignment="1">
      <alignment horizontal="left" vertical="center"/>
    </xf>
    <xf numFmtId="0" fontId="37" fillId="0" borderId="0" xfId="0" quotePrefix="1" applyFont="1" applyAlignment="1">
      <alignment horizontal="left"/>
    </xf>
    <xf numFmtId="0" fontId="3" fillId="0" borderId="0" xfId="0" quotePrefix="1" applyFont="1" applyAlignment="1">
      <alignment horizontal="left"/>
    </xf>
    <xf numFmtId="0" fontId="3" fillId="29" borderId="0" xfId="0" quotePrefix="1" applyFont="1" applyFill="1" applyAlignment="1">
      <alignment horizontal="left"/>
    </xf>
    <xf numFmtId="0" fontId="3" fillId="4" borderId="0" xfId="0" quotePrefix="1" applyFont="1" applyFill="1" applyAlignment="1">
      <alignment horizontal="left" vertical="top"/>
    </xf>
    <xf numFmtId="0" fontId="37" fillId="29" borderId="0" xfId="0" quotePrefix="1" applyFont="1" applyFill="1" applyAlignment="1">
      <alignment horizontal="left"/>
    </xf>
    <xf numFmtId="0" fontId="40" fillId="32" borderId="0" xfId="0" applyFont="1" applyFill="1" applyAlignment="1">
      <alignment horizontal="left" vertical="top" wrapText="1"/>
    </xf>
    <xf numFmtId="0" fontId="3" fillId="0" borderId="0" xfId="0" applyFont="1" applyAlignment="1">
      <alignment horizontal="center"/>
    </xf>
    <xf numFmtId="0" fontId="3" fillId="0" borderId="0" xfId="0" applyFont="1" applyAlignment="1">
      <alignment horizontal="center" vertical="center"/>
    </xf>
    <xf numFmtId="0" fontId="3" fillId="0" borderId="0" xfId="0" applyFont="1" applyAlignment="1">
      <alignment horizontal="left" vertical="top"/>
    </xf>
    <xf numFmtId="0" fontId="3" fillId="0" borderId="0" xfId="0" quotePrefix="1" applyFont="1" applyAlignment="1">
      <alignment horizontal="left" vertical="top"/>
    </xf>
    <xf numFmtId="0" fontId="5" fillId="29" borderId="0" xfId="0" applyFont="1" applyFill="1" applyAlignment="1">
      <alignment horizontal="left"/>
    </xf>
    <xf numFmtId="0" fontId="14" fillId="29" borderId="0" xfId="0" applyFont="1" applyFill="1" applyAlignment="1">
      <alignment horizontal="center" vertical="center"/>
    </xf>
    <xf numFmtId="0" fontId="76" fillId="0" borderId="0" xfId="0" applyFont="1"/>
    <xf numFmtId="0" fontId="33" fillId="0" borderId="16" xfId="0" applyFont="1" applyBorder="1" applyAlignment="1">
      <alignment horizontal="left" vertical="top" wrapText="1"/>
    </xf>
    <xf numFmtId="0" fontId="76" fillId="0" borderId="16" xfId="0" applyFont="1" applyBorder="1" applyAlignment="1">
      <alignment horizontal="left" vertical="top" wrapText="1"/>
    </xf>
    <xf numFmtId="0" fontId="74" fillId="0" borderId="16" xfId="0" applyFont="1" applyBorder="1" applyAlignment="1">
      <alignment horizontal="left" vertical="top" wrapText="1"/>
    </xf>
    <xf numFmtId="0" fontId="76" fillId="0" borderId="0" xfId="0" applyFont="1" applyAlignment="1">
      <alignment horizontal="left" vertical="top" wrapText="1"/>
    </xf>
    <xf numFmtId="0" fontId="73" fillId="0" borderId="0" xfId="0" applyFont="1" applyAlignment="1">
      <alignment horizontal="left" vertical="top" wrapText="1"/>
    </xf>
    <xf numFmtId="0" fontId="3" fillId="33" borderId="0" xfId="0" applyFont="1" applyFill="1" applyAlignment="1">
      <alignment horizontal="left" vertical="top" wrapText="1"/>
    </xf>
    <xf numFmtId="0" fontId="3" fillId="30" borderId="20" xfId="0" applyFont="1" applyFill="1" applyBorder="1" applyAlignment="1">
      <alignment horizontal="left" vertical="top" wrapText="1"/>
    </xf>
    <xf numFmtId="0" fontId="3" fillId="30" borderId="19" xfId="0" applyFont="1" applyFill="1" applyBorder="1" applyAlignment="1">
      <alignment horizontal="left" vertical="top" wrapText="1"/>
    </xf>
    <xf numFmtId="0" fontId="3" fillId="30" borderId="55" xfId="0" applyFont="1" applyFill="1" applyBorder="1" applyAlignment="1">
      <alignment horizontal="left" vertical="top" wrapText="1"/>
    </xf>
    <xf numFmtId="0" fontId="3" fillId="0" borderId="0" xfId="0" applyFont="1" applyAlignment="1">
      <alignment wrapText="1"/>
    </xf>
    <xf numFmtId="0" fontId="37" fillId="0" borderId="0" xfId="0" applyFont="1" applyAlignment="1">
      <alignment wrapText="1"/>
    </xf>
    <xf numFmtId="0" fontId="2" fillId="29" borderId="48" xfId="0" applyFont="1" applyFill="1" applyBorder="1" applyAlignment="1">
      <alignment horizontal="left" vertical="top" wrapText="1"/>
    </xf>
    <xf numFmtId="0" fontId="41" fillId="11" borderId="77" xfId="0" applyFont="1" applyFill="1" applyBorder="1"/>
    <xf numFmtId="0" fontId="37" fillId="0" borderId="64" xfId="0" applyFont="1" applyBorder="1" applyAlignment="1">
      <alignment horizontal="left" vertical="top" wrapText="1"/>
    </xf>
    <xf numFmtId="0" fontId="37" fillId="0" borderId="78" xfId="0" applyFont="1" applyBorder="1" applyAlignment="1">
      <alignment horizontal="left" vertical="top" wrapText="1"/>
    </xf>
    <xf numFmtId="0" fontId="37" fillId="2" borderId="2" xfId="0" applyFont="1" applyFill="1" applyBorder="1" applyAlignment="1">
      <alignment horizontal="left" vertical="center" wrapText="1" readingOrder="1"/>
    </xf>
    <xf numFmtId="0" fontId="37" fillId="2" borderId="13" xfId="0" applyFont="1" applyFill="1" applyBorder="1" applyAlignment="1">
      <alignment horizontal="left" vertical="center" wrapText="1" readingOrder="1"/>
    </xf>
    <xf numFmtId="0" fontId="37" fillId="2" borderId="3" xfId="0" applyFont="1" applyFill="1" applyBorder="1" applyAlignment="1">
      <alignment horizontal="left" vertical="center" wrapText="1" readingOrder="1"/>
    </xf>
    <xf numFmtId="0" fontId="24" fillId="12" borderId="21" xfId="2" applyFont="1" applyFill="1" applyBorder="1" applyAlignment="1">
      <alignment horizontal="left" vertical="top" wrapText="1"/>
    </xf>
    <xf numFmtId="0" fontId="24" fillId="12" borderId="22" xfId="2" applyFont="1" applyFill="1" applyBorder="1" applyAlignment="1">
      <alignment horizontal="left" vertical="top" wrapText="1"/>
    </xf>
    <xf numFmtId="0" fontId="24" fillId="12" borderId="23" xfId="2" applyFont="1" applyFill="1" applyBorder="1" applyAlignment="1">
      <alignment horizontal="left" vertical="top" wrapText="1"/>
    </xf>
    <xf numFmtId="0" fontId="24" fillId="13" borderId="24" xfId="2" applyFont="1" applyFill="1" applyBorder="1" applyAlignment="1">
      <alignment horizontal="center" vertical="top" wrapText="1"/>
    </xf>
    <xf numFmtId="0" fontId="24" fillId="13" borderId="25" xfId="2" applyFont="1" applyFill="1" applyBorder="1" applyAlignment="1">
      <alignment horizontal="center" vertical="top" wrapText="1"/>
    </xf>
    <xf numFmtId="0" fontId="24" fillId="13" borderId="26" xfId="2" applyFont="1" applyFill="1" applyBorder="1" applyAlignment="1">
      <alignment horizontal="center" vertical="top" wrapText="1"/>
    </xf>
    <xf numFmtId="0" fontId="24" fillId="10" borderId="24" xfId="2" applyFont="1" applyFill="1" applyBorder="1" applyAlignment="1">
      <alignment horizontal="center" vertical="top" wrapText="1"/>
    </xf>
    <xf numFmtId="0" fontId="24" fillId="10" borderId="25" xfId="2" applyFont="1" applyFill="1" applyBorder="1" applyAlignment="1">
      <alignment horizontal="center" vertical="top" wrapText="1"/>
    </xf>
    <xf numFmtId="0" fontId="24" fillId="10" borderId="26" xfId="2" applyFont="1" applyFill="1" applyBorder="1" applyAlignment="1">
      <alignment horizontal="center" vertical="top" wrapText="1"/>
    </xf>
    <xf numFmtId="0" fontId="0" fillId="0" borderId="10" xfId="0" applyBorder="1" applyAlignment="1">
      <alignment horizontal="center"/>
    </xf>
    <xf numFmtId="0" fontId="1" fillId="0" borderId="0" xfId="0" applyFont="1" applyAlignment="1">
      <alignment horizontal="right"/>
    </xf>
    <xf numFmtId="0" fontId="1" fillId="10" borderId="16" xfId="0" applyFont="1" applyFill="1" applyBorder="1" applyAlignment="1">
      <alignment horizontal="left" vertical="top" wrapText="1"/>
    </xf>
    <xf numFmtId="0" fontId="1" fillId="0" borderId="20" xfId="0" applyFont="1" applyBorder="1"/>
    <xf numFmtId="0" fontId="1" fillId="0" borderId="19" xfId="0" applyFont="1" applyBorder="1"/>
    <xf numFmtId="0" fontId="1" fillId="0" borderId="0" xfId="0" applyFont="1" applyAlignment="1">
      <alignment horizontal="left" vertical="top" wrapText="1"/>
    </xf>
    <xf numFmtId="0" fontId="1" fillId="0" borderId="20" xfId="0" applyFont="1" applyBorder="1" applyAlignment="1">
      <alignment horizontal="left" vertical="top" wrapText="1"/>
    </xf>
    <xf numFmtId="0" fontId="1" fillId="29" borderId="20" xfId="0" applyFont="1" applyFill="1" applyBorder="1" applyAlignment="1">
      <alignment horizontal="left" vertical="top" wrapText="1"/>
    </xf>
    <xf numFmtId="0" fontId="1" fillId="0" borderId="55" xfId="0" applyFont="1" applyBorder="1" applyAlignment="1">
      <alignment horizontal="left" vertical="top" wrapText="1"/>
    </xf>
    <xf numFmtId="0" fontId="1" fillId="29" borderId="0" xfId="0" applyFont="1" applyFill="1" applyAlignment="1">
      <alignment horizontal="left" vertical="top" wrapText="1"/>
    </xf>
  </cellXfs>
  <cellStyles count="3">
    <cellStyle name="Hyperlink" xfId="1" builtinId="8"/>
    <cellStyle name="Normal" xfId="0" builtinId="0"/>
    <cellStyle name="Normal 2" xfId="2" xr:uid="{BF2C81C7-F57B-4096-A218-DFE162E625F7}"/>
  </cellStyles>
  <dxfs count="385">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dxf>
    <dxf>
      <font>
        <b val="0"/>
        <i val="0"/>
        <strike val="0"/>
        <condense val="0"/>
        <extend val="0"/>
        <outline val="0"/>
        <shadow val="0"/>
        <u val="none"/>
        <vertAlign val="baseline"/>
        <sz val="10"/>
        <color rgb="FF000000"/>
        <name val="Open Sans"/>
        <family val="2"/>
        <charset val="204"/>
        <scheme val="none"/>
      </font>
      <alignment horizontal="left" vertical="top" textRotation="0" wrapText="1" indent="0" justifyLastLine="0" shrinkToFit="0" readingOrder="0"/>
    </dxf>
    <dxf>
      <font>
        <b/>
        <i val="0"/>
        <strike val="0"/>
        <condense val="0"/>
        <extend val="0"/>
        <outline val="0"/>
        <shadow val="0"/>
        <u val="none"/>
        <vertAlign val="baseline"/>
        <sz val="10"/>
        <color theme="0"/>
        <name val="Open Sans"/>
        <family val="2"/>
        <charset val="204"/>
        <scheme val="none"/>
      </font>
      <fill>
        <patternFill patternType="solid">
          <fgColor theme="4"/>
          <bgColor theme="4"/>
        </patternFill>
      </fill>
    </dxf>
    <dxf>
      <font>
        <b val="0"/>
        <strike val="0"/>
        <outline val="0"/>
        <shadow val="0"/>
        <u val="none"/>
        <vertAlign val="baseline"/>
        <sz val="10"/>
        <name val="Open Sans"/>
        <family val="2"/>
        <charset val="204"/>
        <scheme val="none"/>
      </font>
      <fill>
        <patternFill patternType="solid">
          <fgColor indexed="64"/>
          <bgColor rgb="FF929497"/>
        </patternFill>
      </fill>
      <alignment horizontal="left" vertical="top" textRotation="0" wrapText="1" indent="0" justifyLastLine="0" shrinkToFit="0" readingOrder="0"/>
    </dxf>
    <dxf>
      <font>
        <b val="0"/>
        <strike val="0"/>
        <outline val="0"/>
        <shadow val="0"/>
        <u val="none"/>
        <vertAlign val="baseline"/>
        <sz val="10"/>
        <name val="Open Sans"/>
        <family val="2"/>
        <charset val="204"/>
        <scheme val="none"/>
      </font>
      <alignment horizontal="left" vertical="top" textRotation="0" wrapText="1" indent="0" justifyLastLine="0" shrinkToFit="0" readingOrder="0"/>
    </dxf>
    <dxf>
      <font>
        <b val="0"/>
        <strike val="0"/>
        <outline val="0"/>
        <shadow val="0"/>
        <u val="none"/>
        <vertAlign val="baseline"/>
        <sz val="10"/>
        <name val="Open Sans"/>
        <family val="2"/>
        <charset val="204"/>
        <scheme val="none"/>
      </font>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8"/>
        </top>
        <bottom/>
      </border>
    </dxf>
    <dxf>
      <font>
        <b val="0"/>
        <strike val="0"/>
        <outline val="0"/>
        <shadow val="0"/>
        <u val="none"/>
        <vertAlign val="baseline"/>
        <sz val="10"/>
        <name val="Open Sans"/>
        <family val="2"/>
        <charset val="204"/>
        <scheme val="none"/>
      </font>
      <alignment horizontal="left" vertical="top" textRotation="0" wrapText="1" indent="0" justifyLastLine="0" shrinkToFit="0" readingOrder="0"/>
    </dxf>
    <dxf>
      <font>
        <b val="0"/>
        <strike val="0"/>
        <outline val="0"/>
        <shadow val="0"/>
        <u val="none"/>
        <vertAlign val="baseline"/>
        <sz val="10"/>
        <name val="Open Sans"/>
        <family val="2"/>
        <charset val="204"/>
        <scheme val="none"/>
      </font>
      <numFmt numFmtId="0" formatCode="General"/>
      <alignment horizontal="left" vertical="top" textRotation="0" wrapText="1" indent="0" justifyLastLine="0" shrinkToFit="0" readingOrder="0"/>
    </dxf>
    <dxf>
      <font>
        <b val="0"/>
        <strike val="0"/>
        <outline val="0"/>
        <shadow val="0"/>
        <u val="none"/>
        <vertAlign val="baseline"/>
        <sz val="10"/>
        <name val="Open Sans"/>
        <family val="2"/>
        <charset val="204"/>
        <scheme val="none"/>
      </font>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theme="8"/>
        </top>
        <bottom/>
      </border>
    </dxf>
    <dxf>
      <font>
        <b val="0"/>
        <strike val="0"/>
        <outline val="0"/>
        <shadow val="0"/>
        <u val="none"/>
        <vertAlign val="baseline"/>
        <sz val="10"/>
        <name val="Open Sans"/>
        <family val="2"/>
        <charset val="204"/>
        <scheme val="none"/>
      </font>
      <alignment horizontal="left" vertical="top" textRotation="0" wrapText="1" indent="0" justifyLastLine="0" shrinkToFit="0" readingOrder="0"/>
    </dxf>
    <dxf>
      <font>
        <b/>
        <i val="0"/>
        <strike val="0"/>
        <condense val="0"/>
        <extend val="0"/>
        <outline val="0"/>
        <shadow val="0"/>
        <u val="none"/>
        <vertAlign val="baseline"/>
        <sz val="10"/>
        <color theme="0"/>
        <name val="Open Sans"/>
        <family val="2"/>
        <charset val="204"/>
        <scheme val="none"/>
      </font>
      <fill>
        <patternFill patternType="solid">
          <fgColor indexed="64"/>
          <bgColor theme="4"/>
        </patternFill>
      </fill>
    </dxf>
    <dxf>
      <font>
        <b/>
        <i val="0"/>
        <strike val="0"/>
        <condense val="0"/>
        <extend val="0"/>
        <outline val="0"/>
        <shadow val="0"/>
        <u val="none"/>
        <vertAlign val="baseline"/>
        <sz val="10"/>
        <color theme="0"/>
        <name val="Open Sans"/>
        <family val="2"/>
        <charset val="204"/>
        <scheme val="none"/>
      </font>
      <fill>
        <patternFill patternType="solid">
          <fgColor indexed="64"/>
          <bgColor theme="4"/>
        </patternFill>
      </fill>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fill>
        <patternFill patternType="solid">
          <fgColor indexed="64"/>
          <bgColor theme="2" tint="-0.249977111117893"/>
        </patternFill>
      </fill>
      <alignment horizontal="left" vertical="top"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left/>
        <right/>
        <top style="thin">
          <color theme="4" tint="0.39997558519241921"/>
        </top>
        <bottom/>
        <vertical/>
        <horizontal/>
      </border>
    </dxf>
    <dxf>
      <border outline="0">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solid">
          <fgColor indexed="64"/>
          <bgColor rgb="FF929497"/>
        </patternFill>
      </fill>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numFmt numFmtId="0" formatCode="General"/>
      <fill>
        <patternFill patternType="none">
          <fgColor indexed="64"/>
          <bgColor auto="1"/>
        </patternFill>
      </fill>
      <alignment horizontal="left" vertical="top" textRotation="0" wrapText="1" indent="0" justifyLastLine="0" shrinkToFit="0" readingOrder="0"/>
      <border diagonalUp="0" diagonalDown="0">
        <left/>
        <right/>
        <top style="thin">
          <color theme="8"/>
        </top>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border outline="0">
        <bottom style="thin">
          <color rgb="FF8EA9DB"/>
        </bottom>
      </border>
    </dxf>
    <dxf>
      <border outline="0">
        <right style="thin">
          <color rgb="FF8EA9DB"/>
        </right>
        <top style="thin">
          <color rgb="FF8EA9DB"/>
        </top>
      </border>
    </dxf>
    <dxf>
      <font>
        <b val="0"/>
        <i val="0"/>
        <strike val="0"/>
        <condense val="0"/>
        <extend val="0"/>
        <outline val="0"/>
        <shadow val="0"/>
        <u val="none"/>
        <vertAlign val="baseline"/>
        <sz val="10"/>
        <color rgb="FF000000"/>
        <name val="Open Sans"/>
        <family val="2"/>
        <charset val="204"/>
        <scheme val="none"/>
      </font>
      <fill>
        <patternFill patternType="none">
          <fgColor rgb="FF000000"/>
          <bgColor auto="1"/>
        </patternFill>
      </fill>
      <alignment horizontal="left" vertical="top" textRotation="0" wrapText="1" indent="0" justifyLastLine="0" shrinkToFit="0" readingOrder="0"/>
    </dxf>
    <dxf>
      <font>
        <b/>
        <i val="0"/>
        <strike val="0"/>
        <condense val="0"/>
        <extend val="0"/>
        <outline val="0"/>
        <shadow val="0"/>
        <u val="none"/>
        <vertAlign val="baseline"/>
        <sz val="10"/>
        <color theme="0"/>
        <name val="Open Sans"/>
        <family val="2"/>
        <charset val="204"/>
        <scheme val="none"/>
      </font>
      <fill>
        <patternFill patternType="solid">
          <fgColor theme="4"/>
          <bgColor theme="4"/>
        </patternFill>
      </fill>
    </dxf>
    <dxf>
      <font>
        <b val="0"/>
        <i val="0"/>
        <strike val="0"/>
        <condense val="0"/>
        <extend val="0"/>
        <outline val="0"/>
        <shadow val="0"/>
        <u val="none"/>
        <vertAlign val="baseline"/>
        <sz val="10"/>
        <color theme="1"/>
        <name val="Open Sans"/>
        <family val="2"/>
        <charset val="204"/>
        <scheme val="none"/>
      </font>
      <fill>
        <patternFill patternType="solid">
          <fgColor indexed="64"/>
          <bgColor rgb="FF929497"/>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numFmt numFmtId="0" formatCode="General"/>
      <fill>
        <patternFill patternType="none">
          <fgColor indexed="64"/>
          <bgColor auto="1"/>
        </patternFill>
      </fill>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border diagonalUp="0" diagonalDown="0" outline="0">
        <left/>
        <right/>
        <top style="thin">
          <color theme="4" tint="0.39997558519241921"/>
        </top>
        <bottom style="thin">
          <color theme="4" tint="0.39997558519241921"/>
        </bottom>
      </border>
    </dxf>
    <dxf>
      <border outline="0">
        <top style="thin">
          <color rgb="FF8EA9DB"/>
        </top>
      </border>
    </dxf>
    <dxf>
      <border outline="0">
        <bottom style="thin">
          <color rgb="FF8EA9DB"/>
        </bottom>
      </border>
    </dxf>
    <dxf>
      <border outline="0">
        <right style="thin">
          <color rgb="FF8EA9DB"/>
        </right>
        <top style="thin">
          <color rgb="FF8EA9DB"/>
        </top>
        <bottom style="thin">
          <color rgb="FF8EA9DB"/>
        </bottom>
      </border>
    </dxf>
    <dxf>
      <font>
        <b val="0"/>
        <i val="0"/>
        <strike val="0"/>
        <condense val="0"/>
        <extend val="0"/>
        <outline val="0"/>
        <shadow val="0"/>
        <u val="none"/>
        <vertAlign val="baseline"/>
        <sz val="10"/>
        <color rgb="FF000000"/>
        <name val="Open Sans"/>
        <family val="2"/>
        <charset val="204"/>
        <scheme val="none"/>
      </font>
      <fill>
        <patternFill patternType="none">
          <fgColor rgb="FF000000"/>
          <bgColor auto="1"/>
        </patternFill>
      </fill>
    </dxf>
    <dxf>
      <font>
        <b/>
        <i val="0"/>
        <strike val="0"/>
        <condense val="0"/>
        <extend val="0"/>
        <outline val="0"/>
        <shadow val="0"/>
        <u val="none"/>
        <vertAlign val="baseline"/>
        <sz val="10"/>
        <color theme="0"/>
        <name val="Open Sans"/>
        <family val="2"/>
        <charset val="204"/>
        <scheme val="none"/>
      </font>
      <fill>
        <patternFill patternType="solid">
          <fgColor theme="4"/>
          <bgColor theme="4"/>
        </patternFill>
      </fill>
    </dxf>
    <dxf>
      <fill>
        <patternFill patternType="none">
          <bgColor auto="1"/>
        </patternFill>
      </fill>
      <alignment horizontal="left" vertical="top" textRotation="0" wrapText="1" indent="0" justifyLastLine="0" shrinkToFit="0" readingOrder="0"/>
    </dxf>
    <dxf>
      <fill>
        <patternFill patternType="none">
          <bgColor auto="1"/>
        </patternFill>
      </fill>
      <alignment horizontal="left" vertical="top" textRotation="0" wrapText="1" indent="0" justifyLastLine="0" shrinkToFit="0" readingOrder="0"/>
    </dxf>
    <dxf>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fill>
        <patternFill patternType="none">
          <fgColor theme="4" tint="0.79998168889431442"/>
          <bgColor auto="1"/>
        </patternFill>
      </fill>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none">
          <fgColor theme="4" tint="0.79998168889431442"/>
          <bgColor auto="1"/>
        </patternFill>
      </fill>
      <alignment horizontal="left" vertical="top" textRotation="0" wrapText="1" indent="0" justifyLastLine="0" shrinkToFit="0" readingOrder="0"/>
      <border diagonalUp="0" diagonalDown="0" outline="0">
        <left style="thin">
          <color theme="4" tint="0.39997558519241921"/>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none">
          <bgColor auto="1"/>
        </patternFill>
      </fill>
      <alignment horizontal="left" vertical="top" textRotation="0" wrapText="1" indent="0" justifyLastLine="0" shrinkToFit="0" readingOrder="0"/>
    </dxf>
    <dxf>
      <border outline="0">
        <right style="thin">
          <color rgb="FF8EA9DB"/>
        </right>
      </border>
    </dxf>
    <dxf>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fill>
        <patternFill patternType="solid">
          <fgColor indexed="64"/>
          <bgColor theme="7" tint="0.79998168889431442"/>
        </patternFill>
      </fill>
      <alignment horizontal="left" vertical="top" textRotation="0" wrapText="1"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Open Sans"/>
        <family val="2"/>
        <charset val="204"/>
        <scheme val="none"/>
      </font>
      <fill>
        <patternFill patternType="solid">
          <fgColor indexed="64"/>
          <bgColor theme="7" tint="0.79998168889431442"/>
        </patternFill>
      </fill>
      <alignment horizontal="left" vertical="top" textRotation="0" wrapText="1"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Open Sans"/>
        <family val="2"/>
        <charset val="204"/>
        <scheme val="none"/>
      </font>
      <numFmt numFmtId="0" formatCode="General"/>
      <fill>
        <patternFill patternType="solid">
          <fgColor indexed="64"/>
          <bgColor theme="7" tint="0.79998168889431442"/>
        </patternFill>
      </fill>
      <alignment horizontal="left" vertical="top" textRotation="0" wrapText="1"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Open Sans"/>
        <family val="2"/>
        <charset val="204"/>
        <scheme val="none"/>
      </font>
      <fill>
        <patternFill patternType="solid">
          <fgColor indexed="64"/>
          <bgColor theme="7" tint="0.79998168889431442"/>
        </patternFill>
      </fill>
      <alignment horizontal="left" vertical="top" textRotation="0" wrapText="1"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4"/>
        </top>
        <bottom/>
      </border>
    </dxf>
    <dxf>
      <border outline="0">
        <top style="thin">
          <color rgb="FF4472C4"/>
        </top>
        <bottom style="thin">
          <color rgb="FF4472C4"/>
        </bottom>
      </border>
    </dxf>
    <dxf>
      <font>
        <b val="0"/>
        <i val="0"/>
        <strike val="0"/>
        <condense val="0"/>
        <extend val="0"/>
        <outline val="0"/>
        <shadow val="0"/>
        <u val="none"/>
        <vertAlign val="baseline"/>
        <sz val="10"/>
        <color rgb="FF000000"/>
        <name val="Open Sans"/>
        <family val="2"/>
        <charset val="204"/>
        <scheme val="none"/>
      </font>
      <fill>
        <patternFill patternType="solid">
          <fgColor rgb="FF000000"/>
          <bgColor rgb="FFFFF2CC"/>
        </patternFill>
      </fill>
      <alignment horizontal="left" vertical="top" textRotation="0" wrapText="1" indent="0" justifyLastLine="0" shrinkToFit="0" readingOrder="0"/>
    </dxf>
    <dxf>
      <font>
        <b/>
        <i val="0"/>
        <strike val="0"/>
        <condense val="0"/>
        <extend val="0"/>
        <outline val="0"/>
        <shadow val="0"/>
        <u val="none"/>
        <vertAlign val="baseline"/>
        <sz val="10"/>
        <color theme="0"/>
        <name val="Open Sans"/>
        <family val="2"/>
        <charset val="204"/>
        <scheme val="none"/>
      </font>
      <fill>
        <patternFill patternType="solid">
          <fgColor theme="4"/>
          <bgColor theme="4"/>
        </patternFill>
      </fill>
    </dxf>
    <dxf>
      <fill>
        <patternFill patternType="none">
          <bgColor auto="1"/>
        </patternFill>
      </fill>
      <alignment horizontal="left" vertical="top" textRotation="0" wrapText="1" indent="0" justifyLastLine="0" shrinkToFit="0" readingOrder="0"/>
    </dxf>
    <dxf>
      <fill>
        <patternFill patternType="none">
          <bgColor auto="1"/>
        </patternFill>
      </fill>
      <alignment horizontal="left" vertical="top" textRotation="0" wrapText="1" indent="0" justifyLastLine="0" shrinkToFit="0" readingOrder="0"/>
    </dxf>
    <dxf>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fill>
        <patternFill patternType="none">
          <fgColor theme="4" tint="0.79998168889431442"/>
          <bgColor auto="1"/>
        </patternFill>
      </fill>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none">
          <fgColor theme="4" tint="0.79998168889431442"/>
          <bgColor auto="1"/>
        </patternFill>
      </fill>
      <alignment horizontal="left" vertical="top" textRotation="0" wrapText="1" indent="0" justifyLastLine="0" shrinkToFit="0" readingOrder="0"/>
      <border diagonalUp="0" diagonalDown="0" outline="0">
        <left style="thin">
          <color theme="4" tint="0.39997558519241921"/>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none">
          <bgColor auto="1"/>
        </patternFill>
      </fill>
      <alignment horizontal="left" vertical="top" textRotation="0" wrapText="1" indent="0" justifyLastLine="0" shrinkToFit="0" readingOrder="0"/>
    </dxf>
    <dxf>
      <border outline="0">
        <right style="thin">
          <color rgb="FF8EA9DB"/>
        </right>
      </border>
    </dxf>
    <dxf>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fill>
        <patternFill patternType="solid">
          <fgColor indexed="64"/>
          <bgColor rgb="FF929497"/>
        </patternFill>
      </fill>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outline="0">
        <left style="thin">
          <color theme="4"/>
        </left>
        <right style="thin">
          <color theme="4"/>
        </right>
        <top style="thin">
          <color theme="4"/>
        </top>
        <bottom/>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left style="thin">
          <color theme="4"/>
        </left>
        <right style="thin">
          <color theme="4"/>
        </right>
        <top style="thin">
          <color theme="4"/>
        </top>
        <bottom/>
        <vertical/>
        <horizontal/>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outline="0">
        <left style="thin">
          <color theme="4" tint="0.39997558519241921"/>
        </left>
        <right/>
        <top style="thin">
          <color theme="4"/>
        </top>
        <bottom/>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dxf>
    <dxf>
      <font>
        <b val="0"/>
        <i val="0"/>
        <strike val="0"/>
        <condense val="0"/>
        <extend val="0"/>
        <outline val="0"/>
        <shadow val="0"/>
        <u val="none"/>
        <vertAlign val="baseline"/>
        <sz val="10"/>
        <color rgb="FF000000"/>
        <name val="Open Sans"/>
        <family val="2"/>
        <charset val="204"/>
        <scheme val="none"/>
      </font>
      <alignment horizontal="left" vertical="top" textRotation="0" wrapText="1" indent="0" justifyLastLine="0" shrinkToFit="0" readingOrder="0"/>
    </dxf>
    <dxf>
      <font>
        <b/>
        <i val="0"/>
        <strike val="0"/>
        <condense val="0"/>
        <extend val="0"/>
        <outline val="0"/>
        <shadow val="0"/>
        <u val="none"/>
        <vertAlign val="baseline"/>
        <sz val="10"/>
        <color theme="0"/>
        <name val="Open Sans"/>
        <family val="2"/>
        <charset val="204"/>
        <scheme val="none"/>
      </font>
      <fill>
        <patternFill patternType="solid">
          <fgColor theme="4"/>
          <bgColor theme="4"/>
        </patternFill>
      </fill>
    </dxf>
    <dxf>
      <font>
        <strike val="0"/>
        <outline val="0"/>
        <shadow val="0"/>
        <u val="none"/>
        <vertAlign val="baseline"/>
        <sz val="10"/>
        <color theme="1"/>
        <name val="Open Sans"/>
        <family val="2"/>
        <charset val="204"/>
        <scheme val="none"/>
      </font>
      <alignment horizontal="center" vertical="bottom" textRotation="0" wrapText="0" indent="0" justifyLastLine="0" shrinkToFit="0" readingOrder="0"/>
    </dxf>
    <dxf>
      <font>
        <strike val="0"/>
        <outline val="0"/>
        <shadow val="0"/>
        <u val="none"/>
        <vertAlign val="baseline"/>
        <sz val="10"/>
        <color theme="1"/>
        <name val="Open Sans"/>
        <family val="2"/>
        <charset val="204"/>
        <scheme val="none"/>
      </font>
      <alignment horizontal="center" vertical="bottom" textRotation="0" wrapText="0" indent="0" justifyLastLine="0" shrinkToFit="0" readingOrder="0"/>
    </dxf>
    <dxf>
      <font>
        <strike val="0"/>
        <outline val="0"/>
        <shadow val="0"/>
        <u val="none"/>
        <vertAlign val="baseline"/>
        <sz val="10"/>
        <color theme="1"/>
        <name val="Open Sans"/>
        <family val="2"/>
        <charset val="204"/>
        <scheme val="none"/>
      </font>
      <alignment horizontal="center" vertical="bottom" textRotation="0" wrapText="0" indent="0" justifyLastLine="0" shrinkToFit="0" readingOrder="0"/>
    </dxf>
    <dxf>
      <font>
        <strike val="0"/>
        <outline val="0"/>
        <shadow val="0"/>
        <u val="none"/>
        <vertAlign val="baseline"/>
        <sz val="10"/>
        <color theme="1"/>
        <name val="Open Sans"/>
        <family val="2"/>
        <charset val="204"/>
        <scheme val="none"/>
      </font>
      <alignment horizontal="center" vertical="bottom" textRotation="0" wrapText="0" indent="0" justifyLastLine="0" shrinkToFit="0" readingOrder="0"/>
    </dxf>
    <dxf>
      <font>
        <strike val="0"/>
        <outline val="0"/>
        <shadow val="0"/>
        <u val="none"/>
        <vertAlign val="baseline"/>
        <sz val="10"/>
        <color theme="1"/>
        <name val="Open Sans"/>
        <family val="2"/>
        <charset val="204"/>
        <scheme val="none"/>
      </font>
    </dxf>
    <dxf>
      <font>
        <strike val="0"/>
        <outline val="0"/>
        <shadow val="0"/>
        <u val="none"/>
        <vertAlign val="baseline"/>
        <sz val="10"/>
        <color theme="1"/>
        <name val="Open Sans"/>
        <family val="2"/>
        <charset val="204"/>
        <scheme val="none"/>
      </font>
    </dxf>
    <dxf>
      <font>
        <strike val="0"/>
        <outline val="0"/>
        <shadow val="0"/>
        <u val="none"/>
        <vertAlign val="baseline"/>
        <sz val="10"/>
        <color theme="1"/>
        <name val="Open Sans"/>
        <family val="2"/>
        <charset val="204"/>
        <scheme val="none"/>
      </font>
    </dxf>
    <dxf>
      <fill>
        <patternFill patternType="solid">
          <fgColor indexed="64"/>
          <bgColor theme="4"/>
        </patternFill>
      </fill>
    </dxf>
    <dxf>
      <font>
        <b val="0"/>
        <i val="0"/>
        <strike val="0"/>
        <condense val="0"/>
        <extend val="0"/>
        <outline val="0"/>
        <shadow val="0"/>
        <u val="none"/>
        <vertAlign val="baseline"/>
        <sz val="9"/>
        <color auto="1"/>
        <name val="Arial"/>
        <family val="2"/>
        <scheme val="none"/>
      </font>
      <fill>
        <patternFill patternType="solid">
          <fgColor indexed="64"/>
          <bgColor rgb="FFEDF4F2"/>
        </patternFill>
      </fill>
      <alignment horizontal="general" vertical="top" textRotation="0" wrapText="1" indent="0" justifyLastLine="0" shrinkToFit="0" readingOrder="0"/>
      <border diagonalUp="0" diagonalDown="0">
        <left style="medium">
          <color rgb="FFFFFFFF"/>
        </left>
        <right/>
        <top style="medium">
          <color rgb="FFFFFFFF"/>
        </top>
        <bottom style="medium">
          <color rgb="FFFFFFFF"/>
        </bottom>
        <vertical/>
        <horizontal/>
      </border>
    </dxf>
    <dxf>
      <font>
        <b val="0"/>
        <i val="0"/>
        <strike val="0"/>
        <condense val="0"/>
        <extend val="0"/>
        <outline val="0"/>
        <shadow val="0"/>
        <u val="none"/>
        <vertAlign val="baseline"/>
        <sz val="9"/>
        <color rgb="FF000000"/>
        <name val="Source Sans Pro"/>
        <family val="2"/>
        <scheme val="none"/>
      </font>
      <fill>
        <patternFill patternType="solid">
          <fgColor indexed="64"/>
          <bgColor rgb="FFEDF4F2"/>
        </patternFill>
      </fill>
      <alignment horizontal="general" vertical="top" textRotation="0" wrapText="1" indent="0" justifyLastLine="0" shrinkToFit="0" readingOrder="1"/>
      <border diagonalUp="0" diagonalDown="0">
        <left style="medium">
          <color rgb="FFFFFFFF"/>
        </left>
        <right style="medium">
          <color rgb="FFFFFFFF"/>
        </right>
        <top style="medium">
          <color rgb="FFFFFFFF"/>
        </top>
        <bottom style="medium">
          <color rgb="FFFFFFFF"/>
        </bottom>
        <vertical/>
        <horizontal/>
      </border>
    </dxf>
    <dxf>
      <font>
        <b val="0"/>
        <i val="0"/>
        <strike val="0"/>
        <condense val="0"/>
        <extend val="0"/>
        <outline val="0"/>
        <shadow val="0"/>
        <u val="none"/>
        <vertAlign val="baseline"/>
        <sz val="9"/>
        <color rgb="FF000000"/>
        <name val="Source Sans Pro"/>
        <family val="2"/>
        <scheme val="none"/>
      </font>
      <fill>
        <patternFill patternType="solid">
          <fgColor indexed="64"/>
          <bgColor rgb="FFEDF4F2"/>
        </patternFill>
      </fill>
      <alignment horizontal="general" vertical="top" textRotation="0" wrapText="1" indent="0" justifyLastLine="0" shrinkToFit="0" readingOrder="1"/>
      <border diagonalUp="0" diagonalDown="0">
        <left style="medium">
          <color rgb="FFFFFFFF"/>
        </left>
        <right style="medium">
          <color rgb="FFFFFFFF"/>
        </right>
        <top/>
        <bottom style="medium">
          <color rgb="FFFFFFFF"/>
        </bottom>
        <vertical/>
        <horizontal/>
      </border>
    </dxf>
    <dxf>
      <font>
        <b val="0"/>
        <i val="0"/>
        <strike val="0"/>
        <condense val="0"/>
        <extend val="0"/>
        <outline val="0"/>
        <shadow val="0"/>
        <u val="none"/>
        <vertAlign val="baseline"/>
        <sz val="9"/>
        <color rgb="FF000000"/>
        <name val="Source Sans Pro"/>
        <family val="2"/>
        <scheme val="none"/>
      </font>
      <fill>
        <patternFill patternType="solid">
          <fgColor indexed="64"/>
          <bgColor rgb="FFEDF4F2"/>
        </patternFill>
      </fill>
      <alignment horizontal="general" vertical="top" textRotation="0" wrapText="1" indent="0" justifyLastLine="0" shrinkToFit="0" readingOrder="1"/>
      <border diagonalUp="0" diagonalDown="0">
        <left style="medium">
          <color rgb="FFFFFFFF"/>
        </left>
        <right style="medium">
          <color rgb="FFFFFFFF"/>
        </right>
        <top style="medium">
          <color rgb="FFFFFFFF"/>
        </top>
        <bottom style="medium">
          <color rgb="FFFFFFFF"/>
        </bottom>
        <vertical/>
        <horizontal/>
      </border>
    </dxf>
    <dxf>
      <border outline="0">
        <top style="medium">
          <color rgb="FFFFFFFF"/>
        </top>
      </border>
    </dxf>
    <dxf>
      <border outline="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9"/>
        <color rgb="FF000000"/>
        <name val="Source Sans Pro"/>
        <family val="2"/>
        <scheme val="none"/>
      </font>
      <fill>
        <patternFill patternType="solid">
          <fgColor indexed="64"/>
          <bgColor rgb="FFEDF4F2"/>
        </patternFill>
      </fill>
      <alignment horizontal="general" vertical="top" textRotation="0" wrapText="1" indent="0" justifyLastLine="0" shrinkToFit="0" readingOrder="1"/>
    </dxf>
    <dxf>
      <border outline="0">
        <bottom style="thick">
          <color rgb="FFFFFFFF"/>
        </bottom>
      </border>
    </dxf>
    <dxf>
      <font>
        <b/>
        <i val="0"/>
        <strike val="0"/>
        <condense val="0"/>
        <extend val="0"/>
        <outline val="0"/>
        <shadow val="0"/>
        <u val="none"/>
        <vertAlign val="baseline"/>
        <sz val="7"/>
        <color rgb="FFFFFFFF"/>
        <name val="Source Sans Pro"/>
        <family val="2"/>
        <scheme val="none"/>
      </font>
      <fill>
        <patternFill patternType="solid">
          <fgColor indexed="64"/>
          <bgColor rgb="FF8AC2B0"/>
        </patternFill>
      </fill>
      <alignment horizontal="left" vertical="top" textRotation="0" wrapText="1" indent="0" justifyLastLine="0" shrinkToFit="0" readingOrder="1"/>
      <border diagonalUp="0" diagonalDown="0" outline="0">
        <left style="medium">
          <color rgb="FFFFFFFF"/>
        </left>
        <right style="medium">
          <color rgb="FFFFFFFF"/>
        </right>
        <top/>
        <bottom/>
      </border>
    </dxf>
    <dxf>
      <font>
        <strike val="0"/>
        <outline val="0"/>
        <shadow val="0"/>
        <vertAlign val="baseline"/>
        <sz val="10"/>
        <name val="Open Sans"/>
        <family val="2"/>
        <charset val="204"/>
        <scheme val="none"/>
      </font>
      <fill>
        <patternFill patternType="solid">
          <fgColor indexed="64"/>
          <bgColor rgb="FF929497"/>
        </patternFill>
      </fill>
    </dxf>
    <dxf>
      <font>
        <strike val="0"/>
        <outline val="0"/>
        <shadow val="0"/>
        <vertAlign val="baseline"/>
        <sz val="10"/>
        <name val="Open Sans"/>
        <family val="2"/>
        <charset val="204"/>
        <scheme val="none"/>
      </font>
    </dxf>
    <dxf>
      <font>
        <strike val="0"/>
        <outline val="0"/>
        <shadow val="0"/>
        <vertAlign val="baseline"/>
        <sz val="10"/>
        <name val="Open Sans"/>
        <family val="2"/>
        <charset val="204"/>
        <scheme val="none"/>
      </font>
    </dxf>
    <dxf>
      <font>
        <b val="0"/>
        <i val="0"/>
        <strike val="0"/>
        <condense val="0"/>
        <extend val="0"/>
        <outline val="0"/>
        <shadow val="0"/>
        <u val="none"/>
        <vertAlign val="baseline"/>
        <sz val="10"/>
        <color theme="1"/>
        <name val="Open Sans"/>
        <family val="2"/>
        <charset val="204"/>
        <scheme val="none"/>
      </font>
      <numFmt numFmtId="0" formatCode="General"/>
    </dxf>
    <dxf>
      <font>
        <b val="0"/>
        <i val="0"/>
        <strike val="0"/>
        <condense val="0"/>
        <extend val="0"/>
        <outline val="0"/>
        <shadow val="0"/>
        <u val="none"/>
        <vertAlign val="baseline"/>
        <sz val="10"/>
        <color theme="1"/>
        <name val="Open Sans"/>
        <family val="2"/>
        <charset val="204"/>
        <scheme val="none"/>
      </font>
      <fill>
        <patternFill patternType="none">
          <fgColor indexed="64"/>
          <bgColor indexed="65"/>
        </patternFill>
      </fill>
      <border diagonalUp="0" diagonalDown="0" outline="0">
        <left/>
        <right/>
        <top style="thin">
          <color theme="8"/>
        </top>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indexed="65"/>
        </patternFill>
      </fill>
    </dxf>
    <dxf>
      <font>
        <strike val="0"/>
        <outline val="0"/>
        <shadow val="0"/>
        <vertAlign val="baseline"/>
        <sz val="10"/>
        <name val="Open Sans"/>
        <family val="2"/>
        <charset val="204"/>
        <scheme val="none"/>
      </font>
    </dxf>
    <dxf>
      <font>
        <b/>
        <i val="0"/>
        <strike val="0"/>
        <condense val="0"/>
        <extend val="0"/>
        <outline val="0"/>
        <shadow val="0"/>
        <u val="none"/>
        <vertAlign val="baseline"/>
        <sz val="10"/>
        <color theme="0"/>
        <name val="Open Sans"/>
        <family val="2"/>
        <charset val="204"/>
        <scheme val="none"/>
      </font>
      <fill>
        <patternFill patternType="solid">
          <fgColor indexed="64"/>
          <bgColor theme="4"/>
        </patternFill>
      </fill>
    </dxf>
    <dxf>
      <font>
        <strike val="0"/>
        <outline val="0"/>
        <shadow val="0"/>
        <u val="none"/>
        <vertAlign val="baseline"/>
        <sz val="10"/>
        <name val="Open Sans"/>
        <family val="2"/>
        <charset val="204"/>
        <scheme val="none"/>
      </font>
      <alignment horizontal="left" vertical="top" textRotation="0" wrapText="1" indent="0" justifyLastLine="0" shrinkToFit="0" readingOrder="0"/>
    </dxf>
    <dxf>
      <font>
        <strike val="0"/>
        <outline val="0"/>
        <shadow val="0"/>
        <u val="none"/>
        <vertAlign val="baseline"/>
        <sz val="10"/>
        <name val="Open Sans"/>
        <family val="2"/>
        <charset val="204"/>
        <scheme val="none"/>
      </font>
      <alignment horizontal="left" vertical="top" textRotation="0" wrapText="1" indent="0" justifyLastLine="0" shrinkToFit="0" readingOrder="0"/>
    </dxf>
    <dxf>
      <font>
        <strike val="0"/>
        <outline val="0"/>
        <shadow val="0"/>
        <u val="none"/>
        <vertAlign val="baseline"/>
        <sz val="10"/>
        <name val="Open Sans"/>
        <family val="2"/>
        <charset val="204"/>
        <scheme val="none"/>
      </font>
      <alignment horizontal="left" vertical="top" textRotation="0" wrapText="1" indent="0" justifyLastLine="0" shrinkToFit="0" readingOrder="0"/>
    </dxf>
    <dxf>
      <font>
        <strike val="0"/>
        <outline val="0"/>
        <shadow val="0"/>
        <u val="none"/>
        <vertAlign val="baseline"/>
        <sz val="10"/>
        <name val="Open Sans"/>
        <family val="2"/>
        <charset val="204"/>
        <scheme val="none"/>
      </font>
      <alignment horizontal="left" vertical="top" textRotation="0" wrapText="1" indent="0" justifyLastLine="0" shrinkToFit="0" readingOrder="0"/>
    </dxf>
    <dxf>
      <font>
        <strike val="0"/>
        <outline val="0"/>
        <shadow val="0"/>
        <u val="none"/>
        <vertAlign val="baseline"/>
        <sz val="10"/>
        <name val="Open Sans"/>
        <family val="2"/>
        <charset val="204"/>
        <scheme val="none"/>
      </font>
      <alignment horizontal="left" vertical="top" textRotation="0" wrapText="1" indent="0" justifyLastLine="0" shrinkToFit="0" readingOrder="0"/>
    </dxf>
    <dxf>
      <font>
        <strike val="0"/>
        <outline val="0"/>
        <shadow val="0"/>
        <u val="none"/>
        <vertAlign val="baseline"/>
        <sz val="10"/>
        <name val="Open Sans"/>
        <family val="2"/>
        <charset val="204"/>
        <scheme val="none"/>
      </font>
      <alignment horizontal="left" vertical="top" textRotation="0" wrapText="1" indent="0" justifyLastLine="0" shrinkToFit="0" readingOrder="0"/>
    </dxf>
    <dxf>
      <font>
        <strike val="0"/>
        <outline val="0"/>
        <shadow val="0"/>
        <u val="none"/>
        <vertAlign val="baseline"/>
        <sz val="10"/>
        <name val="Open Sans"/>
        <family val="2"/>
        <charset val="204"/>
        <scheme val="none"/>
      </font>
      <alignment horizontal="left" vertical="top" textRotation="0" wrapText="1" indent="0" justifyLastLine="0" shrinkToFit="0" readingOrder="0"/>
    </dxf>
    <dxf>
      <font>
        <strike val="0"/>
        <outline val="0"/>
        <shadow val="0"/>
        <u val="none"/>
        <vertAlign val="baseline"/>
        <sz val="10"/>
        <name val="Open Sans"/>
        <family val="2"/>
        <charset val="204"/>
        <scheme val="none"/>
      </font>
      <alignment horizontal="left" vertical="top" textRotation="0" wrapText="1" indent="0" justifyLastLine="0" shrinkToFit="0" readingOrder="0"/>
    </dxf>
    <dxf>
      <font>
        <strike val="0"/>
        <outline val="0"/>
        <shadow val="0"/>
        <u val="none"/>
        <vertAlign val="baseline"/>
        <sz val="10"/>
        <name val="Open Sans"/>
        <family val="2"/>
        <charset val="204"/>
        <scheme val="none"/>
      </font>
      <alignment horizontal="left" vertical="top" textRotation="0" wrapText="1" indent="0" justifyLastLine="0" shrinkToFit="0" readingOrder="0"/>
    </dxf>
    <dxf>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left style="thin">
          <color theme="4"/>
        </left>
        <right style="thin">
          <color theme="4"/>
        </right>
        <top style="thin">
          <color theme="8"/>
        </top>
        <bottom style="thin">
          <color theme="4"/>
        </bottom>
        <vertical/>
        <horizontal/>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left style="thin">
          <color theme="4"/>
        </left>
        <right style="thin">
          <color theme="4"/>
        </right>
        <top style="thin">
          <color theme="8"/>
        </top>
        <bottom style="thin">
          <color theme="4"/>
        </bottom>
        <vertical/>
        <horizontal/>
      </border>
    </dxf>
    <dxf>
      <font>
        <b val="0"/>
        <i val="0"/>
        <strike val="0"/>
        <condense val="0"/>
        <extend val="0"/>
        <outline val="0"/>
        <shadow val="0"/>
        <u val="none"/>
        <vertAlign val="baseline"/>
        <sz val="10"/>
        <color rgb="FF000000"/>
        <name val="Open Sans"/>
        <family val="2"/>
        <charset val="204"/>
        <scheme val="none"/>
      </font>
      <fill>
        <patternFill patternType="solid">
          <fgColor indexed="64"/>
          <bgColor rgb="FF929497"/>
        </patternFill>
      </fill>
    </dxf>
    <dxf>
      <font>
        <b val="0"/>
        <i val="0"/>
        <strike val="0"/>
        <condense val="0"/>
        <extend val="0"/>
        <outline val="0"/>
        <shadow val="0"/>
        <u val="none"/>
        <vertAlign val="baseline"/>
        <sz val="10"/>
        <color rgb="FF000000"/>
        <name val="Open Sans"/>
        <family val="2"/>
        <charset val="204"/>
        <scheme val="none"/>
      </font>
    </dxf>
    <dxf>
      <font>
        <b val="0"/>
        <i val="0"/>
        <strike val="0"/>
        <condense val="0"/>
        <extend val="0"/>
        <outline val="0"/>
        <shadow val="0"/>
        <u val="none"/>
        <vertAlign val="baseline"/>
        <sz val="10"/>
        <color rgb="FF000000"/>
        <name val="Open Sans"/>
        <family val="2"/>
        <charset val="204"/>
        <scheme val="none"/>
      </font>
      <fill>
        <patternFill patternType="none">
          <fgColor indexed="64"/>
          <bgColor indexed="65"/>
        </patternFill>
      </fill>
      <border diagonalUp="0" diagonalDown="0">
        <left/>
        <right/>
        <top style="thin">
          <color theme="8"/>
        </top>
        <bottom/>
      </border>
    </dxf>
    <dxf>
      <font>
        <b val="0"/>
        <i val="0"/>
        <strike val="0"/>
        <condense val="0"/>
        <extend val="0"/>
        <outline val="0"/>
        <shadow val="0"/>
        <u val="none"/>
        <vertAlign val="baseline"/>
        <sz val="10"/>
        <color theme="1"/>
        <name val="Open Sans"/>
        <family val="2"/>
        <charset val="204"/>
        <scheme val="none"/>
      </font>
    </dxf>
    <dxf>
      <font>
        <b val="0"/>
        <i val="0"/>
        <strike val="0"/>
        <condense val="0"/>
        <extend val="0"/>
        <outline val="0"/>
        <shadow val="0"/>
        <u val="none"/>
        <vertAlign val="baseline"/>
        <sz val="10"/>
        <color theme="1"/>
        <name val="Open Sans"/>
        <family val="2"/>
        <charset val="204"/>
        <scheme val="none"/>
      </font>
      <fill>
        <patternFill patternType="none">
          <fgColor indexed="64"/>
          <bgColor indexed="65"/>
        </patternFill>
      </fill>
      <alignment horizontal="left" vertical="bottom" textRotation="0" wrapText="0" indent="0" justifyLastLine="0" shrinkToFit="0" readingOrder="0"/>
      <border diagonalUp="0" diagonalDown="0" outline="0">
        <left/>
        <right/>
        <top style="thin">
          <color theme="8"/>
        </top>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indexed="65"/>
        </patternFill>
      </fill>
      <border diagonalUp="0" diagonalDown="0" outline="0">
        <left/>
        <right/>
        <top style="thin">
          <color theme="8"/>
        </top>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indexed="65"/>
        </patternFill>
      </fill>
      <border diagonalUp="0" diagonalDown="0" outline="0">
        <left/>
        <right/>
        <top style="thin">
          <color theme="8"/>
        </top>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indexed="65"/>
        </patternFill>
      </fill>
      <border diagonalUp="0" diagonalDown="0" outline="0">
        <left/>
        <right/>
        <top style="thin">
          <color theme="8"/>
        </top>
        <bottom/>
      </border>
    </dxf>
    <dxf>
      <font>
        <b val="0"/>
        <i val="0"/>
        <strike val="0"/>
        <condense val="0"/>
        <extend val="0"/>
        <outline val="0"/>
        <shadow val="0"/>
        <u val="none"/>
        <vertAlign val="baseline"/>
        <sz val="10"/>
        <color rgb="FF000000"/>
        <name val="Open Sans"/>
        <family val="2"/>
        <charset val="204"/>
        <scheme val="none"/>
      </font>
    </dxf>
    <dxf>
      <font>
        <b val="0"/>
        <i val="0"/>
        <strike val="0"/>
        <condense val="0"/>
        <extend val="0"/>
        <outline val="0"/>
        <shadow val="0"/>
        <u val="none"/>
        <vertAlign val="baseline"/>
        <sz val="10"/>
        <color theme="1"/>
        <name val="Open Sans"/>
        <family val="2"/>
        <charset val="204"/>
        <scheme val="none"/>
      </font>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dxf>
    <dxf>
      <font>
        <b/>
        <i val="0"/>
        <strike val="0"/>
        <condense val="0"/>
        <extend val="0"/>
        <outline val="0"/>
        <shadow val="0"/>
        <u val="none"/>
        <vertAlign val="baseline"/>
        <sz val="10"/>
        <color theme="0"/>
        <name val="Open Sans"/>
        <family val="2"/>
        <charset val="204"/>
        <scheme val="none"/>
      </font>
      <fill>
        <patternFill patternType="solid">
          <fgColor theme="4"/>
          <bgColor theme="4"/>
        </patternFill>
      </fill>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left style="thin">
          <color theme="4"/>
        </left>
        <right style="thin">
          <color theme="4"/>
        </right>
        <top style="thin">
          <color theme="4"/>
        </top>
        <bottom/>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left style="thin">
          <color theme="4"/>
        </left>
        <right style="thin">
          <color theme="4"/>
        </right>
        <top style="thin">
          <color theme="4"/>
        </top>
        <bottom/>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outline="0">
        <left style="thin">
          <color theme="4"/>
        </left>
        <right style="thin">
          <color theme="4"/>
        </right>
        <top style="thin">
          <color theme="4"/>
        </top>
        <bottom/>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outline="0">
        <left style="thin">
          <color theme="4"/>
        </left>
        <right style="thin">
          <color theme="4"/>
        </right>
        <top style="thin">
          <color theme="4"/>
        </top>
        <bottom/>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outline="0">
        <left style="thin">
          <color theme="4"/>
        </left>
        <right style="thin">
          <color theme="4"/>
        </right>
        <top style="thin">
          <color theme="4"/>
        </top>
        <bottom/>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outline="0">
        <left style="thin">
          <color theme="4"/>
        </left>
        <right style="thin">
          <color theme="4"/>
        </right>
        <top style="thin">
          <color theme="4"/>
        </top>
        <bottom/>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dxf>
    <dxf>
      <font>
        <b/>
        <i val="0"/>
        <strike val="0"/>
        <condense val="0"/>
        <extend val="0"/>
        <outline val="0"/>
        <shadow val="0"/>
        <u val="none"/>
        <vertAlign val="baseline"/>
        <sz val="10"/>
        <color theme="0"/>
        <name val="Open Sans"/>
        <family val="2"/>
        <charset val="204"/>
        <scheme val="none"/>
      </font>
      <fill>
        <patternFill patternType="solid">
          <fgColor theme="4"/>
          <bgColor theme="4"/>
        </patternFill>
      </fill>
    </dxf>
    <dxf>
      <font>
        <b val="0"/>
        <i val="0"/>
        <strike val="0"/>
        <condense val="0"/>
        <extend val="0"/>
        <outline val="0"/>
        <shadow val="0"/>
        <u val="none"/>
        <vertAlign val="baseline"/>
        <sz val="10"/>
        <color rgb="FF000000"/>
        <name val="Open Sans"/>
        <family val="2"/>
        <charset val="204"/>
        <scheme val="none"/>
      </font>
      <fill>
        <patternFill patternType="solid">
          <fgColor indexed="64"/>
          <bgColor rgb="FF929497"/>
        </patternFill>
      </fill>
      <alignment horizontal="left" vertical="top" textRotation="0" wrapText="1" indent="0" justifyLastLine="0" shrinkToFit="0" readingOrder="0"/>
    </dxf>
    <dxf>
      <font>
        <b val="0"/>
        <i val="0"/>
        <strike val="0"/>
        <condense val="0"/>
        <extend val="0"/>
        <outline val="0"/>
        <shadow val="0"/>
        <u val="none"/>
        <vertAlign val="baseline"/>
        <sz val="10"/>
        <color rgb="FF000000"/>
        <name val="Open Sans"/>
        <family val="2"/>
        <charset val="204"/>
        <scheme val="none"/>
      </font>
      <alignment horizontal="left" vertical="top" textRotation="0" wrapText="1" indent="0" justifyLastLine="0" shrinkToFit="0" readingOrder="0"/>
    </dxf>
    <dxf>
      <font>
        <b val="0"/>
        <i val="0"/>
        <strike val="0"/>
        <condense val="0"/>
        <extend val="0"/>
        <outline val="0"/>
        <shadow val="0"/>
        <u val="none"/>
        <vertAlign val="baseline"/>
        <sz val="10"/>
        <color rgb="FF000000"/>
        <name val="Open Sans"/>
        <family val="2"/>
        <charset val="204"/>
        <scheme val="none"/>
      </font>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theme="8"/>
        </top>
        <bottom/>
      </border>
    </dxf>
    <dxf>
      <font>
        <b val="0"/>
        <i val="0"/>
        <strike val="0"/>
        <condense val="0"/>
        <extend val="0"/>
        <outline val="0"/>
        <shadow val="0"/>
        <u val="none"/>
        <vertAlign val="baseline"/>
        <sz val="10"/>
        <color theme="1"/>
        <name val="Open Sans"/>
        <family val="2"/>
        <charset val="204"/>
        <scheme val="none"/>
      </font>
      <numFmt numFmtId="0" formatCode="General"/>
      <fill>
        <patternFill patternType="none">
          <fgColor indexed="64"/>
          <bgColor indexed="65"/>
        </patternFill>
      </fill>
      <alignment horizontal="left" vertical="top" textRotation="0" wrapText="1" indent="0" justifyLastLine="0" shrinkToFit="0" readingOrder="0"/>
      <border diagonalUp="0" diagonalDown="0" outline="0">
        <left/>
        <right/>
        <top style="thin">
          <color theme="8"/>
        </top>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theme="8"/>
        </top>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theme="8"/>
        </top>
        <bottom/>
      </border>
    </dxf>
    <dxf>
      <font>
        <b val="0"/>
        <i val="0"/>
        <strike val="0"/>
        <condense val="0"/>
        <extend val="0"/>
        <outline val="0"/>
        <shadow val="0"/>
        <u val="none"/>
        <vertAlign val="baseline"/>
        <sz val="10"/>
        <color rgb="FF000000"/>
        <name val="Open Sans"/>
        <family val="2"/>
        <charset val="204"/>
        <scheme val="none"/>
      </font>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dxf>
    <dxf>
      <font>
        <b val="0"/>
        <i val="0"/>
        <strike val="0"/>
        <condense val="0"/>
        <extend val="0"/>
        <outline val="0"/>
        <shadow val="0"/>
        <u val="none"/>
        <vertAlign val="baseline"/>
        <sz val="10"/>
        <color rgb="FF000000"/>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8"/>
        </top>
        <bottom/>
      </border>
    </dxf>
    <dxf>
      <font>
        <b val="0"/>
        <i val="0"/>
        <strike val="0"/>
        <condense val="0"/>
        <extend val="0"/>
        <outline val="0"/>
        <shadow val="0"/>
        <u val="none"/>
        <vertAlign val="baseline"/>
        <sz val="10"/>
        <color rgb="FF000000"/>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8"/>
        </top>
        <bottom/>
      </border>
    </dxf>
    <dxf>
      <font>
        <b val="0"/>
        <i val="0"/>
        <strike val="0"/>
        <condense val="0"/>
        <extend val="0"/>
        <outline val="0"/>
        <shadow val="0"/>
        <u val="none"/>
        <vertAlign val="baseline"/>
        <sz val="10"/>
        <color rgb="FF000000"/>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8"/>
        </top>
        <bottom/>
      </border>
    </dxf>
    <dxf>
      <font>
        <b val="0"/>
        <i val="0"/>
        <strike val="0"/>
        <condense val="0"/>
        <extend val="0"/>
        <outline val="0"/>
        <shadow val="0"/>
        <u val="none"/>
        <vertAlign val="baseline"/>
        <sz val="10"/>
        <color theme="1"/>
        <name val="Open Sans"/>
        <family val="2"/>
        <charset val="204"/>
        <scheme val="none"/>
      </font>
      <fill>
        <patternFill patternType="solid">
          <fgColor indexed="64"/>
          <bgColor rgb="FFFF0000"/>
        </patternFill>
      </fill>
      <alignment horizontal="left" vertical="top" textRotation="0" wrapText="1" indent="0" justifyLastLine="0" shrinkToFit="0" readingOrder="0"/>
      <border diagonalUp="0" diagonalDown="0" outline="0">
        <left/>
        <right/>
        <top style="thin">
          <color theme="8"/>
        </top>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8"/>
        </top>
        <bottom/>
      </border>
    </dxf>
    <dxf>
      <font>
        <b val="0"/>
        <strike val="0"/>
        <outline val="0"/>
        <shadow val="0"/>
        <u val="none"/>
        <vertAlign val="baseline"/>
        <sz val="10"/>
        <name val="Open Sans"/>
        <family val="2"/>
        <charset val="204"/>
        <scheme val="none"/>
      </font>
      <numFmt numFmtId="0" formatCode="General"/>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8"/>
        </top>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8"/>
        </top>
        <bottom/>
      </border>
    </dxf>
    <dxf>
      <border outline="0">
        <right style="thin">
          <color rgb="FF5B9BD5"/>
        </right>
        <top style="thin">
          <color rgb="FF5B9BD5"/>
        </top>
        <bottom style="thin">
          <color rgb="FF5B9BD5"/>
        </bottom>
      </border>
    </dxf>
    <dxf>
      <font>
        <b val="0"/>
        <i val="0"/>
        <strike val="0"/>
        <condense val="0"/>
        <extend val="0"/>
        <outline val="0"/>
        <shadow val="0"/>
        <u val="none"/>
        <vertAlign val="baseline"/>
        <sz val="10"/>
        <color rgb="FF000000"/>
        <name val="Open Sans"/>
        <family val="2"/>
        <charset val="204"/>
        <scheme val="none"/>
      </font>
      <fill>
        <patternFill patternType="solid">
          <fgColor rgb="FF000000"/>
          <bgColor rgb="FFFF0000"/>
        </patternFill>
      </fill>
      <alignment horizontal="left" vertical="top" textRotation="0" wrapText="1" indent="0" justifyLastLine="0" shrinkToFit="0" readingOrder="0"/>
    </dxf>
    <dxf>
      <font>
        <b/>
        <i val="0"/>
        <strike val="0"/>
        <condense val="0"/>
        <extend val="0"/>
        <outline val="0"/>
        <shadow val="0"/>
        <u val="none"/>
        <vertAlign val="baseline"/>
        <sz val="10"/>
        <color theme="0"/>
        <name val="Open Sans"/>
        <family val="2"/>
        <charset val="204"/>
        <scheme val="none"/>
      </font>
      <fill>
        <patternFill patternType="solid">
          <fgColor theme="8"/>
          <bgColor theme="8"/>
        </patternFill>
      </fill>
    </dxf>
    <dxf>
      <fill>
        <patternFill patternType="none">
          <bgColor auto="1"/>
        </patternFill>
      </fill>
      <alignment horizontal="left" vertical="top" textRotation="0" wrapText="1" indent="0" justifyLastLine="0" shrinkToFit="0" readingOrder="0"/>
    </dxf>
    <dxf>
      <fill>
        <patternFill patternType="none">
          <bgColor auto="1"/>
        </patternFill>
      </fill>
      <alignment horizontal="left" vertical="top" textRotation="0" wrapText="1" indent="0" justifyLastLine="0" shrinkToFit="0" readingOrder="0"/>
    </dxf>
    <dxf>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fill>
        <patternFill patternType="none">
          <fgColor theme="4" tint="0.79998168889431442"/>
          <bgColor auto="1"/>
        </patternFill>
      </fill>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none">
          <fgColor theme="4" tint="0.79998168889431442"/>
          <bgColor auto="1"/>
        </patternFill>
      </fill>
      <alignment horizontal="left" vertical="top" textRotation="0" wrapText="1" indent="0" justifyLastLine="0" shrinkToFit="0" readingOrder="0"/>
      <border diagonalUp="0" diagonalDown="0" outline="0">
        <left style="thin">
          <color theme="4" tint="0.39997558519241921"/>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none">
          <bgColor auto="1"/>
        </patternFill>
      </fill>
      <alignment horizontal="left" vertical="top" textRotation="0" wrapText="1" indent="0" justifyLastLine="0" shrinkToFit="0" readingOrder="0"/>
    </dxf>
    <dxf>
      <border outline="0">
        <right style="thin">
          <color theme="4" tint="0.39997558519241921"/>
        </right>
      </border>
    </dxf>
    <dxf>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left style="thin">
          <color theme="4"/>
        </left>
        <right/>
        <top style="thin">
          <color theme="8"/>
        </top>
        <bottom/>
        <vertical/>
        <horizontal/>
      </border>
    </dxf>
    <dxf>
      <font>
        <b val="0"/>
        <i val="0"/>
        <strike val="0"/>
        <condense val="0"/>
        <extend val="0"/>
        <outline val="0"/>
        <shadow val="0"/>
        <u val="none"/>
        <vertAlign val="baseline"/>
        <sz val="10"/>
        <color theme="1"/>
        <name val="Open Sans"/>
        <family val="2"/>
        <charset val="204"/>
        <scheme val="none"/>
      </font>
      <fill>
        <patternFill patternType="solid">
          <fgColor indexed="64"/>
          <bgColor rgb="FFFF0000"/>
        </patternFill>
      </fill>
      <alignment horizontal="left" vertical="top" textRotation="0" wrapText="1"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left/>
        <right/>
        <top style="thin">
          <color theme="4"/>
        </top>
        <bottom/>
        <vertical/>
        <horizontal/>
      </border>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dxf>
    <dxf>
      <font>
        <b/>
        <i val="0"/>
        <strike val="0"/>
        <condense val="0"/>
        <extend val="0"/>
        <outline val="0"/>
        <shadow val="0"/>
        <u/>
        <vertAlign val="baseline"/>
        <sz val="10"/>
        <color auto="1"/>
        <name val="Open Sans"/>
        <family val="2"/>
        <charset val="204"/>
        <scheme val="none"/>
      </font>
      <fill>
        <patternFill patternType="solid">
          <fgColor theme="4"/>
          <bgColor rgb="FF7DD3B8"/>
        </patternFill>
      </fill>
      <border diagonalUp="0" diagonalDown="0" outline="0">
        <left style="thin">
          <color theme="4"/>
        </left>
        <right style="thin">
          <color theme="4"/>
        </right>
        <top/>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border outline="0">
        <right style="thin">
          <color theme="4" tint="0.39997558519241921"/>
        </right>
        <top style="thin">
          <color theme="4" tint="0.39997558519241921"/>
        </top>
      </border>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Open Sans"/>
        <family val="2"/>
        <charset val="204"/>
        <scheme val="none"/>
      </font>
      <fill>
        <patternFill patternType="solid">
          <fgColor theme="4"/>
          <bgColor theme="4"/>
        </patternFill>
      </fill>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border outline="0">
        <right style="thin">
          <color theme="4" tint="0.39997558519241921"/>
        </right>
        <top style="thin">
          <color theme="4" tint="0.39997558519241921"/>
        </top>
      </border>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Open Sans"/>
        <family val="2"/>
        <charset val="204"/>
        <scheme val="none"/>
      </font>
      <fill>
        <patternFill patternType="solid">
          <fgColor theme="4"/>
          <bgColor theme="4"/>
        </patternFill>
      </fill>
    </dxf>
    <dxf>
      <fill>
        <patternFill patternType="none">
          <bgColor auto="1"/>
        </patternFill>
      </fill>
      <alignment horizontal="left" vertical="top" textRotation="0" wrapText="1" indent="0" justifyLastLine="0" shrinkToFit="0" readingOrder="0"/>
    </dxf>
    <dxf>
      <fill>
        <patternFill patternType="none">
          <bgColor auto="1"/>
        </patternFill>
      </fill>
      <alignment horizontal="left" vertical="top" textRotation="0" wrapText="1" indent="0" justifyLastLine="0" shrinkToFit="0" readingOrder="0"/>
    </dxf>
    <dxf>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fill>
        <patternFill patternType="none">
          <fgColor theme="4" tint="0.79998168889431442"/>
          <bgColor auto="1"/>
        </patternFill>
      </fill>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none">
          <fgColor theme="4" tint="0.79998168889431442"/>
          <bgColor auto="1"/>
        </patternFill>
      </fill>
      <alignment horizontal="left" vertical="top" textRotation="0" wrapText="1" indent="0" justifyLastLine="0" shrinkToFit="0" readingOrder="0"/>
      <border diagonalUp="0" diagonalDown="0" outline="0">
        <left style="thin">
          <color theme="4" tint="0.39997558519241921"/>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none">
          <bgColor auto="1"/>
        </patternFill>
      </fill>
      <alignment horizontal="left" vertical="top" textRotation="0" wrapText="1" indent="0" justifyLastLine="0" shrinkToFit="0" readingOrder="0"/>
    </dxf>
    <dxf>
      <border outline="0">
        <right style="thin">
          <color theme="4" tint="0.39997558519241921"/>
        </right>
      </border>
    </dxf>
    <dxf>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theme="1"/>
        <name val="Open Sans"/>
        <family val="2"/>
        <charset val="204"/>
        <scheme val="none"/>
      </font>
      <fill>
        <patternFill patternType="solid">
          <fgColor indexed="64"/>
          <bgColor theme="5" tint="0.59999389629810485"/>
        </patternFill>
      </fill>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theme="5" tint="0.59999389629810485"/>
        </patternFill>
      </fill>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theme="5" tint="0.59999389629810485"/>
        </patternFill>
      </fill>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theme="5" tint="0.59999389629810485"/>
        </patternFill>
      </fill>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numFmt numFmtId="0" formatCode="General"/>
      <fill>
        <patternFill patternType="none">
          <fgColor indexed="64"/>
          <bgColor theme="5" tint="0.59999389629810485"/>
        </patternFill>
      </fill>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theme="5" tint="0.59999389629810485"/>
        </patternFill>
      </fill>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theme="5" tint="0.59999389629810485"/>
        </patternFill>
      </fill>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border outline="0">
        <top style="thin">
          <color theme="4" tint="0.39997558519241921"/>
        </top>
      </border>
    </dxf>
    <dxf>
      <border outline="0">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theme="5" tint="0.59999389629810485"/>
        </patternFill>
      </fill>
      <alignment horizontal="left" vertical="top"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Open Sans"/>
        <family val="2"/>
        <charset val="204"/>
        <scheme val="none"/>
      </font>
      <fill>
        <patternFill patternType="none">
          <fgColor indexed="64"/>
          <bgColor theme="5" tint="0.59999389629810485"/>
        </patternFill>
      </fill>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left style="thin">
          <color theme="4"/>
        </left>
        <right style="thin">
          <color theme="4"/>
        </right>
        <top style="thin">
          <color theme="4"/>
        </top>
        <bottom/>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left style="thin">
          <color theme="4"/>
        </left>
        <right style="thin">
          <color theme="4"/>
        </right>
        <top style="thin">
          <color theme="4"/>
        </top>
        <bottom/>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outline="0">
        <left style="thin">
          <color theme="4"/>
        </left>
        <right style="thin">
          <color theme="4"/>
        </right>
        <top style="thin">
          <color theme="4"/>
        </top>
        <bottom/>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outline="0">
        <left style="thin">
          <color theme="4"/>
        </left>
        <right style="thin">
          <color theme="4"/>
        </right>
        <top style="thin">
          <color theme="4"/>
        </top>
        <bottom/>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outline="0">
        <left style="thin">
          <color theme="4"/>
        </left>
        <right style="thin">
          <color theme="4"/>
        </right>
        <top style="thin">
          <color theme="4"/>
        </top>
        <bottom/>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outline="0">
        <left style="thin">
          <color theme="4"/>
        </left>
        <right style="thin">
          <color theme="4"/>
        </right>
        <top style="thin">
          <color theme="4"/>
        </top>
        <bottom/>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dxf>
    <dxf>
      <font>
        <b/>
        <i val="0"/>
        <strike val="0"/>
        <condense val="0"/>
        <extend val="0"/>
        <outline val="0"/>
        <shadow val="0"/>
        <u val="none"/>
        <vertAlign val="baseline"/>
        <sz val="10"/>
        <color theme="0"/>
        <name val="Open Sans"/>
        <family val="2"/>
        <charset val="204"/>
        <scheme val="none"/>
      </font>
      <fill>
        <patternFill patternType="solid">
          <fgColor theme="4"/>
          <bgColor theme="4"/>
        </patternFill>
      </fill>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left style="thin">
          <color theme="4"/>
        </left>
        <right style="thin">
          <color theme="4"/>
        </right>
        <top style="thin">
          <color theme="4"/>
        </top>
        <bottom/>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left style="thin">
          <color theme="4"/>
        </left>
        <right style="thin">
          <color theme="4"/>
        </right>
        <top style="thin">
          <color theme="4"/>
        </top>
        <bottom/>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outline="0">
        <left style="thin">
          <color theme="4"/>
        </left>
        <right style="thin">
          <color theme="4"/>
        </right>
        <top style="thin">
          <color theme="4"/>
        </top>
        <bottom/>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outline="0">
        <left style="thin">
          <color theme="4"/>
        </left>
        <right style="thin">
          <color theme="4"/>
        </right>
        <top style="thin">
          <color theme="4"/>
        </top>
        <bottom/>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outline="0">
        <left style="thin">
          <color theme="4"/>
        </left>
        <right style="thin">
          <color theme="4"/>
        </right>
        <top style="thin">
          <color theme="4"/>
        </top>
        <bottom/>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outline="0">
        <left style="thin">
          <color theme="4"/>
        </left>
        <right style="thin">
          <color theme="4"/>
        </right>
        <top style="thin">
          <color theme="4"/>
        </top>
        <bottom/>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dxf>
    <dxf>
      <font>
        <b/>
        <i val="0"/>
        <strike val="0"/>
        <condense val="0"/>
        <extend val="0"/>
        <outline val="0"/>
        <shadow val="0"/>
        <u val="none"/>
        <vertAlign val="baseline"/>
        <sz val="10"/>
        <color theme="0"/>
        <name val="Open Sans"/>
        <family val="2"/>
        <charset val="204"/>
        <scheme val="none"/>
      </font>
      <fill>
        <patternFill patternType="solid">
          <fgColor theme="4"/>
          <bgColor theme="4"/>
        </patternFill>
      </fill>
    </dxf>
    <dxf>
      <font>
        <b val="0"/>
        <i val="0"/>
        <strike val="0"/>
        <condense val="0"/>
        <extend val="0"/>
        <outline val="0"/>
        <shadow val="0"/>
        <u val="none"/>
        <vertAlign val="baseline"/>
        <sz val="10"/>
        <color rgb="FF000000"/>
        <name val="Open Sans"/>
        <family val="2"/>
        <charset val="204"/>
        <scheme val="none"/>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rgb="FF000000"/>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8"/>
        </top>
        <bottom/>
      </border>
    </dxf>
    <dxf>
      <font>
        <b val="0"/>
        <i val="0"/>
        <strike val="0"/>
        <condense val="0"/>
        <extend val="0"/>
        <outline val="0"/>
        <shadow val="0"/>
        <u val="none"/>
        <vertAlign val="baseline"/>
        <sz val="10"/>
        <color auto="1"/>
        <name val="Open Sans"/>
        <family val="2"/>
        <charset val="204"/>
        <scheme val="none"/>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8"/>
        </top>
        <bottom/>
      </border>
    </dxf>
    <dxf>
      <font>
        <b/>
        <i val="0"/>
        <strike val="0"/>
        <condense val="0"/>
        <extend val="0"/>
        <outline val="0"/>
        <shadow val="0"/>
        <u val="none"/>
        <vertAlign val="baseline"/>
        <sz val="10"/>
        <color auto="1"/>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8"/>
        </top>
        <bottom/>
      </border>
    </dxf>
    <dxf>
      <font>
        <b val="0"/>
        <i val="0"/>
        <strike val="0"/>
        <condense val="0"/>
        <extend val="0"/>
        <outline val="0"/>
        <shadow val="0"/>
        <u val="none"/>
        <vertAlign val="baseline"/>
        <sz val="10"/>
        <color auto="1"/>
        <name val="Open Sans"/>
        <family val="2"/>
        <charset val="204"/>
        <scheme val="none"/>
      </font>
      <numFmt numFmtId="0" formatCode="General"/>
      <fill>
        <patternFill patternType="none">
          <fgColor indexed="64"/>
          <bgColor auto="1"/>
        </patternFill>
      </fill>
      <alignment horizontal="left" vertical="top" textRotation="0" wrapText="1" indent="0" justifyLastLine="0" shrinkToFit="0" readingOrder="0"/>
      <border diagonalUp="0" diagonalDown="0">
        <left/>
        <right/>
        <top style="thin">
          <color theme="8"/>
        </top>
        <bottom/>
      </border>
    </dxf>
    <dxf>
      <font>
        <b val="0"/>
        <i val="0"/>
        <strike val="0"/>
        <condense val="0"/>
        <extend val="0"/>
        <outline val="0"/>
        <shadow val="0"/>
        <u val="none"/>
        <vertAlign val="baseline"/>
        <sz val="10"/>
        <color auto="1"/>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8"/>
        </top>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8"/>
        </top>
        <bottom/>
      </border>
    </dxf>
    <dxf>
      <border outline="0">
        <right style="thin">
          <color rgb="FF5B9BD5"/>
        </right>
        <top style="thin">
          <color rgb="FF5B9BD5"/>
        </top>
        <bottom style="thin">
          <color rgb="FF5B9BD5"/>
        </bottom>
      </border>
    </dxf>
    <dxf>
      <font>
        <b val="0"/>
        <i val="0"/>
        <strike val="0"/>
        <condense val="0"/>
        <extend val="0"/>
        <outline val="0"/>
        <shadow val="0"/>
        <u val="none"/>
        <vertAlign val="baseline"/>
        <sz val="10"/>
        <color rgb="FF000000"/>
        <name val="Open Sans"/>
        <family val="2"/>
        <charset val="204"/>
        <scheme val="none"/>
      </font>
      <fill>
        <patternFill patternType="solid">
          <fgColor rgb="FF000000"/>
          <bgColor rgb="FFFF0000"/>
        </patternFill>
      </fill>
      <alignment horizontal="left" vertical="top" textRotation="0" wrapText="1" indent="0" justifyLastLine="0" shrinkToFit="0" readingOrder="0"/>
    </dxf>
    <dxf>
      <font>
        <b/>
        <i val="0"/>
        <strike val="0"/>
        <condense val="0"/>
        <extend val="0"/>
        <outline val="0"/>
        <shadow val="0"/>
        <u val="none"/>
        <vertAlign val="baseline"/>
        <sz val="10"/>
        <color theme="0"/>
        <name val="Open Sans"/>
        <family val="2"/>
        <charset val="204"/>
        <scheme val="none"/>
      </font>
      <fill>
        <patternFill patternType="solid">
          <fgColor theme="8"/>
          <bgColor theme="8"/>
        </patternFill>
      </fill>
    </dxf>
    <dxf>
      <font>
        <b val="0"/>
        <i val="0"/>
        <strike val="0"/>
        <condense val="0"/>
        <extend val="0"/>
        <outline val="0"/>
        <shadow val="0"/>
        <u val="none"/>
        <vertAlign val="baseline"/>
        <sz val="10"/>
        <color rgb="FF000000"/>
        <name val="Open Sans"/>
        <family val="2"/>
        <charset val="204"/>
        <scheme val="none"/>
      </font>
      <fill>
        <patternFill patternType="solid">
          <fgColor indexed="64"/>
          <bgColor rgb="FF929497"/>
        </patternFill>
      </fill>
      <alignment horizontal="left" vertical="top" textRotation="0" wrapText="1" indent="0" justifyLastLine="0" shrinkToFit="0" readingOrder="0"/>
    </dxf>
    <dxf>
      <font>
        <b val="0"/>
        <i val="0"/>
        <strike val="0"/>
        <condense val="0"/>
        <extend val="0"/>
        <outline val="0"/>
        <shadow val="0"/>
        <u val="none"/>
        <vertAlign val="baseline"/>
        <sz val="10"/>
        <color rgb="FF000000"/>
        <name val="Open Sans"/>
        <family val="2"/>
        <charset val="204"/>
        <scheme val="none"/>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rgb="FF000000"/>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8"/>
        </top>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8"/>
        </top>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8"/>
        </top>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indexed="65"/>
        </patternFill>
      </fill>
      <alignment horizontal="left" vertical="top" textRotation="0" wrapText="1" indent="0" justifyLastLine="0" shrinkToFit="0" readingOrder="0"/>
      <border diagonalUp="0" diagonalDown="0">
        <left/>
        <right/>
        <top style="thin">
          <color theme="8"/>
        </top>
        <bottom/>
        <vertical/>
        <horizontal/>
      </border>
    </dxf>
    <dxf>
      <font>
        <b val="0"/>
        <i val="0"/>
        <strike val="0"/>
        <condense val="0"/>
        <extend val="0"/>
        <outline val="0"/>
        <shadow val="0"/>
        <u val="none"/>
        <vertAlign val="baseline"/>
        <sz val="10"/>
        <color theme="1"/>
        <name val="Open Sans"/>
        <family val="2"/>
        <charset val="204"/>
        <scheme val="none"/>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right/>
        <top style="thin">
          <color theme="8"/>
        </top>
        <bottom/>
      </border>
    </dxf>
    <dxf>
      <font>
        <b val="0"/>
        <i val="0"/>
        <strike val="0"/>
        <condense val="0"/>
        <extend val="0"/>
        <outline val="0"/>
        <shadow val="0"/>
        <u val="none"/>
        <vertAlign val="baseline"/>
        <sz val="10"/>
        <color auto="1"/>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8"/>
        </top>
        <bottom/>
      </border>
    </dxf>
    <dxf>
      <font>
        <b val="0"/>
        <i val="0"/>
        <strike val="0"/>
        <condense val="0"/>
        <extend val="0"/>
        <outline val="0"/>
        <shadow val="0"/>
        <u val="none"/>
        <vertAlign val="baseline"/>
        <sz val="10"/>
        <color theme="1"/>
        <name val="Open Sans"/>
        <family val="2"/>
        <charset val="204"/>
        <scheme val="none"/>
      </font>
      <fill>
        <patternFill patternType="none">
          <fgColor indexed="64"/>
          <bgColor auto="1"/>
        </patternFill>
      </fill>
      <alignment horizontal="left" vertical="top" textRotation="0" wrapText="1" indent="0" justifyLastLine="0" shrinkToFit="0" readingOrder="0"/>
      <border diagonalUp="0" diagonalDown="0" outline="0">
        <left/>
        <right/>
        <top style="thin">
          <color theme="8"/>
        </top>
        <bottom/>
      </border>
    </dxf>
    <dxf>
      <border outline="0">
        <right style="thin">
          <color rgb="FF5B9BD5"/>
        </right>
        <top style="thin">
          <color rgb="FF5B9BD5"/>
        </top>
        <bottom style="thin">
          <color rgb="FF5B9BD5"/>
        </bottom>
      </border>
    </dxf>
    <dxf>
      <font>
        <b val="0"/>
        <i val="0"/>
        <strike val="0"/>
        <condense val="0"/>
        <extend val="0"/>
        <outline val="0"/>
        <shadow val="0"/>
        <u val="none"/>
        <vertAlign val="baseline"/>
        <sz val="10"/>
        <color rgb="FF000000"/>
        <name val="Open Sans"/>
        <family val="2"/>
        <charset val="204"/>
        <scheme val="none"/>
      </font>
      <fill>
        <patternFill patternType="solid">
          <fgColor rgb="FF000000"/>
          <bgColor rgb="FFFF0000"/>
        </patternFill>
      </fill>
      <alignment horizontal="left" vertical="top" textRotation="0" wrapText="1" indent="0" justifyLastLine="0" shrinkToFit="0" readingOrder="0"/>
    </dxf>
    <dxf>
      <border outline="0">
        <bottom style="thin">
          <color theme="4" tint="0.39997558519241921"/>
        </bottom>
      </border>
    </dxf>
    <dxf>
      <font>
        <b/>
        <i val="0"/>
        <strike val="0"/>
        <condense val="0"/>
        <extend val="0"/>
        <outline val="0"/>
        <shadow val="0"/>
        <u/>
        <vertAlign val="baseline"/>
        <sz val="10"/>
        <color theme="0"/>
        <name val="Open Sans"/>
        <family val="2"/>
        <charset val="204"/>
        <scheme val="none"/>
      </font>
      <fill>
        <patternFill patternType="solid">
          <fgColor theme="4"/>
          <bgColor theme="4"/>
        </patternFill>
      </fill>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left style="thin">
          <color theme="4"/>
        </left>
        <right style="thin">
          <color theme="4"/>
        </right>
        <top style="thin">
          <color theme="4"/>
        </top>
        <bottom/>
        <vertical/>
        <horizontal/>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left style="thin">
          <color theme="4"/>
        </left>
        <right style="thin">
          <color theme="4"/>
        </right>
        <top style="thin">
          <color theme="4"/>
        </top>
        <bottom/>
        <vertical/>
        <horizontal/>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left style="thin">
          <color theme="4"/>
        </left>
        <right/>
        <top style="thin">
          <color theme="4"/>
        </top>
        <bottom/>
        <vertical/>
        <horizontal/>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left style="thin">
          <color theme="4"/>
        </left>
        <right style="thin">
          <color theme="4"/>
        </right>
        <top style="thin">
          <color theme="4"/>
        </top>
        <bottom/>
        <vertical/>
        <horizontal/>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left style="thin">
          <color theme="4"/>
        </left>
        <right style="thin">
          <color theme="4"/>
        </right>
        <top style="thin">
          <color theme="4"/>
        </top>
        <bottom/>
        <vertical/>
        <horizontal/>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left style="thin">
          <color theme="4"/>
        </left>
        <right style="thin">
          <color theme="4"/>
        </right>
        <top style="thin">
          <color theme="4"/>
        </top>
        <bottom/>
        <vertical/>
        <horizontal/>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border diagonalUp="0" diagonalDown="0">
        <left style="thin">
          <color theme="4"/>
        </left>
        <right style="thin">
          <color theme="4"/>
        </right>
        <top style="thin">
          <color theme="4"/>
        </top>
        <bottom/>
        <vertical/>
        <horizontal/>
      </border>
    </dxf>
    <dxf>
      <border outline="0">
        <right style="thin">
          <color theme="4"/>
        </right>
        <bottom style="thin">
          <color theme="4"/>
        </bottom>
      </border>
    </dxf>
    <dxf>
      <font>
        <b val="0"/>
        <i val="0"/>
        <strike val="0"/>
        <condense val="0"/>
        <extend val="0"/>
        <outline val="0"/>
        <shadow val="0"/>
        <u val="none"/>
        <vertAlign val="baseline"/>
        <sz val="10"/>
        <color theme="1"/>
        <name val="Open Sans"/>
        <family val="2"/>
        <charset val="204"/>
        <scheme val="none"/>
      </font>
      <alignment horizontal="left" vertical="top" textRotation="0" wrapText="1" indent="0" justifyLastLine="0" shrinkToFit="0" readingOrder="0"/>
    </dxf>
    <dxf>
      <font>
        <b/>
        <i val="0"/>
        <strike val="0"/>
        <condense val="0"/>
        <extend val="0"/>
        <outline val="0"/>
        <shadow val="0"/>
        <u val="none"/>
        <vertAlign val="baseline"/>
        <sz val="10"/>
        <color theme="0"/>
        <name val="Open Sans"/>
        <family val="2"/>
        <charset val="204"/>
        <scheme val="none"/>
      </font>
      <fill>
        <patternFill patternType="solid">
          <fgColor theme="4"/>
          <bgColor theme="4"/>
        </patternFill>
      </fill>
    </dxf>
    <dxf>
      <font>
        <b val="0"/>
        <i val="0"/>
        <strike val="0"/>
        <condense val="0"/>
        <extend val="0"/>
        <outline val="0"/>
        <shadow val="0"/>
        <u val="none"/>
        <vertAlign val="baseline"/>
        <sz val="10"/>
        <color theme="1"/>
        <name val="Open Sans"/>
        <family val="2"/>
        <charset val="204"/>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Open Sans"/>
        <family val="2"/>
        <charset val="204"/>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Open Sans"/>
        <family val="2"/>
        <charset val="204"/>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Open Sans"/>
        <family val="2"/>
        <charset val="204"/>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Open Sans"/>
        <family val="2"/>
        <charset val="204"/>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Open Sans"/>
        <family val="2"/>
        <charset val="204"/>
        <scheme val="none"/>
      </font>
    </dxf>
    <dxf>
      <font>
        <b val="0"/>
        <i val="0"/>
        <strike val="0"/>
        <condense val="0"/>
        <extend val="0"/>
        <outline val="0"/>
        <shadow val="0"/>
        <u val="none"/>
        <vertAlign val="baseline"/>
        <sz val="10"/>
        <color theme="1"/>
        <name val="Open Sans"/>
        <family val="2"/>
        <charset val="204"/>
        <scheme val="none"/>
      </font>
    </dxf>
    <dxf>
      <font>
        <b val="0"/>
        <i val="0"/>
        <strike val="0"/>
        <condense val="0"/>
        <extend val="0"/>
        <outline val="0"/>
        <shadow val="0"/>
        <u val="none"/>
        <vertAlign val="baseline"/>
        <sz val="10"/>
        <color theme="1"/>
        <name val="Open Sans"/>
        <family val="2"/>
        <charset val="204"/>
        <scheme val="none"/>
      </font>
    </dxf>
    <dxf>
      <font>
        <b val="0"/>
        <i val="0"/>
        <strike val="0"/>
        <condense val="0"/>
        <extend val="0"/>
        <outline val="0"/>
        <shadow val="0"/>
        <u val="none"/>
        <vertAlign val="baseline"/>
        <sz val="10"/>
        <color theme="1"/>
        <name val="Open Sans"/>
        <family val="2"/>
        <charset val="204"/>
        <scheme val="none"/>
      </font>
    </dxf>
    <dxf>
      <font>
        <b val="0"/>
        <i val="0"/>
        <strike val="0"/>
        <condense val="0"/>
        <extend val="0"/>
        <outline val="0"/>
        <shadow val="0"/>
        <u val="none"/>
        <vertAlign val="baseline"/>
        <sz val="10"/>
        <color theme="1"/>
        <name val="Open Sans"/>
        <family val="2"/>
        <charset val="204"/>
        <scheme val="none"/>
      </font>
      <alignment horizontal="left" textRotation="0" indent="0" justifyLastLine="0" shrinkToFit="0" readingOrder="0"/>
    </dxf>
    <dxf>
      <font>
        <b val="0"/>
        <i val="0"/>
        <strike val="0"/>
        <condense val="0"/>
        <extend val="0"/>
        <outline val="0"/>
        <shadow val="0"/>
        <u val="none"/>
        <vertAlign val="baseline"/>
        <sz val="10"/>
        <color theme="1"/>
        <name val="Open Sans"/>
        <family val="2"/>
        <charset val="204"/>
        <scheme val="none"/>
      </font>
    </dxf>
    <dxf>
      <font>
        <b val="0"/>
        <i val="0"/>
        <strike val="0"/>
        <condense val="0"/>
        <extend val="0"/>
        <outline val="0"/>
        <shadow val="0"/>
        <u val="none"/>
        <vertAlign val="baseline"/>
        <sz val="10"/>
        <color theme="1"/>
        <name val="Open Sans"/>
        <family val="2"/>
        <charset val="204"/>
        <scheme val="none"/>
      </font>
    </dxf>
    <dxf>
      <font>
        <b val="0"/>
        <i val="0"/>
        <strike val="0"/>
        <condense val="0"/>
        <extend val="0"/>
        <outline val="0"/>
        <shadow val="0"/>
        <u val="none"/>
        <vertAlign val="baseline"/>
        <sz val="10"/>
        <color theme="1"/>
        <name val="Open Sans"/>
        <family val="2"/>
        <charset val="204"/>
        <scheme val="none"/>
      </font>
    </dxf>
    <dxf>
      <font>
        <b val="0"/>
        <i val="0"/>
        <strike val="0"/>
        <condense val="0"/>
        <extend val="0"/>
        <outline val="0"/>
        <shadow val="0"/>
        <u val="none"/>
        <vertAlign val="baseline"/>
        <sz val="10"/>
        <color theme="1"/>
        <name val="Open Sans"/>
        <family val="2"/>
        <charset val="204"/>
        <scheme val="none"/>
      </font>
    </dxf>
    <dxf>
      <font>
        <b val="0"/>
        <i val="0"/>
        <strike val="0"/>
        <condense val="0"/>
        <extend val="0"/>
        <outline val="0"/>
        <shadow val="0"/>
        <u val="none"/>
        <vertAlign val="baseline"/>
        <sz val="10"/>
        <color theme="1"/>
        <name val="Open Sans"/>
        <family val="2"/>
        <charset val="204"/>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Open Sans"/>
        <family val="2"/>
        <charset val="204"/>
        <scheme val="none"/>
      </font>
    </dxf>
    <dxf>
      <font>
        <b val="0"/>
        <i val="0"/>
        <strike val="0"/>
        <condense val="0"/>
        <extend val="0"/>
        <outline val="0"/>
        <shadow val="0"/>
        <u val="none"/>
        <vertAlign val="baseline"/>
        <sz val="10"/>
        <color theme="1"/>
        <name val="Open Sans"/>
        <family val="2"/>
        <charset val="204"/>
        <scheme val="none"/>
      </font>
      <fill>
        <patternFill patternType="solid">
          <fgColor indexed="64"/>
          <bgColor theme="5"/>
        </patternFill>
      </fill>
    </dxf>
    <dxf>
      <font>
        <b val="0"/>
        <i val="0"/>
        <strike val="0"/>
        <condense val="0"/>
        <extend val="0"/>
        <outline val="0"/>
        <shadow val="0"/>
        <u val="none"/>
        <vertAlign val="baseline"/>
        <sz val="10"/>
        <color theme="1"/>
        <name val="Open Sans"/>
        <family val="2"/>
        <charset val="204"/>
        <scheme val="none"/>
      </font>
    </dxf>
    <dxf>
      <font>
        <b val="0"/>
        <i val="0"/>
        <strike val="0"/>
        <condense val="0"/>
        <extend val="0"/>
        <outline val="0"/>
        <shadow val="0"/>
        <u val="none"/>
        <vertAlign val="baseline"/>
        <sz val="10"/>
        <color theme="1"/>
        <name val="Open Sans"/>
        <family val="2"/>
        <charset val="204"/>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Open Sans"/>
        <family val="2"/>
        <charset val="204"/>
        <scheme val="none"/>
      </font>
      <fill>
        <patternFill patternType="solid">
          <fgColor indexed="64"/>
          <bgColor theme="5"/>
        </patternFill>
      </fill>
      <alignment horizontal="center" vertical="center"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solid">
          <fgColor indexed="64"/>
          <bgColor rgb="FFEDF4F2"/>
        </patternFill>
      </fill>
      <alignment horizontal="general" vertical="top" textRotation="0" wrapText="1" indent="0" justifyLastLine="0" shrinkToFit="0" readingOrder="0"/>
      <border diagonalUp="0" diagonalDown="0" outline="0">
        <left style="medium">
          <color rgb="FFFFFFFF"/>
        </left>
        <right/>
        <top style="medium">
          <color rgb="FFFFFFFF"/>
        </top>
        <bottom style="medium">
          <color rgb="FFFFFFFF"/>
        </bottom>
      </border>
    </dxf>
    <dxf>
      <font>
        <b val="0"/>
        <i val="0"/>
        <strike val="0"/>
        <condense val="0"/>
        <extend val="0"/>
        <outline val="0"/>
        <shadow val="0"/>
        <u val="none"/>
        <vertAlign val="baseline"/>
        <sz val="10"/>
        <color rgb="FF000000"/>
        <name val="Source Sans Pro"/>
        <family val="2"/>
        <scheme val="none"/>
      </font>
      <fill>
        <patternFill patternType="solid">
          <fgColor indexed="64"/>
          <bgColor rgb="FFEDF4F2"/>
        </patternFill>
      </fill>
      <alignment horizontal="general" vertical="top" textRotation="0" wrapText="1" indent="0" justifyLastLine="0" shrinkToFit="0" readingOrder="1"/>
      <border diagonalUp="0" diagonalDown="0" outline="0">
        <left style="medium">
          <color rgb="FFFFFFFF"/>
        </left>
        <right/>
        <top style="medium">
          <color rgb="FFFFFFFF"/>
        </top>
        <bottom style="medium">
          <color rgb="FFFFFFFF"/>
        </bottom>
      </border>
    </dxf>
    <dxf>
      <font>
        <b val="0"/>
        <i val="0"/>
        <strike val="0"/>
        <condense val="0"/>
        <extend val="0"/>
        <outline val="0"/>
        <shadow val="0"/>
        <u val="none"/>
        <vertAlign val="baseline"/>
        <sz val="10"/>
        <color rgb="FF000000"/>
        <name val="Source Sans Pro"/>
        <scheme val="none"/>
      </font>
      <fill>
        <patternFill patternType="solid">
          <fgColor indexed="64"/>
          <bgColor rgb="FFEDF4F2"/>
        </patternFill>
      </fill>
      <alignment horizontal="general" vertical="top" textRotation="0" wrapText="1" indent="0" justifyLastLine="0" shrinkToFit="0" readingOrder="1"/>
      <border diagonalUp="0" diagonalDown="0" outline="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10"/>
        <color rgb="FF000000"/>
        <name val="Source Sans Pro"/>
        <scheme val="none"/>
      </font>
      <numFmt numFmtId="164" formatCode="dd\-mmm"/>
      <fill>
        <patternFill patternType="solid">
          <fgColor indexed="64"/>
          <bgColor rgb="FFEDF4F2"/>
        </patternFill>
      </fill>
      <alignment horizontal="general" vertical="top" textRotation="0" wrapText="1" indent="0" justifyLastLine="0" shrinkToFit="0" readingOrder="1"/>
      <border diagonalUp="0" diagonalDown="0" outline="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10"/>
        <color rgb="FF000000"/>
        <name val="Source Sans Pro"/>
        <scheme val="none"/>
      </font>
      <fill>
        <patternFill patternType="solid">
          <fgColor indexed="64"/>
          <bgColor rgb="FFEDF4F2"/>
        </patternFill>
      </fill>
      <alignment horizontal="general" vertical="top" textRotation="0" wrapText="1" indent="0" justifyLastLine="0" shrinkToFit="0" readingOrder="1"/>
      <border diagonalUp="0" diagonalDown="0" outline="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10"/>
        <color rgb="FF000000"/>
        <name val="Source Sans Pro"/>
        <scheme val="none"/>
      </font>
      <fill>
        <patternFill patternType="solid">
          <fgColor indexed="64"/>
          <bgColor rgb="FFEDF4F2"/>
        </patternFill>
      </fill>
      <alignment horizontal="general" vertical="top" textRotation="0" wrapText="1" indent="0" justifyLastLine="0" shrinkToFit="0" readingOrder="1"/>
      <border diagonalUp="0" diagonalDown="0" outline="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10"/>
        <color rgb="FF000000"/>
        <name val="Source Sans Pro"/>
        <scheme val="none"/>
      </font>
      <fill>
        <patternFill patternType="solid">
          <fgColor indexed="64"/>
          <bgColor rgb="FFEDF4F2"/>
        </patternFill>
      </fill>
      <alignment horizontal="general" vertical="top" textRotation="0" wrapText="1" indent="0" justifyLastLine="0" shrinkToFit="0" readingOrder="1"/>
      <border diagonalUp="0" diagonalDown="0" outline="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10"/>
        <color rgb="FF000000"/>
        <name val="Source Sans Pro"/>
        <scheme val="none"/>
      </font>
      <fill>
        <patternFill patternType="solid">
          <fgColor indexed="64"/>
          <bgColor rgb="FFEDF4F2"/>
        </patternFill>
      </fill>
      <alignment horizontal="general" vertical="top" textRotation="0" wrapText="1" indent="0" justifyLastLine="0" shrinkToFit="0" readingOrder="1"/>
      <border diagonalUp="0" diagonalDown="0" outline="0">
        <left/>
        <right style="medium">
          <color rgb="FFFFFFFF"/>
        </right>
        <top style="medium">
          <color rgb="FFFFFFFF"/>
        </top>
        <bottom style="medium">
          <color rgb="FFFFFFFF"/>
        </bottom>
      </border>
    </dxf>
    <dxf>
      <border outline="0">
        <left style="medium">
          <color rgb="FFFFFFFF"/>
        </left>
        <right style="medium">
          <color rgb="FFFFFFFF"/>
        </right>
        <top style="medium">
          <color rgb="FFFFFFFF"/>
        </top>
        <bottom style="medium">
          <color rgb="FFFFFFFF"/>
        </bottom>
      </border>
    </dxf>
    <dxf>
      <font>
        <strike val="0"/>
        <outline val="0"/>
        <shadow val="0"/>
        <u val="none"/>
        <vertAlign val="baseline"/>
        <sz val="10"/>
      </font>
      <alignment horizontal="general" vertical="top" textRotation="0" wrapText="1" indent="0" justifyLastLine="0" shrinkToFit="0"/>
    </dxf>
    <dxf>
      <border outline="0">
        <bottom style="thick">
          <color rgb="FFFFFFFF"/>
        </bottom>
      </border>
    </dxf>
    <dxf>
      <font>
        <b/>
        <i val="0"/>
        <strike val="0"/>
        <condense val="0"/>
        <extend val="0"/>
        <outline val="0"/>
        <shadow val="0"/>
        <u val="none"/>
        <vertAlign val="baseline"/>
        <sz val="10"/>
        <color rgb="FFFFFFFF"/>
        <name val="Source Sans Pro"/>
        <scheme val="none"/>
      </font>
      <fill>
        <patternFill patternType="solid">
          <fgColor indexed="64"/>
          <bgColor rgb="FF8AC2B0"/>
        </patternFill>
      </fill>
      <alignment horizontal="left" vertical="top" textRotation="0" wrapText="1" indent="0" justifyLastLine="0" shrinkToFit="0" readingOrder="1"/>
      <border diagonalUp="0" diagonalDown="0" outline="0">
        <left style="medium">
          <color rgb="FFFFFFFF"/>
        </left>
        <right style="medium">
          <color rgb="FFFFFFFF"/>
        </right>
        <top/>
        <bottom/>
      </border>
    </dxf>
    <dxf>
      <font>
        <b val="0"/>
        <i val="0"/>
        <strike val="0"/>
        <condense val="0"/>
        <extend val="0"/>
        <outline val="0"/>
        <shadow val="0"/>
        <u val="none"/>
        <vertAlign val="baseline"/>
        <sz val="10"/>
        <color auto="1"/>
        <name val="Arial"/>
        <scheme val="none"/>
      </font>
      <fill>
        <patternFill patternType="solid">
          <fgColor indexed="64"/>
          <bgColor rgb="FFEDF4F2"/>
        </patternFill>
      </fill>
      <alignment horizontal="general" vertical="top" textRotation="0" wrapText="1" indent="0" justifyLastLine="0" shrinkToFit="0" readingOrder="0"/>
      <border diagonalUp="0" diagonalDown="0" outline="0">
        <left style="medium">
          <color rgb="FFFFFFFF"/>
        </left>
        <right/>
        <top style="medium">
          <color rgb="FFFFFFFF"/>
        </top>
        <bottom style="medium">
          <color rgb="FFFFFFFF"/>
        </bottom>
      </border>
    </dxf>
    <dxf>
      <font>
        <b val="0"/>
        <i val="0"/>
        <strike val="0"/>
        <condense val="0"/>
        <extend val="0"/>
        <outline val="0"/>
        <shadow val="0"/>
        <u val="none"/>
        <vertAlign val="baseline"/>
        <sz val="10"/>
        <color rgb="FF000000"/>
        <name val="Source Sans Pro"/>
        <family val="2"/>
        <scheme val="none"/>
      </font>
      <fill>
        <patternFill patternType="solid">
          <fgColor indexed="64"/>
          <bgColor rgb="FFEDF4F2"/>
        </patternFill>
      </fill>
      <alignment horizontal="general" vertical="top" textRotation="0" wrapText="1" indent="0" justifyLastLine="0" shrinkToFit="0" readingOrder="1"/>
      <border diagonalUp="0" diagonalDown="0" outline="0">
        <left style="medium">
          <color rgb="FFFFFFFF"/>
        </left>
        <right/>
        <top style="medium">
          <color rgb="FFFFFFFF"/>
        </top>
        <bottom style="medium">
          <color rgb="FFFFFFFF"/>
        </bottom>
      </border>
    </dxf>
    <dxf>
      <font>
        <b val="0"/>
        <i val="0"/>
        <strike val="0"/>
        <condense val="0"/>
        <extend val="0"/>
        <outline val="0"/>
        <shadow val="0"/>
        <u val="none"/>
        <vertAlign val="baseline"/>
        <sz val="10"/>
        <color rgb="FF000000"/>
        <name val="Source Sans Pro"/>
        <scheme val="none"/>
      </font>
      <fill>
        <patternFill patternType="solid">
          <fgColor indexed="64"/>
          <bgColor rgb="FFEDF4F2"/>
        </patternFill>
      </fill>
      <alignment horizontal="general" vertical="top" textRotation="0" wrapText="1" indent="0" justifyLastLine="0" shrinkToFit="0" readingOrder="1"/>
      <border diagonalUp="0" diagonalDown="0" outline="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10"/>
        <color rgb="FF000000"/>
        <name val="Source Sans Pro"/>
        <scheme val="none"/>
      </font>
      <numFmt numFmtId="164" formatCode="dd\-mmm"/>
      <fill>
        <patternFill patternType="solid">
          <fgColor indexed="64"/>
          <bgColor rgb="FFEDF4F2"/>
        </patternFill>
      </fill>
      <alignment horizontal="general" vertical="top" textRotation="0" wrapText="1" indent="0" justifyLastLine="0" shrinkToFit="0" readingOrder="1"/>
      <border diagonalUp="0" diagonalDown="0" outline="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10"/>
        <color rgb="FF000000"/>
        <name val="Source Sans Pro"/>
        <scheme val="none"/>
      </font>
      <fill>
        <patternFill patternType="solid">
          <fgColor indexed="64"/>
          <bgColor rgb="FFEDF4F2"/>
        </patternFill>
      </fill>
      <alignment horizontal="general" vertical="top" textRotation="0" wrapText="1" indent="0" justifyLastLine="0" shrinkToFit="0" readingOrder="1"/>
      <border diagonalUp="0" diagonalDown="0" outline="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10"/>
        <color rgb="FF000000"/>
        <name val="Source Sans Pro"/>
        <scheme val="none"/>
      </font>
      <fill>
        <patternFill patternType="solid">
          <fgColor indexed="64"/>
          <bgColor rgb="FFEDF4F2"/>
        </patternFill>
      </fill>
      <alignment horizontal="general" vertical="top" textRotation="0" wrapText="1" indent="0" justifyLastLine="0" shrinkToFit="0" readingOrder="1"/>
      <border diagonalUp="0" diagonalDown="0" outline="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10"/>
        <color rgb="FF000000"/>
        <name val="Source Sans Pro"/>
        <scheme val="none"/>
      </font>
      <fill>
        <patternFill patternType="solid">
          <fgColor indexed="64"/>
          <bgColor rgb="FFEDF4F2"/>
        </patternFill>
      </fill>
      <alignment horizontal="general" vertical="top" textRotation="0" wrapText="1" indent="0" justifyLastLine="0" shrinkToFit="0" readingOrder="1"/>
      <border diagonalUp="0" diagonalDown="0" outline="0">
        <left style="medium">
          <color rgb="FFFFFFFF"/>
        </left>
        <right style="medium">
          <color rgb="FFFFFFFF"/>
        </right>
        <top style="medium">
          <color rgb="FFFFFFFF"/>
        </top>
        <bottom style="medium">
          <color rgb="FFFFFFFF"/>
        </bottom>
      </border>
    </dxf>
    <dxf>
      <font>
        <b val="0"/>
        <i val="0"/>
        <strike val="0"/>
        <condense val="0"/>
        <extend val="0"/>
        <outline val="0"/>
        <shadow val="0"/>
        <u val="none"/>
        <vertAlign val="baseline"/>
        <sz val="10"/>
        <color rgb="FF000000"/>
        <name val="Source Sans Pro"/>
        <scheme val="none"/>
      </font>
      <fill>
        <patternFill patternType="solid">
          <fgColor indexed="64"/>
          <bgColor rgb="FFEDF4F2"/>
        </patternFill>
      </fill>
      <alignment horizontal="general" vertical="top" textRotation="0" wrapText="1" indent="0" justifyLastLine="0" shrinkToFit="0" readingOrder="1"/>
      <border diagonalUp="0" diagonalDown="0" outline="0">
        <left/>
        <right style="medium">
          <color rgb="FFFFFFFF"/>
        </right>
        <top style="medium">
          <color rgb="FFFFFFFF"/>
        </top>
        <bottom style="medium">
          <color rgb="FFFFFFFF"/>
        </bottom>
      </border>
    </dxf>
    <dxf>
      <border outline="0">
        <left style="medium">
          <color rgb="FFFFFFFF"/>
        </left>
        <right style="medium">
          <color rgb="FFFFFFFF"/>
        </right>
        <top style="medium">
          <color rgb="FFFFFFFF"/>
        </top>
        <bottom style="medium">
          <color rgb="FFFFFFFF"/>
        </bottom>
      </border>
    </dxf>
    <dxf>
      <font>
        <strike val="0"/>
        <outline val="0"/>
        <shadow val="0"/>
        <u val="none"/>
        <vertAlign val="baseline"/>
        <sz val="10"/>
      </font>
      <alignment horizontal="general" vertical="top" textRotation="0" wrapText="1" indent="0" justifyLastLine="0" shrinkToFit="0"/>
    </dxf>
    <dxf>
      <border outline="0">
        <bottom style="thick">
          <color rgb="FFFFFFFF"/>
        </bottom>
      </border>
    </dxf>
    <dxf>
      <font>
        <b/>
        <i val="0"/>
        <strike val="0"/>
        <condense val="0"/>
        <extend val="0"/>
        <outline val="0"/>
        <shadow val="0"/>
        <u val="none"/>
        <vertAlign val="baseline"/>
        <sz val="10"/>
        <color rgb="FFFFFFFF"/>
        <name val="Source Sans Pro"/>
        <scheme val="none"/>
      </font>
      <fill>
        <patternFill patternType="solid">
          <fgColor indexed="64"/>
          <bgColor rgb="FF8AC2B0"/>
        </patternFill>
      </fill>
      <alignment horizontal="left" vertical="top" textRotation="0" wrapText="1" indent="0" justifyLastLine="0" shrinkToFit="0" readingOrder="1"/>
      <border diagonalUp="0" diagonalDown="0" outline="0">
        <left style="medium">
          <color rgb="FFFFFFFF"/>
        </left>
        <right style="medium">
          <color rgb="FFFFFFFF"/>
        </right>
        <top/>
        <bottom/>
      </border>
    </dxf>
  </dxfs>
  <tableStyles count="0" defaultTableStyle="TableStyleMedium2" defaultPivotStyle="PivotStyleLight16"/>
  <colors>
    <mruColors>
      <color rgb="FFEC1D25"/>
      <color rgb="FF929497"/>
      <color rgb="FF7DD3B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microsoft.com/office/2017/10/relationships/person" Target="persons/perso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2.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2.png"/><Relationship Id="rId5" Type="http://schemas.openxmlformats.org/officeDocument/2006/relationships/image" Target="../media/image18.png"/><Relationship Id="rId4" Type="http://schemas.openxmlformats.org/officeDocument/2006/relationships/image" Target="../media/image6.png"/></Relationships>
</file>

<file path=xl/drawings/_rels/drawing14.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9.png"/></Relationships>
</file>

<file path=xl/drawings/_rels/drawing15.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4" Type="http://schemas.openxmlformats.org/officeDocument/2006/relationships/image" Target="../media/image2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27.jpeg"/></Relationships>
</file>

<file path=xl/drawings/drawing1.xml><?xml version="1.0" encoding="utf-8"?>
<xdr:wsDr xmlns:xdr="http://schemas.openxmlformats.org/drawingml/2006/spreadsheetDrawing" xmlns:a="http://schemas.openxmlformats.org/drawingml/2006/main">
  <xdr:twoCellAnchor editAs="oneCell">
    <xdr:from>
      <xdr:col>2</xdr:col>
      <xdr:colOff>419100</xdr:colOff>
      <xdr:row>0</xdr:row>
      <xdr:rowOff>123825</xdr:rowOff>
    </xdr:from>
    <xdr:to>
      <xdr:col>16</xdr:col>
      <xdr:colOff>35244</xdr:colOff>
      <xdr:row>52</xdr:row>
      <xdr:rowOff>150589</xdr:rowOff>
    </xdr:to>
    <xdr:pic>
      <xdr:nvPicPr>
        <xdr:cNvPr id="2" name="Picture 1">
          <a:extLst>
            <a:ext uri="{FF2B5EF4-FFF2-40B4-BE49-F238E27FC236}">
              <a16:creationId xmlns:a16="http://schemas.microsoft.com/office/drawing/2014/main" id="{163B8A5D-DCD5-A961-8CFD-ED3925CA3AA6}"/>
            </a:ext>
          </a:extLst>
        </xdr:cNvPr>
        <xdr:cNvPicPr>
          <a:picLocks noChangeAspect="1"/>
        </xdr:cNvPicPr>
      </xdr:nvPicPr>
      <xdr:blipFill>
        <a:blip xmlns:r="http://schemas.openxmlformats.org/officeDocument/2006/relationships" r:embed="rId1"/>
        <a:stretch>
          <a:fillRect/>
        </a:stretch>
      </xdr:blipFill>
      <xdr:spPr>
        <a:xfrm>
          <a:off x="3124200" y="123825"/>
          <a:ext cx="8554426" cy="943746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181693</xdr:colOff>
      <xdr:row>1</xdr:row>
      <xdr:rowOff>120863</xdr:rowOff>
    </xdr:from>
    <xdr:to>
      <xdr:col>10</xdr:col>
      <xdr:colOff>714588</xdr:colOff>
      <xdr:row>33</xdr:row>
      <xdr:rowOff>103929</xdr:rowOff>
    </xdr:to>
    <xdr:pic>
      <xdr:nvPicPr>
        <xdr:cNvPr id="102" name="Picture 101">
          <a:extLst>
            <a:ext uri="{FF2B5EF4-FFF2-40B4-BE49-F238E27FC236}">
              <a16:creationId xmlns:a16="http://schemas.microsoft.com/office/drawing/2014/main" id="{FDFE61F4-9773-0614-51EA-704AE03FFB76}"/>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849" t="8696" b="10446"/>
        <a:stretch/>
      </xdr:blipFill>
      <xdr:spPr>
        <a:xfrm>
          <a:off x="181693" y="311363"/>
          <a:ext cx="12781111" cy="6075891"/>
        </a:xfrm>
        <a:prstGeom prst="rect">
          <a:avLst/>
        </a:prstGeom>
      </xdr:spPr>
    </xdr:pic>
    <xdr:clientData/>
  </xdr:twoCellAnchor>
  <xdr:twoCellAnchor editAs="oneCell">
    <xdr:from>
      <xdr:col>0</xdr:col>
      <xdr:colOff>235323</xdr:colOff>
      <xdr:row>40</xdr:row>
      <xdr:rowOff>85135</xdr:rowOff>
    </xdr:from>
    <xdr:to>
      <xdr:col>13</xdr:col>
      <xdr:colOff>2639025</xdr:colOff>
      <xdr:row>81</xdr:row>
      <xdr:rowOff>67262</xdr:rowOff>
    </xdr:to>
    <xdr:pic>
      <xdr:nvPicPr>
        <xdr:cNvPr id="114" name="Picture 113">
          <a:extLst>
            <a:ext uri="{FF2B5EF4-FFF2-40B4-BE49-F238E27FC236}">
              <a16:creationId xmlns:a16="http://schemas.microsoft.com/office/drawing/2014/main" id="{23098D8A-4F4A-8F5E-2A2A-94EA3EAC408D}"/>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410" t="9003" b="7717"/>
        <a:stretch/>
      </xdr:blipFill>
      <xdr:spPr>
        <a:xfrm>
          <a:off x="235323" y="26979253"/>
          <a:ext cx="23469315" cy="73331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181693</xdr:colOff>
      <xdr:row>1</xdr:row>
      <xdr:rowOff>120863</xdr:rowOff>
    </xdr:from>
    <xdr:to>
      <xdr:col>10</xdr:col>
      <xdr:colOff>714588</xdr:colOff>
      <xdr:row>33</xdr:row>
      <xdr:rowOff>103929</xdr:rowOff>
    </xdr:to>
    <xdr:pic>
      <xdr:nvPicPr>
        <xdr:cNvPr id="2" name="Picture 1">
          <a:extLst>
            <a:ext uri="{FF2B5EF4-FFF2-40B4-BE49-F238E27FC236}">
              <a16:creationId xmlns:a16="http://schemas.microsoft.com/office/drawing/2014/main" id="{CFB8C116-A6A8-4E8D-AC7D-4C067224D5DE}"/>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849" t="8696" b="10446"/>
        <a:stretch/>
      </xdr:blipFill>
      <xdr:spPr>
        <a:xfrm>
          <a:off x="181693" y="311363"/>
          <a:ext cx="12782045" cy="6079066"/>
        </a:xfrm>
        <a:prstGeom prst="rect">
          <a:avLst/>
        </a:prstGeom>
      </xdr:spPr>
    </xdr:pic>
    <xdr:clientData/>
  </xdr:twoCellAnchor>
  <xdr:twoCellAnchor>
    <xdr:from>
      <xdr:col>0</xdr:col>
      <xdr:colOff>41945</xdr:colOff>
      <xdr:row>87</xdr:row>
      <xdr:rowOff>142876</xdr:rowOff>
    </xdr:from>
    <xdr:to>
      <xdr:col>38</xdr:col>
      <xdr:colOff>557213</xdr:colOff>
      <xdr:row>155</xdr:row>
      <xdr:rowOff>174409</xdr:rowOff>
    </xdr:to>
    <xdr:grpSp>
      <xdr:nvGrpSpPr>
        <xdr:cNvPr id="3" name="Group 2">
          <a:extLst>
            <a:ext uri="{FF2B5EF4-FFF2-40B4-BE49-F238E27FC236}">
              <a16:creationId xmlns:a16="http://schemas.microsoft.com/office/drawing/2014/main" id="{976C746F-0F07-4173-9722-3034B1AE0D8E}"/>
            </a:ext>
          </a:extLst>
        </xdr:cNvPr>
        <xdr:cNvGrpSpPr/>
      </xdr:nvGrpSpPr>
      <xdr:grpSpPr>
        <a:xfrm>
          <a:off x="41945" y="20716876"/>
          <a:ext cx="42472893" cy="12985533"/>
          <a:chOff x="16965083" y="8159751"/>
          <a:chExt cx="24151167" cy="8329083"/>
        </a:xfrm>
      </xdr:grpSpPr>
      <xdr:pic>
        <xdr:nvPicPr>
          <xdr:cNvPr id="4" name="Picture 3">
            <a:extLst>
              <a:ext uri="{FF2B5EF4-FFF2-40B4-BE49-F238E27FC236}">
                <a16:creationId xmlns:a16="http://schemas.microsoft.com/office/drawing/2014/main" id="{C05DF847-2115-8625-1CD0-AE0F6C5D1DA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2255" t="9173" r="10948" b="9760"/>
          <a:stretch/>
        </xdr:blipFill>
        <xdr:spPr>
          <a:xfrm>
            <a:off x="16965083" y="8276166"/>
            <a:ext cx="5969000" cy="8043335"/>
          </a:xfrm>
          <a:prstGeom prst="rect">
            <a:avLst/>
          </a:prstGeom>
        </xdr:spPr>
      </xdr:pic>
      <xdr:pic>
        <xdr:nvPicPr>
          <xdr:cNvPr id="5" name="Picture 4">
            <a:extLst>
              <a:ext uri="{FF2B5EF4-FFF2-40B4-BE49-F238E27FC236}">
                <a16:creationId xmlns:a16="http://schemas.microsoft.com/office/drawing/2014/main" id="{9F33AF11-9B37-8908-FD62-360B26FCD8B1}"/>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893" t="8746" r="12718" b="7627"/>
          <a:stretch/>
        </xdr:blipFill>
        <xdr:spPr>
          <a:xfrm>
            <a:off x="23082250" y="8191501"/>
            <a:ext cx="5937251" cy="8297333"/>
          </a:xfrm>
          <a:prstGeom prst="rect">
            <a:avLst/>
          </a:prstGeom>
        </xdr:spPr>
      </xdr:pic>
      <xdr:pic>
        <xdr:nvPicPr>
          <xdr:cNvPr id="6" name="Picture 5">
            <a:extLst>
              <a:ext uri="{FF2B5EF4-FFF2-40B4-BE49-F238E27FC236}">
                <a16:creationId xmlns:a16="http://schemas.microsoft.com/office/drawing/2014/main" id="{C2AA30B9-91DF-DF29-FACA-EF28C7E6524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6086" t="8422" r="5591" b="7783"/>
          <a:stretch/>
        </xdr:blipFill>
        <xdr:spPr>
          <a:xfrm>
            <a:off x="29135917" y="8159751"/>
            <a:ext cx="11980333" cy="8318500"/>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268941</xdr:colOff>
      <xdr:row>0</xdr:row>
      <xdr:rowOff>0</xdr:rowOff>
    </xdr:from>
    <xdr:to>
      <xdr:col>6</xdr:col>
      <xdr:colOff>347383</xdr:colOff>
      <xdr:row>9</xdr:row>
      <xdr:rowOff>30161</xdr:rowOff>
    </xdr:to>
    <xdr:pic>
      <xdr:nvPicPr>
        <xdr:cNvPr id="103" name="Picture 102">
          <a:extLst>
            <a:ext uri="{FF2B5EF4-FFF2-40B4-BE49-F238E27FC236}">
              <a16:creationId xmlns:a16="http://schemas.microsoft.com/office/drawing/2014/main" id="{60FA59DC-EBF0-CA03-5F38-4D9E653CE172}"/>
            </a:ext>
          </a:extLst>
        </xdr:cNvPr>
        <xdr:cNvPicPr>
          <a:picLocks noChangeAspect="1"/>
        </xdr:cNvPicPr>
      </xdr:nvPicPr>
      <xdr:blipFill>
        <a:blip xmlns:r="http://schemas.openxmlformats.org/officeDocument/2006/relationships" r:embed="rId1"/>
        <a:stretch>
          <a:fillRect/>
        </a:stretch>
      </xdr:blipFill>
      <xdr:spPr>
        <a:xfrm>
          <a:off x="268941" y="0"/>
          <a:ext cx="6062383" cy="3481573"/>
        </a:xfrm>
        <a:prstGeom prst="rect">
          <a:avLst/>
        </a:prstGeom>
      </xdr:spPr>
    </xdr:pic>
    <xdr:clientData/>
  </xdr:twoCellAnchor>
  <xdr:twoCellAnchor editAs="oneCell">
    <xdr:from>
      <xdr:col>1</xdr:col>
      <xdr:colOff>347383</xdr:colOff>
      <xdr:row>10</xdr:row>
      <xdr:rowOff>92962</xdr:rowOff>
    </xdr:from>
    <xdr:to>
      <xdr:col>6</xdr:col>
      <xdr:colOff>385145</xdr:colOff>
      <xdr:row>27</xdr:row>
      <xdr:rowOff>246530</xdr:rowOff>
    </xdr:to>
    <xdr:pic>
      <xdr:nvPicPr>
        <xdr:cNvPr id="104" name="Picture 103">
          <a:extLst>
            <a:ext uri="{FF2B5EF4-FFF2-40B4-BE49-F238E27FC236}">
              <a16:creationId xmlns:a16="http://schemas.microsoft.com/office/drawing/2014/main" id="{C9814B2C-88C0-CA3B-3B09-763577C5E3D2}"/>
            </a:ext>
          </a:extLst>
        </xdr:cNvPr>
        <xdr:cNvPicPr>
          <a:picLocks noChangeAspect="1"/>
        </xdr:cNvPicPr>
      </xdr:nvPicPr>
      <xdr:blipFill>
        <a:blip xmlns:r="http://schemas.openxmlformats.org/officeDocument/2006/relationships" r:embed="rId2"/>
        <a:stretch>
          <a:fillRect/>
        </a:stretch>
      </xdr:blipFill>
      <xdr:spPr>
        <a:xfrm>
          <a:off x="347383" y="4115874"/>
          <a:ext cx="6021703" cy="417648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112059</xdr:colOff>
      <xdr:row>5</xdr:row>
      <xdr:rowOff>414616</xdr:rowOff>
    </xdr:from>
    <xdr:to>
      <xdr:col>9</xdr:col>
      <xdr:colOff>150756</xdr:colOff>
      <xdr:row>31</xdr:row>
      <xdr:rowOff>64059</xdr:rowOff>
    </xdr:to>
    <xdr:pic>
      <xdr:nvPicPr>
        <xdr:cNvPr id="5" name="Picture 4">
          <a:extLst>
            <a:ext uri="{FF2B5EF4-FFF2-40B4-BE49-F238E27FC236}">
              <a16:creationId xmlns:a16="http://schemas.microsoft.com/office/drawing/2014/main" id="{F79595E9-D2F2-4B91-8F68-B6275214887D}"/>
            </a:ext>
          </a:extLst>
        </xdr:cNvPr>
        <xdr:cNvPicPr>
          <a:picLocks noChangeAspect="1"/>
        </xdr:cNvPicPr>
      </xdr:nvPicPr>
      <xdr:blipFill>
        <a:blip xmlns:r="http://schemas.openxmlformats.org/officeDocument/2006/relationships" r:embed="rId1"/>
        <a:stretch>
          <a:fillRect/>
        </a:stretch>
      </xdr:blipFill>
      <xdr:spPr>
        <a:xfrm>
          <a:off x="112059" y="1759322"/>
          <a:ext cx="10090373" cy="632814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7327</xdr:colOff>
      <xdr:row>2</xdr:row>
      <xdr:rowOff>131884</xdr:rowOff>
    </xdr:from>
    <xdr:to>
      <xdr:col>6</xdr:col>
      <xdr:colOff>2285999</xdr:colOff>
      <xdr:row>32</xdr:row>
      <xdr:rowOff>91342</xdr:rowOff>
    </xdr:to>
    <xdr:sp macro="" textlink="">
      <xdr:nvSpPr>
        <xdr:cNvPr id="315" name="Rectangle 314">
          <a:extLst>
            <a:ext uri="{FF2B5EF4-FFF2-40B4-BE49-F238E27FC236}">
              <a16:creationId xmlns:a16="http://schemas.microsoft.com/office/drawing/2014/main" id="{00000000-0008-0000-0200-00003B010000}"/>
            </a:ext>
          </a:extLst>
        </xdr:cNvPr>
        <xdr:cNvSpPr/>
      </xdr:nvSpPr>
      <xdr:spPr>
        <a:xfrm>
          <a:off x="1174140" y="512884"/>
          <a:ext cx="11232172" cy="5674458"/>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2</xdr:col>
      <xdr:colOff>466609</xdr:colOff>
      <xdr:row>4</xdr:row>
      <xdr:rowOff>31374</xdr:rowOff>
    </xdr:from>
    <xdr:to>
      <xdr:col>2</xdr:col>
      <xdr:colOff>810336</xdr:colOff>
      <xdr:row>12</xdr:row>
      <xdr:rowOff>48521</xdr:rowOff>
    </xdr:to>
    <xdr:sp macro="" textlink="">
      <xdr:nvSpPr>
        <xdr:cNvPr id="316" name="Rectangle 315">
          <a:extLst>
            <a:ext uri="{FF2B5EF4-FFF2-40B4-BE49-F238E27FC236}">
              <a16:creationId xmlns:a16="http://schemas.microsoft.com/office/drawing/2014/main" id="{00000000-0008-0000-0200-00003C010000}"/>
            </a:ext>
          </a:extLst>
        </xdr:cNvPr>
        <xdr:cNvSpPr/>
      </xdr:nvSpPr>
      <xdr:spPr>
        <a:xfrm rot="16200000">
          <a:off x="591799" y="1163484"/>
          <a:ext cx="1312547" cy="343727"/>
        </a:xfrm>
        <a:prstGeom prst="rect">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900" b="1" i="0" u="none" strike="noStrike" kern="1200" cap="none" spc="0" normalizeH="0" baseline="0">
              <a:ln>
                <a:noFill/>
              </a:ln>
              <a:solidFill>
                <a:prstClr val="white"/>
              </a:solidFill>
              <a:effectLst/>
              <a:uLnTx/>
              <a:uFillTx/>
              <a:latin typeface="Arial" panose="020B0604020202020204" pitchFamily="34" charset="0"/>
              <a:cs typeface="Arial" panose="020B0604020202020204" pitchFamily="34" charset="0"/>
            </a:rPr>
            <a:t>Analyst </a:t>
          </a:r>
          <a:endParaRPr kumimoji="0" lang="ru-RU" sz="900" b="1" i="0" u="none" strike="noStrike" kern="1200" cap="none" spc="0" normalizeH="0" baseline="0">
            <a:ln>
              <a:noFill/>
            </a:ln>
            <a:solidFill>
              <a:prstClr val="white"/>
            </a:solidFill>
            <a:effectLst/>
            <a:uLnTx/>
            <a:uFillTx/>
            <a:latin typeface="Arial" panose="020B0604020202020204" pitchFamily="34" charset="0"/>
            <a:cs typeface="Arial" panose="020B0604020202020204" pitchFamily="34" charset="0"/>
          </a:endParaRPr>
        </a:p>
      </xdr:txBody>
    </xdr:sp>
    <xdr:clientData/>
  </xdr:twoCellAnchor>
  <xdr:twoCellAnchor>
    <xdr:from>
      <xdr:col>2</xdr:col>
      <xdr:colOff>292100</xdr:colOff>
      <xdr:row>3</xdr:row>
      <xdr:rowOff>84671</xdr:rowOff>
    </xdr:from>
    <xdr:to>
      <xdr:col>6</xdr:col>
      <xdr:colOff>1869281</xdr:colOff>
      <xdr:row>3</xdr:row>
      <xdr:rowOff>119062</xdr:rowOff>
    </xdr:to>
    <xdr:cxnSp macro="">
      <xdr:nvCxnSpPr>
        <xdr:cNvPr id="317" name="Straight Connector 316">
          <a:extLst>
            <a:ext uri="{FF2B5EF4-FFF2-40B4-BE49-F238E27FC236}">
              <a16:creationId xmlns:a16="http://schemas.microsoft.com/office/drawing/2014/main" id="{00000000-0008-0000-0200-00003D010000}"/>
            </a:ext>
          </a:extLst>
        </xdr:cNvPr>
        <xdr:cNvCxnSpPr>
          <a:cxnSpLocks/>
        </xdr:cNvCxnSpPr>
      </xdr:nvCxnSpPr>
      <xdr:spPr>
        <a:xfrm>
          <a:off x="1458913" y="656171"/>
          <a:ext cx="10530681" cy="34391"/>
        </a:xfrm>
        <a:prstGeom prst="line">
          <a:avLst/>
        </a:prstGeom>
        <a:ln w="3175">
          <a:solidFill>
            <a:schemeClr val="bg1">
              <a:lumMod val="6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292100</xdr:colOff>
      <xdr:row>13</xdr:row>
      <xdr:rowOff>7230</xdr:rowOff>
    </xdr:from>
    <xdr:to>
      <xdr:col>6</xdr:col>
      <xdr:colOff>1857374</xdr:colOff>
      <xdr:row>13</xdr:row>
      <xdr:rowOff>107156</xdr:rowOff>
    </xdr:to>
    <xdr:cxnSp macro="">
      <xdr:nvCxnSpPr>
        <xdr:cNvPr id="318" name="Straight Connector 317">
          <a:extLst>
            <a:ext uri="{FF2B5EF4-FFF2-40B4-BE49-F238E27FC236}">
              <a16:creationId xmlns:a16="http://schemas.microsoft.com/office/drawing/2014/main" id="{00000000-0008-0000-0200-00003E010000}"/>
            </a:ext>
          </a:extLst>
        </xdr:cNvPr>
        <xdr:cNvCxnSpPr>
          <a:cxnSpLocks/>
        </xdr:cNvCxnSpPr>
      </xdr:nvCxnSpPr>
      <xdr:spPr>
        <a:xfrm>
          <a:off x="1458913" y="2483730"/>
          <a:ext cx="10518774" cy="99926"/>
        </a:xfrm>
        <a:prstGeom prst="line">
          <a:avLst/>
        </a:prstGeom>
        <a:ln w="3175">
          <a:solidFill>
            <a:schemeClr val="bg1">
              <a:lumMod val="6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292100</xdr:colOff>
      <xdr:row>22</xdr:row>
      <xdr:rowOff>104414</xdr:rowOff>
    </xdr:from>
    <xdr:to>
      <xdr:col>6</xdr:col>
      <xdr:colOff>2047874</xdr:colOff>
      <xdr:row>22</xdr:row>
      <xdr:rowOff>119062</xdr:rowOff>
    </xdr:to>
    <xdr:cxnSp macro="">
      <xdr:nvCxnSpPr>
        <xdr:cNvPr id="319" name="Straight Connector 318">
          <a:extLst>
            <a:ext uri="{FF2B5EF4-FFF2-40B4-BE49-F238E27FC236}">
              <a16:creationId xmlns:a16="http://schemas.microsoft.com/office/drawing/2014/main" id="{00000000-0008-0000-0200-00003F010000}"/>
            </a:ext>
          </a:extLst>
        </xdr:cNvPr>
        <xdr:cNvCxnSpPr>
          <a:cxnSpLocks/>
        </xdr:cNvCxnSpPr>
      </xdr:nvCxnSpPr>
      <xdr:spPr>
        <a:xfrm>
          <a:off x="1458913" y="4295414"/>
          <a:ext cx="10709274" cy="14648"/>
        </a:xfrm>
        <a:prstGeom prst="line">
          <a:avLst/>
        </a:prstGeom>
        <a:ln w="3175">
          <a:solidFill>
            <a:schemeClr val="bg1">
              <a:lumMod val="6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466609</xdr:colOff>
      <xdr:row>13</xdr:row>
      <xdr:rowOff>104634</xdr:rowOff>
    </xdr:from>
    <xdr:to>
      <xdr:col>2</xdr:col>
      <xdr:colOff>810336</xdr:colOff>
      <xdr:row>21</xdr:row>
      <xdr:rowOff>121781</xdr:rowOff>
    </xdr:to>
    <xdr:sp macro="" textlink="">
      <xdr:nvSpPr>
        <xdr:cNvPr id="321" name="Rectangle 320">
          <a:extLst>
            <a:ext uri="{FF2B5EF4-FFF2-40B4-BE49-F238E27FC236}">
              <a16:creationId xmlns:a16="http://schemas.microsoft.com/office/drawing/2014/main" id="{00000000-0008-0000-0200-000041010000}"/>
            </a:ext>
          </a:extLst>
        </xdr:cNvPr>
        <xdr:cNvSpPr/>
      </xdr:nvSpPr>
      <xdr:spPr>
        <a:xfrm rot="16200000">
          <a:off x="591799" y="2694069"/>
          <a:ext cx="1312547" cy="343727"/>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900" b="1" i="0" u="none" strike="noStrike" kern="1200" cap="none" spc="0" normalizeH="0" baseline="0">
              <a:ln>
                <a:noFill/>
              </a:ln>
              <a:solidFill>
                <a:prstClr val="white"/>
              </a:solidFill>
              <a:effectLst/>
              <a:uLnTx/>
              <a:uFillTx/>
              <a:latin typeface="Arial" panose="020B0604020202020204" pitchFamily="34" charset="0"/>
              <a:cs typeface="Arial" panose="020B0604020202020204" pitchFamily="34" charset="0"/>
            </a:rPr>
            <a:t>System</a:t>
          </a:r>
          <a:endParaRPr kumimoji="0" lang="ru-RU" sz="900" b="1" i="0" u="none" strike="noStrike" kern="1200" cap="none" spc="0" normalizeH="0" baseline="0">
            <a:ln>
              <a:noFill/>
            </a:ln>
            <a:solidFill>
              <a:prstClr val="white"/>
            </a:solidFill>
            <a:effectLst/>
            <a:uLnTx/>
            <a:uFillTx/>
            <a:latin typeface="Arial" panose="020B0604020202020204" pitchFamily="34" charset="0"/>
            <a:cs typeface="Arial" panose="020B0604020202020204" pitchFamily="34" charset="0"/>
          </a:endParaRPr>
        </a:p>
      </xdr:txBody>
    </xdr:sp>
    <xdr:clientData/>
  </xdr:twoCellAnchor>
  <xdr:twoCellAnchor>
    <xdr:from>
      <xdr:col>2</xdr:col>
      <xdr:colOff>868260</xdr:colOff>
      <xdr:row>14</xdr:row>
      <xdr:rowOff>85068</xdr:rowOff>
    </xdr:from>
    <xdr:to>
      <xdr:col>2</xdr:col>
      <xdr:colOff>1326870</xdr:colOff>
      <xdr:row>15</xdr:row>
      <xdr:rowOff>121425</xdr:rowOff>
    </xdr:to>
    <xdr:sp macro="" textlink="">
      <xdr:nvSpPr>
        <xdr:cNvPr id="322" name="Rectangle 321">
          <a:extLst>
            <a:ext uri="{FF2B5EF4-FFF2-40B4-BE49-F238E27FC236}">
              <a16:creationId xmlns:a16="http://schemas.microsoft.com/office/drawing/2014/main" id="{00000000-0008-0000-0200-000042010000}"/>
            </a:ext>
          </a:extLst>
        </xdr:cNvPr>
        <xdr:cNvSpPr/>
      </xdr:nvSpPr>
      <xdr:spPr>
        <a:xfrm>
          <a:off x="1477860" y="2352018"/>
          <a:ext cx="458610" cy="198282"/>
        </a:xfrm>
        <a:prstGeom prst="rect">
          <a:avLst/>
        </a:prstGeom>
        <a:noFill/>
        <a:ln>
          <a:solidFill>
            <a:schemeClr val="accent6"/>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800" b="1" i="0" u="none" strike="noStrike" kern="1200" cap="none" spc="0" normalizeH="0" baseline="0">
              <a:ln>
                <a:noFill/>
              </a:ln>
              <a:solidFill>
                <a:srgbClr val="70AD47"/>
              </a:solidFill>
              <a:effectLst/>
              <a:uLnTx/>
              <a:uFillTx/>
              <a:latin typeface="Arial" panose="020B0604020202020204" pitchFamily="34" charset="0"/>
              <a:cs typeface="Arial" panose="020B0604020202020204" pitchFamily="34" charset="0"/>
            </a:rPr>
            <a:t>Start</a:t>
          </a:r>
          <a:endParaRPr kumimoji="0" lang="ru-RU" sz="800" b="1" i="0" u="none" strike="noStrike" kern="1200" cap="none" spc="0" normalizeH="0" baseline="0">
            <a:ln>
              <a:noFill/>
            </a:ln>
            <a:solidFill>
              <a:srgbClr val="70AD47"/>
            </a:solidFill>
            <a:effectLst/>
            <a:uLnTx/>
            <a:uFillTx/>
            <a:latin typeface="Arial" panose="020B0604020202020204" pitchFamily="34" charset="0"/>
            <a:cs typeface="Arial" panose="020B0604020202020204" pitchFamily="34" charset="0"/>
          </a:endParaRPr>
        </a:p>
      </xdr:txBody>
    </xdr:sp>
    <xdr:clientData/>
  </xdr:twoCellAnchor>
  <xdr:twoCellAnchor>
    <xdr:from>
      <xdr:col>3</xdr:col>
      <xdr:colOff>2963602</xdr:colOff>
      <xdr:row>7</xdr:row>
      <xdr:rowOff>30514</xdr:rowOff>
    </xdr:from>
    <xdr:to>
      <xdr:col>3</xdr:col>
      <xdr:colOff>4403602</xdr:colOff>
      <xdr:row>10</xdr:row>
      <xdr:rowOff>84739</xdr:rowOff>
    </xdr:to>
    <xdr:sp macro="" textlink="">
      <xdr:nvSpPr>
        <xdr:cNvPr id="323" name="Rectangle 322">
          <a:extLst>
            <a:ext uri="{FF2B5EF4-FFF2-40B4-BE49-F238E27FC236}">
              <a16:creationId xmlns:a16="http://schemas.microsoft.com/office/drawing/2014/main" id="{00000000-0008-0000-0200-000043010000}"/>
            </a:ext>
          </a:extLst>
        </xdr:cNvPr>
        <xdr:cNvSpPr/>
      </xdr:nvSpPr>
      <xdr:spPr>
        <a:xfrm>
          <a:off x="5316277" y="1163989"/>
          <a:ext cx="1440000" cy="540000"/>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800" b="1">
              <a:solidFill>
                <a:prstClr val="black"/>
              </a:solidFill>
              <a:latin typeface="Arial" panose="020B0604020202020204" pitchFamily="34" charset="0"/>
              <a:cs typeface="Arial" panose="020B0604020202020204" pitchFamily="34" charset="0"/>
            </a:rPr>
            <a:t>Manually </a:t>
          </a:r>
          <a:r>
            <a:rPr kumimoji="0" lang="en-US" sz="800" b="1"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t>updates ISIN</a:t>
          </a:r>
          <a:r>
            <a:rPr lang="en-US" sz="800" b="1">
              <a:solidFill>
                <a:prstClr val="black"/>
              </a:solidFill>
              <a:latin typeface="Arial" panose="020B0604020202020204" pitchFamily="34" charset="0"/>
              <a:cs typeface="Arial" panose="020B0604020202020204" pitchFamily="34" charset="0"/>
            </a:rPr>
            <a:t> </a:t>
          </a:r>
          <a:r>
            <a:rPr lang="en-US" sz="800">
              <a:solidFill>
                <a:prstClr val="black"/>
              </a:solidFill>
              <a:latin typeface="Arial" panose="020B0604020202020204" pitchFamily="34" charset="0"/>
              <a:cs typeface="Arial" panose="020B0604020202020204" pitchFamily="34" charset="0"/>
            </a:rPr>
            <a:t>information and update documents</a:t>
          </a:r>
        </a:p>
      </xdr:txBody>
    </xdr:sp>
    <xdr:clientData/>
  </xdr:twoCellAnchor>
  <xdr:twoCellAnchor>
    <xdr:from>
      <xdr:col>3</xdr:col>
      <xdr:colOff>1418015</xdr:colOff>
      <xdr:row>7</xdr:row>
      <xdr:rowOff>30514</xdr:rowOff>
    </xdr:from>
    <xdr:to>
      <xdr:col>3</xdr:col>
      <xdr:colOff>2858015</xdr:colOff>
      <xdr:row>10</xdr:row>
      <xdr:rowOff>84739</xdr:rowOff>
    </xdr:to>
    <xdr:sp macro="" textlink="">
      <xdr:nvSpPr>
        <xdr:cNvPr id="324" name="Rectangle 323">
          <a:extLst>
            <a:ext uri="{FF2B5EF4-FFF2-40B4-BE49-F238E27FC236}">
              <a16:creationId xmlns:a16="http://schemas.microsoft.com/office/drawing/2014/main" id="{00000000-0008-0000-0200-000044010000}"/>
            </a:ext>
          </a:extLst>
        </xdr:cNvPr>
        <xdr:cNvSpPr/>
      </xdr:nvSpPr>
      <xdr:spPr>
        <a:xfrm>
          <a:off x="3770690" y="1163989"/>
          <a:ext cx="1440000" cy="540000"/>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800" b="1"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t>Manually t</a:t>
          </a:r>
          <a:r>
            <a:rPr lang="en-US" sz="800" b="1">
              <a:solidFill>
                <a:prstClr val="black"/>
              </a:solidFill>
              <a:latin typeface="Arial" panose="020B0604020202020204" pitchFamily="34" charset="0"/>
              <a:cs typeface="Arial" panose="020B0604020202020204" pitchFamily="34" charset="0"/>
            </a:rPr>
            <a:t>ag ISIN(s) </a:t>
          </a:r>
          <a:br>
            <a:rPr lang="en-US" sz="800">
              <a:solidFill>
                <a:prstClr val="black"/>
              </a:solidFill>
              <a:latin typeface="Arial" panose="020B0604020202020204" pitchFamily="34" charset="0"/>
              <a:cs typeface="Arial" panose="020B0604020202020204" pitchFamily="34" charset="0"/>
            </a:rPr>
          </a:br>
          <a:r>
            <a:rPr lang="en-US" sz="800">
              <a:solidFill>
                <a:prstClr val="black"/>
              </a:solidFill>
              <a:latin typeface="Arial" panose="020B0604020202020204" pitchFamily="34" charset="0"/>
              <a:cs typeface="Arial" panose="020B0604020202020204" pitchFamily="34" charset="0"/>
            </a:rPr>
            <a:t>to the Filtered </a:t>
          </a:r>
          <a:r>
            <a:rPr kumimoji="0" lang="en-US" sz="800"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t>Recommended </a:t>
          </a:r>
          <a:r>
            <a:rPr lang="en-US" sz="800">
              <a:solidFill>
                <a:prstClr val="black"/>
              </a:solidFill>
              <a:latin typeface="Arial" panose="020B0604020202020204" pitchFamily="34" charset="0"/>
              <a:cs typeface="Arial" panose="020B0604020202020204" pitchFamily="34" charset="0"/>
            </a:rPr>
            <a:t> Universe</a:t>
          </a:r>
          <a:endParaRPr kumimoji="0" lang="ru-RU" sz="800"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endParaRPr>
        </a:p>
      </xdr:txBody>
    </xdr:sp>
    <xdr:clientData/>
  </xdr:twoCellAnchor>
  <xdr:twoCellAnchor>
    <xdr:from>
      <xdr:col>3</xdr:col>
      <xdr:colOff>3889299</xdr:colOff>
      <xdr:row>16</xdr:row>
      <xdr:rowOff>73743</xdr:rowOff>
    </xdr:from>
    <xdr:to>
      <xdr:col>4</xdr:col>
      <xdr:colOff>361950</xdr:colOff>
      <xdr:row>19</xdr:row>
      <xdr:rowOff>16793</xdr:rowOff>
    </xdr:to>
    <xdr:sp macro="" textlink="">
      <xdr:nvSpPr>
        <xdr:cNvPr id="325" name="Rectangle 324">
          <a:extLst>
            <a:ext uri="{FF2B5EF4-FFF2-40B4-BE49-F238E27FC236}">
              <a16:creationId xmlns:a16="http://schemas.microsoft.com/office/drawing/2014/main" id="{00000000-0008-0000-0200-000045010000}"/>
            </a:ext>
          </a:extLst>
        </xdr:cNvPr>
        <xdr:cNvSpPr/>
      </xdr:nvSpPr>
      <xdr:spPr>
        <a:xfrm>
          <a:off x="6241974" y="2664543"/>
          <a:ext cx="1978101" cy="428825"/>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lIns="36000" rIns="36000"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800" b="1"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t>Publish to RMWP </a:t>
          </a:r>
          <a:r>
            <a:rPr lang="en-US" sz="800" b="1">
              <a:solidFill>
                <a:prstClr val="black"/>
              </a:solidFill>
              <a:latin typeface="Arial" panose="020B0604020202020204" pitchFamily="34" charset="0"/>
              <a:cs typeface="Arial" panose="020B0604020202020204" pitchFamily="34" charset="0"/>
            </a:rPr>
            <a:t>Instrument</a:t>
          </a:r>
          <a:endParaRPr kumimoji="0" lang="en-SG" sz="800" i="0" u="none" strike="noStrike" kern="1200" cap="none" spc="0" normalizeH="0" baseline="0">
            <a:ln>
              <a:noFill/>
            </a:ln>
            <a:solidFill>
              <a:prstClr val="black"/>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3</xdr:col>
      <xdr:colOff>3889299</xdr:colOff>
      <xdr:row>13</xdr:row>
      <xdr:rowOff>49204</xdr:rowOff>
    </xdr:from>
    <xdr:to>
      <xdr:col>4</xdr:col>
      <xdr:colOff>361950</xdr:colOff>
      <xdr:row>16</xdr:row>
      <xdr:rowOff>1779</xdr:rowOff>
    </xdr:to>
    <xdr:sp macro="" textlink="">
      <xdr:nvSpPr>
        <xdr:cNvPr id="326" name="Rectangle 325">
          <a:extLst>
            <a:ext uri="{FF2B5EF4-FFF2-40B4-BE49-F238E27FC236}">
              <a16:creationId xmlns:a16="http://schemas.microsoft.com/office/drawing/2014/main" id="{00000000-0008-0000-0200-000046010000}"/>
            </a:ext>
          </a:extLst>
        </xdr:cNvPr>
        <xdr:cNvSpPr/>
      </xdr:nvSpPr>
      <xdr:spPr>
        <a:xfrm>
          <a:off x="6241974" y="2154229"/>
          <a:ext cx="1978101" cy="438350"/>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lIns="36000" rIns="36000"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defRPr/>
          </a:pPr>
          <a:r>
            <a:rPr kumimoji="0" lang="en-SG" sz="800" b="1" i="0" u="none" strike="noStrike" kern="1200" cap="none" spc="0" normalizeH="0" baseline="0">
              <a:ln>
                <a:noFill/>
              </a:ln>
              <a:solidFill>
                <a:prstClr val="black"/>
              </a:solidFill>
              <a:effectLst/>
              <a:uLnTx/>
              <a:uFillTx/>
              <a:latin typeface="Arial" panose="020B0604020202020204" pitchFamily="34" charset="0"/>
              <a:ea typeface="+mn-ea"/>
              <a:cs typeface="Arial" panose="020B0604020202020204" pitchFamily="34" charset="0"/>
            </a:rPr>
            <a:t>Adds in SM</a:t>
          </a:r>
          <a:br>
            <a:rPr kumimoji="0" lang="en-SG" sz="800" b="1" i="0" u="none" strike="noStrike" kern="1200" cap="none" spc="0" normalizeH="0" baseline="0">
              <a:ln>
                <a:noFill/>
              </a:ln>
              <a:solidFill>
                <a:prstClr val="black"/>
              </a:solidFill>
              <a:effectLst/>
              <a:uLnTx/>
              <a:uFillTx/>
              <a:latin typeface="Arial" panose="020B0604020202020204" pitchFamily="34" charset="0"/>
              <a:ea typeface="+mn-ea"/>
              <a:cs typeface="Arial" panose="020B0604020202020204" pitchFamily="34" charset="0"/>
            </a:rPr>
          </a:br>
          <a:r>
            <a:rPr kumimoji="0" lang="en-SG" sz="800" i="0" u="none" strike="noStrike" kern="1200" cap="none" spc="0" normalizeH="0" baseline="0">
              <a:ln>
                <a:noFill/>
              </a:ln>
              <a:solidFill>
                <a:prstClr val="black"/>
              </a:solidFill>
              <a:effectLst/>
              <a:uLnTx/>
              <a:uFillTx/>
              <a:latin typeface="Arial" panose="020B0604020202020204" pitchFamily="34" charset="0"/>
              <a:ea typeface="+mn-ea"/>
              <a:cs typeface="Arial" panose="020B0604020202020204" pitchFamily="34" charset="0"/>
            </a:rPr>
            <a:t>As input option for Offerings</a:t>
          </a:r>
          <a:br>
            <a:rPr kumimoji="0" lang="en-SG" sz="800" i="0" u="none" strike="noStrike" kern="1200" cap="none" spc="0" normalizeH="0" baseline="0">
              <a:ln>
                <a:noFill/>
              </a:ln>
              <a:solidFill>
                <a:prstClr val="black"/>
              </a:solidFill>
              <a:effectLst/>
              <a:uLnTx/>
              <a:uFillTx/>
              <a:latin typeface="Arial" panose="020B0604020202020204" pitchFamily="34" charset="0"/>
              <a:ea typeface="+mn-ea"/>
              <a:cs typeface="Arial" panose="020B0604020202020204" pitchFamily="34" charset="0"/>
            </a:rPr>
          </a:br>
          <a:r>
            <a:rPr kumimoji="0" lang="en-SG" sz="800" i="0" u="none" strike="noStrike" kern="1200" cap="none" spc="0" normalizeH="0" baseline="0">
              <a:ln>
                <a:noFill/>
              </a:ln>
              <a:solidFill>
                <a:prstClr val="black"/>
              </a:solidFill>
              <a:effectLst/>
              <a:uLnTx/>
              <a:uFillTx/>
              <a:latin typeface="Arial" panose="020B0604020202020204" pitchFamily="34" charset="0"/>
              <a:ea typeface="+mn-ea"/>
              <a:cs typeface="Arial" panose="020B0604020202020204" pitchFamily="34" charset="0"/>
            </a:rPr>
            <a:t>As input option for Content Management</a:t>
          </a:r>
        </a:p>
      </xdr:txBody>
    </xdr:sp>
    <xdr:clientData/>
  </xdr:twoCellAnchor>
  <xdr:twoCellAnchor>
    <xdr:from>
      <xdr:col>3</xdr:col>
      <xdr:colOff>3889299</xdr:colOff>
      <xdr:row>19</xdr:row>
      <xdr:rowOff>85581</xdr:rowOff>
    </xdr:from>
    <xdr:to>
      <xdr:col>4</xdr:col>
      <xdr:colOff>361950</xdr:colOff>
      <xdr:row>22</xdr:row>
      <xdr:rowOff>38156</xdr:rowOff>
    </xdr:to>
    <xdr:sp macro="" textlink="">
      <xdr:nvSpPr>
        <xdr:cNvPr id="327" name="Rectangle 326">
          <a:extLst>
            <a:ext uri="{FF2B5EF4-FFF2-40B4-BE49-F238E27FC236}">
              <a16:creationId xmlns:a16="http://schemas.microsoft.com/office/drawing/2014/main" id="{00000000-0008-0000-0200-000047010000}"/>
            </a:ext>
          </a:extLst>
        </xdr:cNvPr>
        <xdr:cNvSpPr/>
      </xdr:nvSpPr>
      <xdr:spPr>
        <a:xfrm>
          <a:off x="6241974" y="3162156"/>
          <a:ext cx="1978101" cy="438350"/>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lIns="36000" rIns="36000"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800" b="1"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t>Publish to RMWP </a:t>
          </a:r>
          <a:r>
            <a:rPr lang="en-US" sz="800" b="1">
              <a:solidFill>
                <a:prstClr val="black"/>
              </a:solidFill>
              <a:latin typeface="Arial" panose="020B0604020202020204" pitchFamily="34" charset="0"/>
              <a:cs typeface="Arial" panose="020B0604020202020204" pitchFamily="34" charset="0"/>
            </a:rPr>
            <a:t>Slide Manager </a:t>
          </a:r>
          <a:br>
            <a:rPr lang="en-US" sz="800" b="1">
              <a:solidFill>
                <a:prstClr val="black"/>
              </a:solidFill>
              <a:latin typeface="Arial" panose="020B0604020202020204" pitchFamily="34" charset="0"/>
              <a:cs typeface="Arial" panose="020B0604020202020204" pitchFamily="34" charset="0"/>
            </a:rPr>
          </a:br>
          <a:r>
            <a:rPr lang="en-SG" sz="800">
              <a:solidFill>
                <a:prstClr val="black"/>
              </a:solidFill>
              <a:latin typeface="Arial" panose="020B0604020202020204" pitchFamily="34" charset="0"/>
              <a:cs typeface="Arial" panose="020B0604020202020204" pitchFamily="34" charset="0"/>
            </a:rPr>
            <a:t>A</a:t>
          </a:r>
          <a:r>
            <a:rPr kumimoji="0" lang="en-SG" sz="800" i="0" u="none" strike="noStrike" kern="1200" cap="none" spc="0" normalizeH="0" baseline="0">
              <a:ln>
                <a:noFill/>
              </a:ln>
              <a:solidFill>
                <a:prstClr val="black"/>
              </a:solidFill>
              <a:effectLst/>
              <a:uLnTx/>
              <a:uFillTx/>
              <a:latin typeface="Arial" panose="020B0604020202020204" pitchFamily="34" charset="0"/>
              <a:ea typeface="+mn-ea"/>
              <a:cs typeface="Arial" panose="020B0604020202020204" pitchFamily="34" charset="0"/>
            </a:rPr>
            <a:t>s a filter for securities </a:t>
          </a:r>
          <a:br>
            <a:rPr kumimoji="0" lang="en-SG" sz="800" i="0" u="none" strike="noStrike" kern="1200" cap="none" spc="0" normalizeH="0" baseline="0">
              <a:ln>
                <a:noFill/>
              </a:ln>
              <a:solidFill>
                <a:prstClr val="black"/>
              </a:solidFill>
              <a:effectLst/>
              <a:uLnTx/>
              <a:uFillTx/>
              <a:latin typeface="Arial" panose="020B0604020202020204" pitchFamily="34" charset="0"/>
              <a:ea typeface="+mn-ea"/>
              <a:cs typeface="Arial" panose="020B0604020202020204" pitchFamily="34" charset="0"/>
            </a:rPr>
          </a:br>
          <a:r>
            <a:rPr kumimoji="0" lang="en-SG" sz="800" i="0" u="none" strike="noStrike" kern="1200" cap="none" spc="0" normalizeH="0" baseline="0">
              <a:ln>
                <a:noFill/>
              </a:ln>
              <a:solidFill>
                <a:prstClr val="black"/>
              </a:solidFill>
              <a:effectLst/>
              <a:uLnTx/>
              <a:uFillTx/>
              <a:latin typeface="Arial" panose="020B0604020202020204" pitchFamily="34" charset="0"/>
              <a:ea typeface="+mn-ea"/>
              <a:cs typeface="Arial" panose="020B0604020202020204" pitchFamily="34" charset="0"/>
            </a:rPr>
            <a:t>As input </a:t>
          </a:r>
          <a:r>
            <a:rPr lang="en-SG" sz="800">
              <a:solidFill>
                <a:prstClr val="black"/>
              </a:solidFill>
              <a:latin typeface="Arial" panose="020B0604020202020204" pitchFamily="34" charset="0"/>
              <a:cs typeface="Arial" panose="020B0604020202020204" pitchFamily="34" charset="0"/>
            </a:rPr>
            <a:t>option for generating slides</a:t>
          </a:r>
          <a:endParaRPr kumimoji="0" lang="en-SG" sz="800" i="0" u="none" strike="noStrike" kern="1200" cap="none" spc="0" normalizeH="0" baseline="0">
            <a:ln>
              <a:noFill/>
            </a:ln>
            <a:solidFill>
              <a:prstClr val="black"/>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3</xdr:col>
      <xdr:colOff>3692479</xdr:colOff>
      <xdr:row>17</xdr:row>
      <xdr:rowOff>120010</xdr:rowOff>
    </xdr:from>
    <xdr:to>
      <xdr:col>3</xdr:col>
      <xdr:colOff>3889299</xdr:colOff>
      <xdr:row>17</xdr:row>
      <xdr:rowOff>125865</xdr:rowOff>
    </xdr:to>
    <xdr:cxnSp macro="">
      <xdr:nvCxnSpPr>
        <xdr:cNvPr id="328" name="Connector: Elbow 327">
          <a:extLst>
            <a:ext uri="{FF2B5EF4-FFF2-40B4-BE49-F238E27FC236}">
              <a16:creationId xmlns:a16="http://schemas.microsoft.com/office/drawing/2014/main" id="{00000000-0008-0000-0200-000048010000}"/>
            </a:ext>
          </a:extLst>
        </xdr:cNvPr>
        <xdr:cNvCxnSpPr>
          <a:cxnSpLocks/>
          <a:stCxn id="333" idx="3"/>
          <a:endCxn id="325" idx="1"/>
        </xdr:cNvCxnSpPr>
      </xdr:nvCxnSpPr>
      <xdr:spPr>
        <a:xfrm>
          <a:off x="5927191" y="2860279"/>
          <a:ext cx="196820" cy="5855"/>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3692479</xdr:colOff>
      <xdr:row>17</xdr:row>
      <xdr:rowOff>120010</xdr:rowOff>
    </xdr:from>
    <xdr:to>
      <xdr:col>3</xdr:col>
      <xdr:colOff>3889299</xdr:colOff>
      <xdr:row>20</xdr:row>
      <xdr:rowOff>142465</xdr:rowOff>
    </xdr:to>
    <xdr:cxnSp macro="">
      <xdr:nvCxnSpPr>
        <xdr:cNvPr id="329" name="Connector: Elbow 328">
          <a:extLst>
            <a:ext uri="{FF2B5EF4-FFF2-40B4-BE49-F238E27FC236}">
              <a16:creationId xmlns:a16="http://schemas.microsoft.com/office/drawing/2014/main" id="{00000000-0008-0000-0200-000049010000}"/>
            </a:ext>
          </a:extLst>
        </xdr:cNvPr>
        <xdr:cNvCxnSpPr>
          <a:cxnSpLocks/>
          <a:stCxn id="333" idx="3"/>
          <a:endCxn id="327" idx="1"/>
        </xdr:cNvCxnSpPr>
      </xdr:nvCxnSpPr>
      <xdr:spPr>
        <a:xfrm>
          <a:off x="5927191" y="2860279"/>
          <a:ext cx="196820" cy="506032"/>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3692479</xdr:colOff>
      <xdr:row>14</xdr:row>
      <xdr:rowOff>106088</xdr:rowOff>
    </xdr:from>
    <xdr:to>
      <xdr:col>3</xdr:col>
      <xdr:colOff>3889299</xdr:colOff>
      <xdr:row>17</xdr:row>
      <xdr:rowOff>120010</xdr:rowOff>
    </xdr:to>
    <xdr:cxnSp macro="">
      <xdr:nvCxnSpPr>
        <xdr:cNvPr id="330" name="Connector: Elbow 329">
          <a:extLst>
            <a:ext uri="{FF2B5EF4-FFF2-40B4-BE49-F238E27FC236}">
              <a16:creationId xmlns:a16="http://schemas.microsoft.com/office/drawing/2014/main" id="{00000000-0008-0000-0200-00004A010000}"/>
            </a:ext>
          </a:extLst>
        </xdr:cNvPr>
        <xdr:cNvCxnSpPr>
          <a:cxnSpLocks/>
          <a:stCxn id="333" idx="3"/>
          <a:endCxn id="326" idx="1"/>
        </xdr:cNvCxnSpPr>
      </xdr:nvCxnSpPr>
      <xdr:spPr>
        <a:xfrm flipV="1">
          <a:off x="5927191" y="2362780"/>
          <a:ext cx="196820" cy="497499"/>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1086422</xdr:colOff>
      <xdr:row>15</xdr:row>
      <xdr:rowOff>120818</xdr:rowOff>
    </xdr:from>
    <xdr:to>
      <xdr:col>3</xdr:col>
      <xdr:colOff>352607</xdr:colOff>
      <xdr:row>19</xdr:row>
      <xdr:rowOff>123681</xdr:rowOff>
    </xdr:to>
    <xdr:sp macro="" textlink="">
      <xdr:nvSpPr>
        <xdr:cNvPr id="331" name="Flowchart: Magnetic Disk 330">
          <a:extLst>
            <a:ext uri="{FF2B5EF4-FFF2-40B4-BE49-F238E27FC236}">
              <a16:creationId xmlns:a16="http://schemas.microsoft.com/office/drawing/2014/main" id="{00000000-0008-0000-0200-00004B010000}"/>
            </a:ext>
          </a:extLst>
        </xdr:cNvPr>
        <xdr:cNvSpPr/>
      </xdr:nvSpPr>
      <xdr:spPr>
        <a:xfrm>
          <a:off x="1696022" y="2549693"/>
          <a:ext cx="1009260" cy="650563"/>
        </a:xfrm>
        <a:prstGeom prst="flowChartMagneticDisk">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800">
              <a:solidFill>
                <a:prstClr val="black"/>
              </a:solidFill>
              <a:latin typeface="Arial" panose="020B0604020202020204" pitchFamily="34" charset="0"/>
              <a:cs typeface="Arial" panose="020B0604020202020204" pitchFamily="34" charset="0"/>
            </a:rPr>
            <a:t>Import full universe from </a:t>
          </a:r>
          <a:br>
            <a:rPr lang="en-US" sz="800">
              <a:solidFill>
                <a:prstClr val="black"/>
              </a:solidFill>
              <a:latin typeface="Arial" panose="020B0604020202020204" pitchFamily="34" charset="0"/>
              <a:cs typeface="Arial" panose="020B0604020202020204" pitchFamily="34" charset="0"/>
            </a:rPr>
          </a:br>
          <a:r>
            <a:rPr lang="en-US" sz="800">
              <a:solidFill>
                <a:prstClr val="black"/>
              </a:solidFill>
              <a:latin typeface="Arial" panose="020B0604020202020204" pitchFamily="34" charset="0"/>
              <a:cs typeface="Arial" panose="020B0604020202020204" pitchFamily="34" charset="0"/>
            </a:rPr>
            <a:t>Data Providers</a:t>
          </a:r>
          <a:endParaRPr lang="ru-RU" sz="800">
            <a:solidFill>
              <a:prstClr val="black"/>
            </a:solidFill>
            <a:latin typeface="Arial" panose="020B0604020202020204" pitchFamily="34" charset="0"/>
            <a:cs typeface="Arial" panose="020B0604020202020204" pitchFamily="34" charset="0"/>
          </a:endParaRPr>
        </a:p>
      </xdr:txBody>
    </xdr:sp>
    <xdr:clientData/>
  </xdr:twoCellAnchor>
  <xdr:twoCellAnchor>
    <xdr:from>
      <xdr:col>3</xdr:col>
      <xdr:colOff>604315</xdr:colOff>
      <xdr:row>13</xdr:row>
      <xdr:rowOff>38434</xdr:rowOff>
    </xdr:from>
    <xdr:to>
      <xdr:col>3</xdr:col>
      <xdr:colOff>2044315</xdr:colOff>
      <xdr:row>16</xdr:row>
      <xdr:rowOff>99009</xdr:rowOff>
    </xdr:to>
    <xdr:sp macro="" textlink="">
      <xdr:nvSpPr>
        <xdr:cNvPr id="332" name="Rectangle 331">
          <a:extLst>
            <a:ext uri="{FF2B5EF4-FFF2-40B4-BE49-F238E27FC236}">
              <a16:creationId xmlns:a16="http://schemas.microsoft.com/office/drawing/2014/main" id="{00000000-0008-0000-0200-00004C010000}"/>
            </a:ext>
          </a:extLst>
        </xdr:cNvPr>
        <xdr:cNvSpPr/>
      </xdr:nvSpPr>
      <xdr:spPr>
        <a:xfrm>
          <a:off x="2839027" y="2133934"/>
          <a:ext cx="1440000" cy="544152"/>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kumimoji="0" lang="en-US" sz="800" b="1"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t>Creates / Updates </a:t>
          </a:r>
          <a:br>
            <a:rPr kumimoji="0" lang="en-US" sz="800" b="1"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br>
          <a:r>
            <a:rPr lang="en-US" sz="800">
              <a:solidFill>
                <a:prstClr val="black"/>
              </a:solidFill>
              <a:latin typeface="Arial" panose="020B0604020202020204" pitchFamily="34" charset="0"/>
              <a:cs typeface="Arial" panose="020B0604020202020204" pitchFamily="34" charset="0"/>
            </a:rPr>
            <a:t>Fund </a:t>
          </a:r>
          <a:r>
            <a:rPr kumimoji="0" lang="en-US" sz="800"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t>Universe </a:t>
          </a:r>
        </a:p>
      </xdr:txBody>
    </xdr:sp>
    <xdr:clientData/>
  </xdr:twoCellAnchor>
  <xdr:twoCellAnchor>
    <xdr:from>
      <xdr:col>3</xdr:col>
      <xdr:colOff>2252479</xdr:colOff>
      <xdr:row>16</xdr:row>
      <xdr:rowOff>9126</xdr:rowOff>
    </xdr:from>
    <xdr:to>
      <xdr:col>3</xdr:col>
      <xdr:colOff>3692479</xdr:colOff>
      <xdr:row>19</xdr:row>
      <xdr:rowOff>69701</xdr:rowOff>
    </xdr:to>
    <xdr:sp macro="" textlink="">
      <xdr:nvSpPr>
        <xdr:cNvPr id="333" name="Rectangle 332">
          <a:extLst>
            <a:ext uri="{FF2B5EF4-FFF2-40B4-BE49-F238E27FC236}">
              <a16:creationId xmlns:a16="http://schemas.microsoft.com/office/drawing/2014/main" id="{00000000-0008-0000-0200-00004D010000}"/>
            </a:ext>
          </a:extLst>
        </xdr:cNvPr>
        <xdr:cNvSpPr/>
      </xdr:nvSpPr>
      <xdr:spPr>
        <a:xfrm>
          <a:off x="4487191" y="2588203"/>
          <a:ext cx="1440000" cy="544152"/>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kumimoji="0" lang="en-US" sz="800" b="1"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t>Filter, Create and Update</a:t>
          </a:r>
          <a:br>
            <a:rPr kumimoji="0" lang="en-US" sz="800"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br>
          <a:r>
            <a:rPr lang="en-US" sz="800">
              <a:solidFill>
                <a:prstClr val="black"/>
              </a:solidFill>
              <a:latin typeface="Arial" panose="020B0604020202020204" pitchFamily="34" charset="0"/>
              <a:cs typeface="Arial" panose="020B0604020202020204" pitchFamily="34" charset="0"/>
            </a:rPr>
            <a:t>Fund Universe to form </a:t>
          </a:r>
          <a:r>
            <a:rPr kumimoji="0" lang="en-US" sz="800"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t>Recommended Fund Universe “Funds Masterlist</a:t>
          </a:r>
          <a:r>
            <a:rPr lang="en-US" sz="800">
              <a:solidFill>
                <a:prstClr val="black"/>
              </a:solidFill>
              <a:latin typeface="Arial" panose="020B0604020202020204" pitchFamily="34" charset="0"/>
              <a:cs typeface="Arial" panose="020B0604020202020204" pitchFamily="34" charset="0"/>
            </a:rPr>
            <a:t>”</a:t>
          </a:r>
        </a:p>
      </xdr:txBody>
    </xdr:sp>
    <xdr:clientData/>
  </xdr:twoCellAnchor>
  <xdr:twoCellAnchor>
    <xdr:from>
      <xdr:col>3</xdr:col>
      <xdr:colOff>2138016</xdr:colOff>
      <xdr:row>10</xdr:row>
      <xdr:rowOff>84738</xdr:rowOff>
    </xdr:from>
    <xdr:to>
      <xdr:col>3</xdr:col>
      <xdr:colOff>2972480</xdr:colOff>
      <xdr:row>16</xdr:row>
      <xdr:rowOff>9125</xdr:rowOff>
    </xdr:to>
    <xdr:cxnSp macro="">
      <xdr:nvCxnSpPr>
        <xdr:cNvPr id="334" name="Connector: Elbow 333">
          <a:extLst>
            <a:ext uri="{FF2B5EF4-FFF2-40B4-BE49-F238E27FC236}">
              <a16:creationId xmlns:a16="http://schemas.microsoft.com/office/drawing/2014/main" id="{00000000-0008-0000-0200-00004E010000}"/>
            </a:ext>
          </a:extLst>
        </xdr:cNvPr>
        <xdr:cNvCxnSpPr>
          <a:cxnSpLocks/>
          <a:stCxn id="324" idx="2"/>
          <a:endCxn id="333" idx="0"/>
        </xdr:cNvCxnSpPr>
      </xdr:nvCxnSpPr>
      <xdr:spPr>
        <a:xfrm rot="16200000" flipH="1">
          <a:off x="4344189" y="1725200"/>
          <a:ext cx="891541" cy="834464"/>
        </a:xfrm>
        <a:prstGeom prst="bentConnector3">
          <a:avLst>
            <a:gd name="adj1" fmla="val 50000"/>
          </a:avLst>
        </a:prstGeom>
        <a:ln>
          <a:solidFill>
            <a:schemeClr val="bg1">
              <a:lumMod val="65000"/>
            </a:schemeClr>
          </a:solidFill>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2972480</xdr:colOff>
      <xdr:row>10</xdr:row>
      <xdr:rowOff>84739</xdr:rowOff>
    </xdr:from>
    <xdr:to>
      <xdr:col>3</xdr:col>
      <xdr:colOff>3683603</xdr:colOff>
      <xdr:row>16</xdr:row>
      <xdr:rowOff>9126</xdr:rowOff>
    </xdr:to>
    <xdr:cxnSp macro="">
      <xdr:nvCxnSpPr>
        <xdr:cNvPr id="335" name="Connector: Elbow 334">
          <a:extLst>
            <a:ext uri="{FF2B5EF4-FFF2-40B4-BE49-F238E27FC236}">
              <a16:creationId xmlns:a16="http://schemas.microsoft.com/office/drawing/2014/main" id="{00000000-0008-0000-0200-00004F010000}"/>
            </a:ext>
          </a:extLst>
        </xdr:cNvPr>
        <xdr:cNvCxnSpPr>
          <a:cxnSpLocks/>
          <a:stCxn id="323" idx="2"/>
          <a:endCxn id="333" idx="0"/>
        </xdr:cNvCxnSpPr>
      </xdr:nvCxnSpPr>
      <xdr:spPr>
        <a:xfrm rot="5400000">
          <a:off x="5116983" y="1786871"/>
          <a:ext cx="891541" cy="711123"/>
        </a:xfrm>
        <a:prstGeom prst="bentConnector3">
          <a:avLst>
            <a:gd name="adj1" fmla="val 50000"/>
          </a:avLst>
        </a:prstGeom>
        <a:ln>
          <a:solidFill>
            <a:schemeClr val="bg1">
              <a:lumMod val="65000"/>
            </a:schemeClr>
          </a:solidFill>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973817</xdr:colOff>
      <xdr:row>17</xdr:row>
      <xdr:rowOff>133988</xdr:rowOff>
    </xdr:from>
    <xdr:to>
      <xdr:col>5</xdr:col>
      <xdr:colOff>635299</xdr:colOff>
      <xdr:row>21</xdr:row>
      <xdr:rowOff>152726</xdr:rowOff>
    </xdr:to>
    <xdr:sp macro="" textlink="">
      <xdr:nvSpPr>
        <xdr:cNvPr id="336" name="Flowchart: Magnetic Disk 335">
          <a:extLst>
            <a:ext uri="{FF2B5EF4-FFF2-40B4-BE49-F238E27FC236}">
              <a16:creationId xmlns:a16="http://schemas.microsoft.com/office/drawing/2014/main" id="{00000000-0008-0000-0200-000050010000}"/>
            </a:ext>
          </a:extLst>
        </xdr:cNvPr>
        <xdr:cNvSpPr/>
      </xdr:nvSpPr>
      <xdr:spPr>
        <a:xfrm>
          <a:off x="9070067" y="3372488"/>
          <a:ext cx="840201" cy="780738"/>
        </a:xfrm>
        <a:prstGeom prst="flowChartMagneticDisk">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SG" sz="800" b="1" i="0" u="none" strike="noStrike" kern="1200" cap="none" spc="0" normalizeH="0" baseline="0">
              <a:ln>
                <a:noFill/>
              </a:ln>
              <a:solidFill>
                <a:srgbClr val="000000"/>
              </a:solidFill>
              <a:effectLst/>
              <a:uLnTx/>
              <a:uFillTx/>
              <a:latin typeface="Arial" panose="020B0604020202020204" pitchFamily="34" charset="0"/>
              <a:cs typeface="Arial" panose="020B0604020202020204" pitchFamily="34" charset="0"/>
            </a:rPr>
            <a:t>Exports</a:t>
          </a:r>
          <a:r>
            <a:rPr kumimoji="0" lang="en-SG" sz="800" i="0" u="none" strike="noStrike" kern="1200" cap="none" spc="0" normalizeH="0" baseline="0">
              <a:ln>
                <a:noFill/>
              </a:ln>
              <a:solidFill>
                <a:srgbClr val="000000"/>
              </a:solidFill>
              <a:effectLst/>
              <a:uLnTx/>
              <a:uFillTx/>
              <a:latin typeface="Arial" panose="020B0604020202020204" pitchFamily="34" charset="0"/>
              <a:cs typeface="Arial" panose="020B0604020202020204" pitchFamily="34" charset="0"/>
            </a:rPr>
            <a:t> </a:t>
          </a:r>
          <a:br>
            <a:rPr kumimoji="0" lang="en-SG" sz="800" i="0" u="none" strike="noStrike" kern="1200" cap="none" spc="0" normalizeH="0" baseline="0">
              <a:ln>
                <a:noFill/>
              </a:ln>
              <a:solidFill>
                <a:srgbClr val="000000"/>
              </a:solidFill>
              <a:effectLst/>
              <a:uLnTx/>
              <a:uFillTx/>
              <a:latin typeface="Arial" panose="020B0604020202020204" pitchFamily="34" charset="0"/>
              <a:cs typeface="Arial" panose="020B0604020202020204" pitchFamily="34" charset="0"/>
            </a:rPr>
          </a:br>
          <a:r>
            <a:rPr kumimoji="0" lang="en-SG" sz="800" i="0" u="none" strike="noStrike" kern="1200" cap="none" spc="0" normalizeH="0" baseline="0">
              <a:ln>
                <a:noFill/>
              </a:ln>
              <a:solidFill>
                <a:srgbClr val="000000"/>
              </a:solidFill>
              <a:effectLst/>
              <a:uLnTx/>
              <a:uFillTx/>
              <a:latin typeface="Arial" panose="020B0604020202020204" pitchFamily="34" charset="0"/>
              <a:cs typeface="Arial" panose="020B0604020202020204" pitchFamily="34" charset="0"/>
            </a:rPr>
            <a:t>to FactSet</a:t>
          </a:r>
        </a:p>
      </xdr:txBody>
    </xdr:sp>
    <xdr:clientData/>
  </xdr:twoCellAnchor>
  <xdr:twoCellAnchor>
    <xdr:from>
      <xdr:col>3</xdr:col>
      <xdr:colOff>2972479</xdr:colOff>
      <xdr:row>19</xdr:row>
      <xdr:rowOff>69700</xdr:rowOff>
    </xdr:from>
    <xdr:to>
      <xdr:col>5</xdr:col>
      <xdr:colOff>215199</xdr:colOff>
      <xdr:row>21</xdr:row>
      <xdr:rowOff>152725</xdr:rowOff>
    </xdr:to>
    <xdr:cxnSp macro="">
      <xdr:nvCxnSpPr>
        <xdr:cNvPr id="337" name="Connector: Elbow 336">
          <a:extLst>
            <a:ext uri="{FF2B5EF4-FFF2-40B4-BE49-F238E27FC236}">
              <a16:creationId xmlns:a16="http://schemas.microsoft.com/office/drawing/2014/main" id="{00000000-0008-0000-0200-000051010000}"/>
            </a:ext>
          </a:extLst>
        </xdr:cNvPr>
        <xdr:cNvCxnSpPr>
          <a:cxnSpLocks/>
          <a:stCxn id="333" idx="2"/>
          <a:endCxn id="336" idx="3"/>
        </xdr:cNvCxnSpPr>
      </xdr:nvCxnSpPr>
      <xdr:spPr>
        <a:xfrm rot="16200000" flipH="1">
          <a:off x="7416155" y="2079212"/>
          <a:ext cx="464025" cy="3684001"/>
        </a:xfrm>
        <a:prstGeom prst="bentConnector3">
          <a:avLst>
            <a:gd name="adj1" fmla="val 149265"/>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1490373</xdr:colOff>
      <xdr:row>11</xdr:row>
      <xdr:rowOff>96276</xdr:rowOff>
    </xdr:from>
    <xdr:to>
      <xdr:col>3</xdr:col>
      <xdr:colOff>1994488</xdr:colOff>
      <xdr:row>13</xdr:row>
      <xdr:rowOff>77028</xdr:rowOff>
    </xdr:to>
    <xdr:sp macro="" textlink="">
      <xdr:nvSpPr>
        <xdr:cNvPr id="340" name="TextBox 91">
          <a:extLst>
            <a:ext uri="{FF2B5EF4-FFF2-40B4-BE49-F238E27FC236}">
              <a16:creationId xmlns:a16="http://schemas.microsoft.com/office/drawing/2014/main" id="{00000000-0008-0000-0200-000054010000}"/>
            </a:ext>
          </a:extLst>
        </xdr:cNvPr>
        <xdr:cNvSpPr txBox="1"/>
      </xdr:nvSpPr>
      <xdr:spPr>
        <a:xfrm>
          <a:off x="2069200" y="1869391"/>
          <a:ext cx="2160000" cy="303137"/>
        </a:xfrm>
        <a:prstGeom prst="rect">
          <a:avLst/>
        </a:prstGeom>
        <a:solidFill>
          <a:schemeClr val="accent1"/>
        </a:solidFill>
        <a:ln>
          <a:solidFill>
            <a:schemeClr val="tx1"/>
          </a:solidFill>
          <a:prstDash val="dash"/>
        </a:ln>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700">
              <a:solidFill>
                <a:prstClr val="black"/>
              </a:solidFill>
              <a:latin typeface="Arial" panose="020B0604020202020204" pitchFamily="34" charset="0"/>
              <a:cs typeface="Arial" panose="020B0604020202020204" pitchFamily="34" charset="0"/>
            </a:rPr>
            <a:t>Product Manager can toggle to see the full universe or covered universe </a:t>
          </a:r>
          <a:endParaRPr kumimoji="0" lang="ru-RU" sz="700" i="0" u="none" strike="noStrike" kern="1200" cap="none" spc="0" normalizeH="0" baseline="0">
            <a:ln>
              <a:noFill/>
            </a:ln>
            <a:solidFill>
              <a:schemeClr val="bg1"/>
            </a:solidFill>
            <a:effectLst/>
            <a:uLnTx/>
            <a:uFillTx/>
            <a:latin typeface="Arial" panose="020B0604020202020204" pitchFamily="34" charset="0"/>
            <a:cs typeface="Arial" panose="020B0604020202020204" pitchFamily="34" charset="0"/>
          </a:endParaRPr>
        </a:p>
      </xdr:txBody>
    </xdr:sp>
    <xdr:clientData/>
  </xdr:twoCellAnchor>
  <xdr:twoCellAnchor>
    <xdr:from>
      <xdr:col>2</xdr:col>
      <xdr:colOff>1358493</xdr:colOff>
      <xdr:row>10</xdr:row>
      <xdr:rowOff>152463</xdr:rowOff>
    </xdr:from>
    <xdr:to>
      <xdr:col>2</xdr:col>
      <xdr:colOff>1576319</xdr:colOff>
      <xdr:row>12</xdr:row>
      <xdr:rowOff>36913</xdr:rowOff>
    </xdr:to>
    <xdr:sp macro="" textlink="">
      <xdr:nvSpPr>
        <xdr:cNvPr id="341" name="Rectangle 340">
          <a:extLst>
            <a:ext uri="{FF2B5EF4-FFF2-40B4-BE49-F238E27FC236}">
              <a16:creationId xmlns:a16="http://schemas.microsoft.com/office/drawing/2014/main" id="{00000000-0008-0000-0200-000055010000}"/>
            </a:ext>
          </a:extLst>
        </xdr:cNvPr>
        <xdr:cNvSpPr/>
      </xdr:nvSpPr>
      <xdr:spPr>
        <a:xfrm>
          <a:off x="1937320" y="1764386"/>
          <a:ext cx="217826" cy="20683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a:solidFill>
                <a:srgbClr val="FFFF00"/>
              </a:solidFill>
            </a:rPr>
            <a:t>!</a:t>
          </a:r>
          <a:endParaRPr lang="ru-RU">
            <a:solidFill>
              <a:srgbClr val="FFFF00"/>
            </a:solidFill>
          </a:endParaRPr>
        </a:p>
      </xdr:txBody>
    </xdr:sp>
    <xdr:clientData/>
  </xdr:twoCellAnchor>
  <xdr:twoCellAnchor>
    <xdr:from>
      <xdr:col>3</xdr:col>
      <xdr:colOff>1114840</xdr:colOff>
      <xdr:row>26</xdr:row>
      <xdr:rowOff>2035</xdr:rowOff>
    </xdr:from>
    <xdr:to>
      <xdr:col>3</xdr:col>
      <xdr:colOff>3274840</xdr:colOff>
      <xdr:row>31</xdr:row>
      <xdr:rowOff>140167</xdr:rowOff>
    </xdr:to>
    <xdr:sp macro="" textlink="">
      <xdr:nvSpPr>
        <xdr:cNvPr id="342" name="TextBox 93">
          <a:extLst>
            <a:ext uri="{FF2B5EF4-FFF2-40B4-BE49-F238E27FC236}">
              <a16:creationId xmlns:a16="http://schemas.microsoft.com/office/drawing/2014/main" id="{00000000-0008-0000-0200-000056010000}"/>
            </a:ext>
          </a:extLst>
        </xdr:cNvPr>
        <xdr:cNvSpPr txBox="1"/>
      </xdr:nvSpPr>
      <xdr:spPr>
        <a:xfrm>
          <a:off x="3467515" y="4212085"/>
          <a:ext cx="2160000" cy="947757"/>
        </a:xfrm>
        <a:prstGeom prst="rect">
          <a:avLst/>
        </a:prstGeom>
        <a:solidFill>
          <a:schemeClr val="accent1"/>
        </a:solidFill>
        <a:ln>
          <a:solidFill>
            <a:schemeClr val="tx1"/>
          </a:solidFill>
          <a:prstDash val="dash"/>
        </a:ln>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700">
              <a:solidFill>
                <a:prstClr val="black"/>
              </a:solidFill>
              <a:latin typeface="Arial" panose="020B0604020202020204" pitchFamily="34" charset="0"/>
              <a:cs typeface="Arial" panose="020B0604020202020204" pitchFamily="34" charset="0"/>
            </a:rPr>
            <a:t>What is the exceptional handling for sending failures?  -</a:t>
          </a:r>
          <a:r>
            <a:rPr lang="en-US" sz="700">
              <a:solidFill>
                <a:schemeClr val="bg1"/>
              </a:solidFill>
              <a:latin typeface="Arial" panose="020B0604020202020204" pitchFamily="34" charset="0"/>
              <a:cs typeface="Arial" panose="020B0604020202020204" pitchFamily="34" charset="0"/>
            </a:rPr>
            <a:t> If Import/Export process is executed with failure, then the system send Email notification with the information. For import/export executed via SFTP manual job trigger is available; import/export executed via REST API also can be triggered manually but the process will be defined with API description. </a:t>
          </a:r>
          <a:endParaRPr kumimoji="0" lang="ru-RU" sz="700" i="0" u="none" strike="noStrike" kern="1200" cap="none" spc="0" normalizeH="0" baseline="0">
            <a:ln>
              <a:noFill/>
            </a:ln>
            <a:solidFill>
              <a:schemeClr val="bg1"/>
            </a:solidFill>
            <a:effectLst/>
            <a:uLnTx/>
            <a:uFillTx/>
            <a:latin typeface="Arial" panose="020B0604020202020204" pitchFamily="34" charset="0"/>
            <a:cs typeface="Arial" panose="020B0604020202020204" pitchFamily="34" charset="0"/>
          </a:endParaRPr>
        </a:p>
      </xdr:txBody>
    </xdr:sp>
    <xdr:clientData/>
  </xdr:twoCellAnchor>
  <xdr:twoCellAnchor>
    <xdr:from>
      <xdr:col>3</xdr:col>
      <xdr:colOff>944080</xdr:colOff>
      <xdr:row>25</xdr:row>
      <xdr:rowOff>66760</xdr:rowOff>
    </xdr:from>
    <xdr:to>
      <xdr:col>3</xdr:col>
      <xdr:colOff>1174606</xdr:colOff>
      <xdr:row>26</xdr:row>
      <xdr:rowOff>122661</xdr:rowOff>
    </xdr:to>
    <xdr:sp macro="" textlink="">
      <xdr:nvSpPr>
        <xdr:cNvPr id="343" name="Rectangle 342">
          <a:extLst>
            <a:ext uri="{FF2B5EF4-FFF2-40B4-BE49-F238E27FC236}">
              <a16:creationId xmlns:a16="http://schemas.microsoft.com/office/drawing/2014/main" id="{00000000-0008-0000-0200-000057010000}"/>
            </a:ext>
          </a:extLst>
        </xdr:cNvPr>
        <xdr:cNvSpPr/>
      </xdr:nvSpPr>
      <xdr:spPr>
        <a:xfrm>
          <a:off x="3296755" y="4114885"/>
          <a:ext cx="230526" cy="217826"/>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a:solidFill>
                <a:srgbClr val="FFFF00"/>
              </a:solidFill>
            </a:rPr>
            <a:t>!</a:t>
          </a:r>
          <a:endParaRPr lang="ru-RU">
            <a:solidFill>
              <a:srgbClr val="FFFF00"/>
            </a:solidFill>
          </a:endParaRPr>
        </a:p>
      </xdr:txBody>
    </xdr:sp>
    <xdr:clientData/>
  </xdr:twoCellAnchor>
  <xdr:twoCellAnchor>
    <xdr:from>
      <xdr:col>2</xdr:col>
      <xdr:colOff>868260</xdr:colOff>
      <xdr:row>21</xdr:row>
      <xdr:rowOff>132916</xdr:rowOff>
    </xdr:from>
    <xdr:to>
      <xdr:col>3</xdr:col>
      <xdr:colOff>884321</xdr:colOff>
      <xdr:row>25</xdr:row>
      <xdr:rowOff>78808</xdr:rowOff>
    </xdr:to>
    <xdr:sp macro="" textlink="">
      <xdr:nvSpPr>
        <xdr:cNvPr id="346" name="TextBox 97">
          <a:extLst>
            <a:ext uri="{FF2B5EF4-FFF2-40B4-BE49-F238E27FC236}">
              <a16:creationId xmlns:a16="http://schemas.microsoft.com/office/drawing/2014/main" id="{00000000-0008-0000-0200-00005A010000}"/>
            </a:ext>
          </a:extLst>
        </xdr:cNvPr>
        <xdr:cNvSpPr txBox="1"/>
      </xdr:nvSpPr>
      <xdr:spPr>
        <a:xfrm>
          <a:off x="1481173" y="3611612"/>
          <a:ext cx="1755409" cy="608500"/>
        </a:xfrm>
        <a:prstGeom prst="wedgeRectCallout">
          <a:avLst>
            <a:gd name="adj1" fmla="val -20680"/>
            <a:gd name="adj2" fmla="val -126060"/>
          </a:avLst>
        </a:prstGeom>
        <a:solidFill>
          <a:schemeClr val="bg1"/>
        </a:solidFill>
        <a:ln>
          <a:solidFill>
            <a:schemeClr val="accent1"/>
          </a:solidFill>
        </a:ln>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tabLst>
              <a:tab pos="1112838" algn="l"/>
            </a:tabLst>
          </a:pPr>
          <a:r>
            <a:rPr kumimoji="0" lang="en-US" sz="700" b="1" i="0" u="none" strike="noStrike" kern="1200" cap="none" spc="0" normalizeH="0" baseline="0">
              <a:ln>
                <a:noFill/>
              </a:ln>
              <a:solidFill>
                <a:srgbClr val="FF0000"/>
              </a:solidFill>
              <a:effectLst/>
              <a:uLnTx/>
              <a:uFillTx/>
              <a:latin typeface="Arial" panose="020B0604020202020204" pitchFamily="34" charset="0"/>
              <a:cs typeface="Arial" panose="020B0604020202020204" pitchFamily="34" charset="0"/>
            </a:rPr>
            <a:t>Imports Data at 5.00am daily. Update whenever there is a change via Kafka</a:t>
          </a:r>
          <a:br>
            <a:rPr kumimoji="0" lang="en-US" sz="700"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br>
          <a:endParaRPr kumimoji="0" lang="en-US" sz="700"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endParaRPr>
        </a:p>
        <a:p>
          <a:pPr>
            <a:tabLst>
              <a:tab pos="1112838" algn="l"/>
            </a:tabLst>
          </a:pPr>
          <a:r>
            <a:rPr kumimoji="0" lang="en-US" sz="700"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t>Market Data	: IPRS</a:t>
          </a:r>
        </a:p>
      </xdr:txBody>
    </xdr:sp>
    <xdr:clientData/>
  </xdr:twoCellAnchor>
  <xdr:twoCellAnchor>
    <xdr:from>
      <xdr:col>3</xdr:col>
      <xdr:colOff>3410972</xdr:colOff>
      <xdr:row>24</xdr:row>
      <xdr:rowOff>83147</xdr:rowOff>
    </xdr:from>
    <xdr:to>
      <xdr:col>3</xdr:col>
      <xdr:colOff>4754541</xdr:colOff>
      <xdr:row>26</xdr:row>
      <xdr:rowOff>154980</xdr:rowOff>
    </xdr:to>
    <xdr:sp macro="" textlink="">
      <xdr:nvSpPr>
        <xdr:cNvPr id="347" name="TextBox 98">
          <a:extLst>
            <a:ext uri="{FF2B5EF4-FFF2-40B4-BE49-F238E27FC236}">
              <a16:creationId xmlns:a16="http://schemas.microsoft.com/office/drawing/2014/main" id="{00000000-0008-0000-0200-00005B010000}"/>
            </a:ext>
          </a:extLst>
        </xdr:cNvPr>
        <xdr:cNvSpPr txBox="1"/>
      </xdr:nvSpPr>
      <xdr:spPr>
        <a:xfrm>
          <a:off x="5760472" y="4045547"/>
          <a:ext cx="1343569" cy="402033"/>
        </a:xfrm>
        <a:prstGeom prst="wedgeRectCallout">
          <a:avLst>
            <a:gd name="adj1" fmla="val -21814"/>
            <a:gd name="adj2" fmla="val -101080"/>
          </a:avLst>
        </a:prstGeom>
        <a:solidFill>
          <a:schemeClr val="bg1"/>
        </a:solidFill>
        <a:ln>
          <a:solidFill>
            <a:schemeClr val="accent1"/>
          </a:solidFill>
        </a:ln>
      </xdr:spPr>
      <xdr:txBody>
        <a:bodyPr wrap="square">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tabLst>
              <a:tab pos="1112838" algn="l"/>
            </a:tabLst>
          </a:pPr>
          <a:r>
            <a:rPr kumimoji="0" lang="en-US" sz="700" b="1" i="0" u="none" strike="noStrike" kern="1200" cap="none" spc="0" normalizeH="0" baseline="0">
              <a:ln>
                <a:noFill/>
              </a:ln>
              <a:solidFill>
                <a:srgbClr val="FF0000"/>
              </a:solidFill>
              <a:effectLst/>
              <a:uLnTx/>
              <a:uFillTx/>
              <a:latin typeface="Arial" panose="020B0604020202020204" pitchFamily="34" charset="0"/>
              <a:cs typeface="Arial" panose="020B0604020202020204" pitchFamily="34" charset="0"/>
            </a:rPr>
            <a:t>Creation and Export to be completed </a:t>
          </a:r>
          <a:br>
            <a:rPr kumimoji="0" lang="en-US" sz="700" b="1" i="0" u="none" strike="noStrike" kern="1200" cap="none" spc="0" normalizeH="0" baseline="0">
              <a:ln>
                <a:noFill/>
              </a:ln>
              <a:solidFill>
                <a:srgbClr val="FF0000"/>
              </a:solidFill>
              <a:effectLst/>
              <a:uLnTx/>
              <a:uFillTx/>
              <a:latin typeface="Arial" panose="020B0604020202020204" pitchFamily="34" charset="0"/>
              <a:cs typeface="Arial" panose="020B0604020202020204" pitchFamily="34" charset="0"/>
            </a:rPr>
          </a:br>
          <a:r>
            <a:rPr kumimoji="0" lang="en-US" sz="700" b="1" i="0" u="none" strike="noStrike" kern="1200" cap="none" spc="0" normalizeH="0" baseline="0">
              <a:ln>
                <a:noFill/>
              </a:ln>
              <a:solidFill>
                <a:srgbClr val="FF0000"/>
              </a:solidFill>
              <a:effectLst/>
              <a:uLnTx/>
              <a:uFillTx/>
              <a:latin typeface="Arial" panose="020B0604020202020204" pitchFamily="34" charset="0"/>
              <a:cs typeface="Arial" panose="020B0604020202020204" pitchFamily="34" charset="0"/>
            </a:rPr>
            <a:t>by 7.00am daily</a:t>
          </a:r>
        </a:p>
      </xdr:txBody>
    </xdr:sp>
    <xdr:clientData/>
  </xdr:twoCellAnchor>
  <xdr:twoCellAnchor>
    <xdr:from>
      <xdr:col>2</xdr:col>
      <xdr:colOff>466609</xdr:colOff>
      <xdr:row>23</xdr:row>
      <xdr:rowOff>29143</xdr:rowOff>
    </xdr:from>
    <xdr:to>
      <xdr:col>2</xdr:col>
      <xdr:colOff>810336</xdr:colOff>
      <xdr:row>31</xdr:row>
      <xdr:rowOff>49465</xdr:rowOff>
    </xdr:to>
    <xdr:sp macro="" textlink="">
      <xdr:nvSpPr>
        <xdr:cNvPr id="350" name="Rectangle 349">
          <a:extLst>
            <a:ext uri="{FF2B5EF4-FFF2-40B4-BE49-F238E27FC236}">
              <a16:creationId xmlns:a16="http://schemas.microsoft.com/office/drawing/2014/main" id="{00000000-0008-0000-0200-00005E010000}"/>
            </a:ext>
          </a:extLst>
        </xdr:cNvPr>
        <xdr:cNvSpPr/>
      </xdr:nvSpPr>
      <xdr:spPr>
        <a:xfrm rot="16200000">
          <a:off x="590212" y="4239415"/>
          <a:ext cx="1315722" cy="343727"/>
        </a:xfrm>
        <a:prstGeom prst="rect">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900" b="1" i="0" u="none" strike="noStrike" kern="1200" cap="none" spc="0" normalizeH="0" baseline="0">
              <a:ln>
                <a:noFill/>
              </a:ln>
              <a:solidFill>
                <a:prstClr val="white"/>
              </a:solidFill>
              <a:effectLst/>
              <a:uLnTx/>
              <a:uFillTx/>
              <a:latin typeface="Arial" panose="020B0604020202020204" pitchFamily="34" charset="0"/>
              <a:cs typeface="Arial" panose="020B0604020202020204" pitchFamily="34" charset="0"/>
            </a:rPr>
            <a:t>Compliance</a:t>
          </a:r>
          <a:endParaRPr kumimoji="0" lang="ru-RU" sz="900" b="1" i="0" u="none" strike="noStrike" kern="1200" cap="none" spc="0" normalizeH="0" baseline="0">
            <a:ln>
              <a:noFill/>
            </a:ln>
            <a:solidFill>
              <a:prstClr val="white"/>
            </a:solidFill>
            <a:effectLst/>
            <a:uLnTx/>
            <a:uFillTx/>
            <a:latin typeface="Arial" panose="020B0604020202020204" pitchFamily="34" charset="0"/>
            <a:cs typeface="Arial" panose="020B0604020202020204" pitchFamily="34" charset="0"/>
          </a:endParaRPr>
        </a:p>
      </xdr:txBody>
    </xdr:sp>
    <xdr:clientData/>
  </xdr:twoCellAnchor>
  <xdr:twoCellAnchor>
    <xdr:from>
      <xdr:col>3</xdr:col>
      <xdr:colOff>602849</xdr:colOff>
      <xdr:row>18</xdr:row>
      <xdr:rowOff>80930</xdr:rowOff>
    </xdr:from>
    <xdr:to>
      <xdr:col>3</xdr:col>
      <xdr:colOff>2042849</xdr:colOff>
      <xdr:row>21</xdr:row>
      <xdr:rowOff>141506</xdr:rowOff>
    </xdr:to>
    <xdr:sp macro="" textlink="">
      <xdr:nvSpPr>
        <xdr:cNvPr id="4" name="Rectangle 3">
          <a:extLst>
            <a:ext uri="{FF2B5EF4-FFF2-40B4-BE49-F238E27FC236}">
              <a16:creationId xmlns:a16="http://schemas.microsoft.com/office/drawing/2014/main" id="{E5DAF7E9-E627-4DBF-B47C-065AE55E1C5B}"/>
            </a:ext>
          </a:extLst>
        </xdr:cNvPr>
        <xdr:cNvSpPr/>
      </xdr:nvSpPr>
      <xdr:spPr>
        <a:xfrm>
          <a:off x="2837561" y="2982392"/>
          <a:ext cx="1440000" cy="544152"/>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kumimoji="0" lang="en-US" sz="800" b="1"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t>Creates / Updates </a:t>
          </a:r>
          <a:endParaRPr kumimoji="0" lang="en-US" sz="800"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endParaRPr>
        </a:p>
        <a:p>
          <a:pPr algn="ctr"/>
          <a:r>
            <a:rPr kumimoji="0" lang="en-US" sz="800" b="0" i="0" u="none" strike="noStrike" kern="1200" cap="none" spc="0" normalizeH="0" baseline="0">
              <a:ln>
                <a:noFill/>
              </a:ln>
              <a:solidFill>
                <a:sysClr val="windowText" lastClr="000000"/>
              </a:solidFill>
              <a:effectLst/>
              <a:uLnTx/>
              <a:uFillTx/>
              <a:latin typeface="Arial" panose="020B0604020202020204" pitchFamily="34" charset="0"/>
              <a:cs typeface="Arial" panose="020B0604020202020204" pitchFamily="34" charset="0"/>
            </a:rPr>
            <a:t>Index universe</a:t>
          </a:r>
          <a:endParaRPr lang="ru-RU" sz="800" b="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3</xdr:col>
      <xdr:colOff>352607</xdr:colOff>
      <xdr:row>14</xdr:row>
      <xdr:rowOff>149318</xdr:rowOff>
    </xdr:from>
    <xdr:to>
      <xdr:col>3</xdr:col>
      <xdr:colOff>604315</xdr:colOff>
      <xdr:row>17</xdr:row>
      <xdr:rowOff>122250</xdr:rowOff>
    </xdr:to>
    <xdr:cxnSp macro="">
      <xdr:nvCxnSpPr>
        <xdr:cNvPr id="8" name="Connector: Elbow 7">
          <a:extLst>
            <a:ext uri="{FF2B5EF4-FFF2-40B4-BE49-F238E27FC236}">
              <a16:creationId xmlns:a16="http://schemas.microsoft.com/office/drawing/2014/main" id="{DE886241-FCF7-95FC-6732-8C4495C04D56}"/>
            </a:ext>
          </a:extLst>
        </xdr:cNvPr>
        <xdr:cNvCxnSpPr>
          <a:stCxn id="331" idx="4"/>
          <a:endCxn id="332" idx="1"/>
        </xdr:cNvCxnSpPr>
      </xdr:nvCxnSpPr>
      <xdr:spPr>
        <a:xfrm flipV="1">
          <a:off x="2587319" y="2406010"/>
          <a:ext cx="251708" cy="456509"/>
        </a:xfrm>
        <a:prstGeom prst="bentConnector3">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352607</xdr:colOff>
      <xdr:row>17</xdr:row>
      <xdr:rowOff>122250</xdr:rowOff>
    </xdr:from>
    <xdr:to>
      <xdr:col>3</xdr:col>
      <xdr:colOff>602849</xdr:colOff>
      <xdr:row>20</xdr:row>
      <xdr:rowOff>30622</xdr:rowOff>
    </xdr:to>
    <xdr:cxnSp macro="">
      <xdr:nvCxnSpPr>
        <xdr:cNvPr id="10" name="Connector: Elbow 9">
          <a:extLst>
            <a:ext uri="{FF2B5EF4-FFF2-40B4-BE49-F238E27FC236}">
              <a16:creationId xmlns:a16="http://schemas.microsoft.com/office/drawing/2014/main" id="{E83FA534-09A8-3627-73C7-26F90C20AB6D}"/>
            </a:ext>
          </a:extLst>
        </xdr:cNvPr>
        <xdr:cNvCxnSpPr>
          <a:stCxn id="331" idx="4"/>
          <a:endCxn id="4" idx="1"/>
        </xdr:cNvCxnSpPr>
      </xdr:nvCxnSpPr>
      <xdr:spPr>
        <a:xfrm>
          <a:off x="2587319" y="2862519"/>
          <a:ext cx="250242" cy="391949"/>
        </a:xfrm>
        <a:prstGeom prst="bentConnector3">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2044315</xdr:colOff>
      <xdr:row>14</xdr:row>
      <xdr:rowOff>149318</xdr:rowOff>
    </xdr:from>
    <xdr:to>
      <xdr:col>3</xdr:col>
      <xdr:colOff>2252479</xdr:colOff>
      <xdr:row>17</xdr:row>
      <xdr:rowOff>120010</xdr:rowOff>
    </xdr:to>
    <xdr:cxnSp macro="">
      <xdr:nvCxnSpPr>
        <xdr:cNvPr id="12" name="Connector: Elbow 11">
          <a:extLst>
            <a:ext uri="{FF2B5EF4-FFF2-40B4-BE49-F238E27FC236}">
              <a16:creationId xmlns:a16="http://schemas.microsoft.com/office/drawing/2014/main" id="{58F370C6-5285-E956-BA18-407B65A0FCE6}"/>
            </a:ext>
          </a:extLst>
        </xdr:cNvPr>
        <xdr:cNvCxnSpPr>
          <a:stCxn id="332" idx="3"/>
          <a:endCxn id="333" idx="1"/>
        </xdr:cNvCxnSpPr>
      </xdr:nvCxnSpPr>
      <xdr:spPr>
        <a:xfrm>
          <a:off x="4279027" y="2406010"/>
          <a:ext cx="208164" cy="454269"/>
        </a:xfrm>
        <a:prstGeom prst="bentConnector3">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1721827</xdr:colOff>
      <xdr:row>20</xdr:row>
      <xdr:rowOff>109904</xdr:rowOff>
    </xdr:from>
    <xdr:to>
      <xdr:col>3</xdr:col>
      <xdr:colOff>2520462</xdr:colOff>
      <xdr:row>22</xdr:row>
      <xdr:rowOff>65942</xdr:rowOff>
    </xdr:to>
    <xdr:sp macro="" textlink="">
      <xdr:nvSpPr>
        <xdr:cNvPr id="14" name="TextBox 13">
          <a:extLst>
            <a:ext uri="{FF2B5EF4-FFF2-40B4-BE49-F238E27FC236}">
              <a16:creationId xmlns:a16="http://schemas.microsoft.com/office/drawing/2014/main" id="{0EF06009-F62E-540C-4477-E6EED757004B}"/>
            </a:ext>
          </a:extLst>
        </xdr:cNvPr>
        <xdr:cNvSpPr txBox="1"/>
      </xdr:nvSpPr>
      <xdr:spPr>
        <a:xfrm>
          <a:off x="3956539" y="3333750"/>
          <a:ext cx="798635" cy="27842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CH" sz="600"/>
            <a:t>New process step: added on 05.09.23</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54395</xdr:colOff>
      <xdr:row>18</xdr:row>
      <xdr:rowOff>190175</xdr:rowOff>
    </xdr:from>
    <xdr:to>
      <xdr:col>9</xdr:col>
      <xdr:colOff>55739</xdr:colOff>
      <xdr:row>21</xdr:row>
      <xdr:rowOff>107810</xdr:rowOff>
    </xdr:to>
    <xdr:cxnSp macro="">
      <xdr:nvCxnSpPr>
        <xdr:cNvPr id="68" name="Straight Arrow Connector 67">
          <a:extLst>
            <a:ext uri="{FF2B5EF4-FFF2-40B4-BE49-F238E27FC236}">
              <a16:creationId xmlns:a16="http://schemas.microsoft.com/office/drawing/2014/main" id="{3FD85663-F9DC-1E6E-3758-CEF6F26D51A9}"/>
            </a:ext>
          </a:extLst>
        </xdr:cNvPr>
        <xdr:cNvCxnSpPr>
          <a:stCxn id="61" idx="2"/>
          <a:endCxn id="66" idx="0"/>
        </xdr:cNvCxnSpPr>
      </xdr:nvCxnSpPr>
      <xdr:spPr>
        <a:xfrm flipH="1">
          <a:off x="15218195" y="3619175"/>
          <a:ext cx="1344" cy="48913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1495701</xdr:colOff>
      <xdr:row>17</xdr:row>
      <xdr:rowOff>71261</xdr:rowOff>
    </xdr:from>
    <xdr:to>
      <xdr:col>8</xdr:col>
      <xdr:colOff>215513</xdr:colOff>
      <xdr:row>17</xdr:row>
      <xdr:rowOff>78508</xdr:rowOff>
    </xdr:to>
    <xdr:cxnSp macro="">
      <xdr:nvCxnSpPr>
        <xdr:cNvPr id="86" name="Straight Arrow Connector 85">
          <a:extLst>
            <a:ext uri="{FF2B5EF4-FFF2-40B4-BE49-F238E27FC236}">
              <a16:creationId xmlns:a16="http://schemas.microsoft.com/office/drawing/2014/main" id="{A599DC9F-DC41-4575-F0DA-84A7F03328B0}"/>
            </a:ext>
          </a:extLst>
        </xdr:cNvPr>
        <xdr:cNvCxnSpPr>
          <a:stCxn id="61" idx="1"/>
          <a:endCxn id="38" idx="3"/>
        </xdr:cNvCxnSpPr>
      </xdr:nvCxnSpPr>
      <xdr:spPr>
        <a:xfrm flipH="1">
          <a:off x="13659126" y="3309761"/>
          <a:ext cx="472412" cy="724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2321632</xdr:colOff>
      <xdr:row>15</xdr:row>
      <xdr:rowOff>112916</xdr:rowOff>
    </xdr:from>
    <xdr:to>
      <xdr:col>6</xdr:col>
      <xdr:colOff>564602</xdr:colOff>
      <xdr:row>17</xdr:row>
      <xdr:rowOff>78509</xdr:rowOff>
    </xdr:to>
    <xdr:cxnSp macro="">
      <xdr:nvCxnSpPr>
        <xdr:cNvPr id="91" name="Connector: Elbow 90">
          <a:extLst>
            <a:ext uri="{FF2B5EF4-FFF2-40B4-BE49-F238E27FC236}">
              <a16:creationId xmlns:a16="http://schemas.microsoft.com/office/drawing/2014/main" id="{27686D3D-6931-36B9-069C-CB0F59B8F737}"/>
            </a:ext>
          </a:extLst>
        </xdr:cNvPr>
        <xdr:cNvCxnSpPr>
          <a:stCxn id="38" idx="1"/>
          <a:endCxn id="47" idx="3"/>
        </xdr:cNvCxnSpPr>
      </xdr:nvCxnSpPr>
      <xdr:spPr>
        <a:xfrm rot="10800000">
          <a:off x="11256082" y="2970416"/>
          <a:ext cx="852820" cy="346593"/>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2321624</xdr:colOff>
      <xdr:row>17</xdr:row>
      <xdr:rowOff>78507</xdr:rowOff>
    </xdr:from>
    <xdr:to>
      <xdr:col>6</xdr:col>
      <xdr:colOff>564602</xdr:colOff>
      <xdr:row>17</xdr:row>
      <xdr:rowOff>78628</xdr:rowOff>
    </xdr:to>
    <xdr:cxnSp macro="">
      <xdr:nvCxnSpPr>
        <xdr:cNvPr id="93" name="Connector: Elbow 92">
          <a:extLst>
            <a:ext uri="{FF2B5EF4-FFF2-40B4-BE49-F238E27FC236}">
              <a16:creationId xmlns:a16="http://schemas.microsoft.com/office/drawing/2014/main" id="{94D1C197-11F3-FF0A-926F-9394DA9DFA99}"/>
            </a:ext>
          </a:extLst>
        </xdr:cNvPr>
        <xdr:cNvCxnSpPr>
          <a:stCxn id="38" idx="1"/>
          <a:endCxn id="46" idx="3"/>
        </xdr:cNvCxnSpPr>
      </xdr:nvCxnSpPr>
      <xdr:spPr>
        <a:xfrm rot="10800000" flipV="1">
          <a:off x="11256074" y="3317007"/>
          <a:ext cx="852828" cy="121"/>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448710</xdr:colOff>
      <xdr:row>2</xdr:row>
      <xdr:rowOff>122787</xdr:rowOff>
    </xdr:from>
    <xdr:to>
      <xdr:col>10</xdr:col>
      <xdr:colOff>562715</xdr:colOff>
      <xdr:row>24</xdr:row>
      <xdr:rowOff>189996</xdr:rowOff>
    </xdr:to>
    <xdr:grpSp>
      <xdr:nvGrpSpPr>
        <xdr:cNvPr id="29" name="Group 28">
          <a:extLst>
            <a:ext uri="{FF2B5EF4-FFF2-40B4-BE49-F238E27FC236}">
              <a16:creationId xmlns:a16="http://schemas.microsoft.com/office/drawing/2014/main" id="{45BAED63-4A2F-7443-77C9-5AA88A5E5909}"/>
            </a:ext>
          </a:extLst>
        </xdr:cNvPr>
        <xdr:cNvGrpSpPr/>
      </xdr:nvGrpSpPr>
      <xdr:grpSpPr>
        <a:xfrm>
          <a:off x="448710" y="503787"/>
          <a:ext cx="15858270" cy="4258209"/>
          <a:chOff x="472545" y="493203"/>
          <a:chExt cx="14061945" cy="4258209"/>
        </a:xfrm>
      </xdr:grpSpPr>
      <xdr:cxnSp macro="">
        <xdr:nvCxnSpPr>
          <xdr:cNvPr id="81" name="Connector: Elbow 80">
            <a:extLst>
              <a:ext uri="{FF2B5EF4-FFF2-40B4-BE49-F238E27FC236}">
                <a16:creationId xmlns:a16="http://schemas.microsoft.com/office/drawing/2014/main" id="{DBE3617D-168E-57AC-9D04-3C8B34F4C569}"/>
              </a:ext>
            </a:extLst>
          </xdr:cNvPr>
          <xdr:cNvCxnSpPr>
            <a:stCxn id="19" idx="2"/>
            <a:endCxn id="28" idx="1"/>
          </xdr:cNvCxnSpPr>
        </xdr:nvCxnSpPr>
        <xdr:spPr>
          <a:xfrm rot="16200000" flipH="1">
            <a:off x="7008851" y="2483081"/>
            <a:ext cx="2152663" cy="46767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xnSp macro="">
        <xdr:nvCxnSpPr>
          <xdr:cNvPr id="77" name="Connector: Elbow 76">
            <a:extLst>
              <a:ext uri="{FF2B5EF4-FFF2-40B4-BE49-F238E27FC236}">
                <a16:creationId xmlns:a16="http://schemas.microsoft.com/office/drawing/2014/main" id="{CEEE3833-626D-4328-256D-3F6825D7C734}"/>
              </a:ext>
            </a:extLst>
          </xdr:cNvPr>
          <xdr:cNvCxnSpPr>
            <a:stCxn id="19" idx="2"/>
            <a:endCxn id="46" idx="1"/>
          </xdr:cNvCxnSpPr>
        </xdr:nvCxnSpPr>
        <xdr:spPr>
          <a:xfrm rot="16200000" flipH="1">
            <a:off x="7247972" y="2243961"/>
            <a:ext cx="1665958" cy="459211"/>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65" name="TextBox 73">
            <a:extLst>
              <a:ext uri="{FF2B5EF4-FFF2-40B4-BE49-F238E27FC236}">
                <a16:creationId xmlns:a16="http://schemas.microsoft.com/office/drawing/2014/main" id="{EC4E6EA6-E61F-448B-A2F8-9C3A0C640FAB}"/>
              </a:ext>
            </a:extLst>
          </xdr:cNvPr>
          <xdr:cNvSpPr txBox="1"/>
        </xdr:nvSpPr>
        <xdr:spPr>
          <a:xfrm>
            <a:off x="13719893" y="3705815"/>
            <a:ext cx="350857" cy="241720"/>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kumimoji="0" lang="en-US" sz="800" b="1" i="0" u="none" strike="noStrike" kern="1200" cap="none" spc="0" normalizeH="0" baseline="0">
                <a:ln>
                  <a:noFill/>
                </a:ln>
                <a:solidFill>
                  <a:srgbClr val="FFC000"/>
                </a:solidFill>
                <a:effectLst/>
                <a:uLnTx/>
                <a:uFillTx/>
                <a:latin typeface="Arial" panose="020B0604020202020204" pitchFamily="34" charset="0"/>
                <a:cs typeface="Arial" panose="020B0604020202020204" pitchFamily="34" charset="0"/>
              </a:rPr>
              <a:t>No</a:t>
            </a:r>
            <a:endParaRPr kumimoji="0" lang="ru-RU" sz="800" b="1" i="0" u="none" strike="noStrike" kern="1200" cap="none" spc="0" normalizeH="0" baseline="0">
              <a:ln>
                <a:noFill/>
              </a:ln>
              <a:solidFill>
                <a:srgbClr val="FFC000"/>
              </a:solidFill>
              <a:effectLst/>
              <a:uLnTx/>
              <a:uFillTx/>
              <a:latin typeface="Arial" panose="020B0604020202020204" pitchFamily="34" charset="0"/>
              <a:cs typeface="Arial" panose="020B0604020202020204" pitchFamily="34" charset="0"/>
            </a:endParaRPr>
          </a:p>
        </xdr:txBody>
      </xdr:sp>
      <xdr:sp macro="" textlink="">
        <xdr:nvSpPr>
          <xdr:cNvPr id="89" name="TextBox 73">
            <a:extLst>
              <a:ext uri="{FF2B5EF4-FFF2-40B4-BE49-F238E27FC236}">
                <a16:creationId xmlns:a16="http://schemas.microsoft.com/office/drawing/2014/main" id="{306197FF-B2E4-46D7-8172-ADD64F9F5D7A}"/>
              </a:ext>
            </a:extLst>
          </xdr:cNvPr>
          <xdr:cNvSpPr txBox="1"/>
        </xdr:nvSpPr>
        <xdr:spPr>
          <a:xfrm>
            <a:off x="12320991" y="2958287"/>
            <a:ext cx="826467" cy="26799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kumimoji="0" lang="en-US" sz="800" b="1" i="0" u="none" strike="noStrike" kern="1200" cap="none" spc="0" normalizeH="0" baseline="0">
                <a:ln>
                  <a:noFill/>
                </a:ln>
                <a:solidFill>
                  <a:srgbClr val="70AD47">
                    <a:lumMod val="75000"/>
                  </a:srgbClr>
                </a:solidFill>
                <a:effectLst/>
                <a:uLnTx/>
                <a:uFillTx/>
                <a:latin typeface="Arial" panose="020B0604020202020204" pitchFamily="34" charset="0"/>
                <a:cs typeface="Arial" panose="020B0604020202020204" pitchFamily="34" charset="0"/>
              </a:rPr>
              <a:t>Yes</a:t>
            </a:r>
            <a:endParaRPr kumimoji="0" lang="ru-RU" sz="800" b="1" i="0" u="none" strike="noStrike" kern="1200" cap="none" spc="0" normalizeH="0" baseline="0">
              <a:ln>
                <a:noFill/>
              </a:ln>
              <a:solidFill>
                <a:srgbClr val="70AD47">
                  <a:lumMod val="75000"/>
                </a:srgbClr>
              </a:solidFill>
              <a:effectLst/>
              <a:uLnTx/>
              <a:uFillTx/>
              <a:latin typeface="Arial" panose="020B0604020202020204" pitchFamily="34" charset="0"/>
              <a:cs typeface="Arial" panose="020B0604020202020204" pitchFamily="34" charset="0"/>
            </a:endParaRPr>
          </a:p>
        </xdr:txBody>
      </xdr:sp>
      <xdr:cxnSp macro="">
        <xdr:nvCxnSpPr>
          <xdr:cNvPr id="73" name="Connector: Elbow 72">
            <a:extLst>
              <a:ext uri="{FF2B5EF4-FFF2-40B4-BE49-F238E27FC236}">
                <a16:creationId xmlns:a16="http://schemas.microsoft.com/office/drawing/2014/main" id="{A2392B46-037D-B959-8F2B-65F254245F6D}"/>
              </a:ext>
            </a:extLst>
          </xdr:cNvPr>
          <xdr:cNvCxnSpPr>
            <a:stCxn id="19" idx="2"/>
            <a:endCxn id="47" idx="1"/>
          </xdr:cNvCxnSpPr>
        </xdr:nvCxnSpPr>
        <xdr:spPr>
          <a:xfrm rot="16200000" flipH="1">
            <a:off x="7421326" y="2070607"/>
            <a:ext cx="1319244" cy="45920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4" name="Flowchart: Predefined Process 3">
            <a:extLst>
              <a:ext uri="{FF2B5EF4-FFF2-40B4-BE49-F238E27FC236}">
                <a16:creationId xmlns:a16="http://schemas.microsoft.com/office/drawing/2014/main" id="{00000000-0008-0000-0300-000004000000}"/>
              </a:ext>
            </a:extLst>
          </xdr:cNvPr>
          <xdr:cNvSpPr/>
        </xdr:nvSpPr>
        <xdr:spPr>
          <a:xfrm>
            <a:off x="998736" y="2864154"/>
            <a:ext cx="1376031" cy="634025"/>
          </a:xfrm>
          <a:prstGeom prst="flowChartPredefinedProcess">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800" b="1">
                <a:solidFill>
                  <a:prstClr val="black"/>
                </a:solidFill>
                <a:latin typeface="Arial" panose="020B0604020202020204" pitchFamily="34" charset="0"/>
                <a:cs typeface="Arial" panose="020B0604020202020204" pitchFamily="34" charset="0"/>
              </a:rPr>
              <a:t>Covered Universe </a:t>
            </a:r>
            <a:r>
              <a:rPr kumimoji="0" lang="en-US" sz="800" b="1"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t>created</a:t>
            </a:r>
            <a:endParaRPr kumimoji="0" lang="ru-RU" sz="800" b="0"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endParaRPr>
          </a:p>
        </xdr:txBody>
      </xdr:sp>
      <xdr:sp macro="" textlink="">
        <xdr:nvSpPr>
          <xdr:cNvPr id="5" name="Rectangle 4">
            <a:extLst>
              <a:ext uri="{FF2B5EF4-FFF2-40B4-BE49-F238E27FC236}">
                <a16:creationId xmlns:a16="http://schemas.microsoft.com/office/drawing/2014/main" id="{00000000-0008-0000-0300-000005000000}"/>
              </a:ext>
            </a:extLst>
          </xdr:cNvPr>
          <xdr:cNvSpPr/>
        </xdr:nvSpPr>
        <xdr:spPr>
          <a:xfrm rot="16200000">
            <a:off x="29952" y="1245007"/>
            <a:ext cx="1541089" cy="322389"/>
          </a:xfrm>
          <a:prstGeom prst="rect">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900" b="1" i="0" u="none" strike="noStrike" kern="1200" cap="none" spc="0" normalizeH="0" baseline="0">
                <a:ln>
                  <a:noFill/>
                </a:ln>
                <a:solidFill>
                  <a:prstClr val="white"/>
                </a:solidFill>
                <a:effectLst/>
                <a:uLnTx/>
                <a:uFillTx/>
                <a:latin typeface="Arial" panose="020B0604020202020204" pitchFamily="34" charset="0"/>
                <a:cs typeface="Arial" panose="020B0604020202020204" pitchFamily="34" charset="0"/>
              </a:rPr>
              <a:t>Analyst </a:t>
            </a:r>
            <a:endParaRPr kumimoji="0" lang="ru-RU" sz="900" b="1" i="0" u="none" strike="noStrike" kern="1200" cap="none" spc="0" normalizeH="0" baseline="0">
              <a:ln>
                <a:noFill/>
              </a:ln>
              <a:solidFill>
                <a:prstClr val="white"/>
              </a:solidFill>
              <a:effectLst/>
              <a:uLnTx/>
              <a:uFillTx/>
              <a:latin typeface="Arial" panose="020B0604020202020204" pitchFamily="34" charset="0"/>
              <a:cs typeface="Arial" panose="020B0604020202020204" pitchFamily="34" charset="0"/>
            </a:endParaRPr>
          </a:p>
        </xdr:txBody>
      </xdr:sp>
      <xdr:cxnSp macro="">
        <xdr:nvCxnSpPr>
          <xdr:cNvPr id="6" name="Straight Connector 5">
            <a:extLst>
              <a:ext uri="{FF2B5EF4-FFF2-40B4-BE49-F238E27FC236}">
                <a16:creationId xmlns:a16="http://schemas.microsoft.com/office/drawing/2014/main" id="{00000000-0008-0000-0300-000006000000}"/>
              </a:ext>
            </a:extLst>
          </xdr:cNvPr>
          <xdr:cNvCxnSpPr>
            <a:cxnSpLocks/>
          </xdr:cNvCxnSpPr>
        </xdr:nvCxnSpPr>
        <xdr:spPr>
          <a:xfrm>
            <a:off x="472545" y="493203"/>
            <a:ext cx="13709121" cy="14796"/>
          </a:xfrm>
          <a:prstGeom prst="line">
            <a:avLst/>
          </a:prstGeom>
          <a:ln w="3175">
            <a:solidFill>
              <a:schemeClr val="bg1">
                <a:lumMod val="65000"/>
              </a:schemeClr>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7" name="Straight Connector 6">
            <a:extLst>
              <a:ext uri="{FF2B5EF4-FFF2-40B4-BE49-F238E27FC236}">
                <a16:creationId xmlns:a16="http://schemas.microsoft.com/office/drawing/2014/main" id="{00000000-0008-0000-0300-000007000000}"/>
              </a:ext>
            </a:extLst>
          </xdr:cNvPr>
          <xdr:cNvCxnSpPr>
            <a:cxnSpLocks/>
          </xdr:cNvCxnSpPr>
        </xdr:nvCxnSpPr>
        <xdr:spPr>
          <a:xfrm flipV="1">
            <a:off x="472545" y="2286000"/>
            <a:ext cx="13867872" cy="24929"/>
          </a:xfrm>
          <a:prstGeom prst="line">
            <a:avLst/>
          </a:prstGeom>
          <a:ln w="3175">
            <a:solidFill>
              <a:schemeClr val="bg1">
                <a:lumMod val="65000"/>
              </a:schemeClr>
            </a:solidFill>
            <a:prstDash val="dash"/>
          </a:ln>
        </xdr:spPr>
        <xdr:style>
          <a:lnRef idx="1">
            <a:schemeClr val="accent1"/>
          </a:lnRef>
          <a:fillRef idx="0">
            <a:schemeClr val="accent1"/>
          </a:fillRef>
          <a:effectRef idx="0">
            <a:schemeClr val="accent1"/>
          </a:effectRef>
          <a:fontRef idx="minor">
            <a:schemeClr val="tx1"/>
          </a:fontRef>
        </xdr:style>
      </xdr:cxnSp>
      <xdr:cxnSp macro="">
        <xdr:nvCxnSpPr>
          <xdr:cNvPr id="8" name="Straight Connector 7">
            <a:extLst>
              <a:ext uri="{FF2B5EF4-FFF2-40B4-BE49-F238E27FC236}">
                <a16:creationId xmlns:a16="http://schemas.microsoft.com/office/drawing/2014/main" id="{00000000-0008-0000-0300-000008000000}"/>
              </a:ext>
            </a:extLst>
          </xdr:cNvPr>
          <xdr:cNvCxnSpPr>
            <a:cxnSpLocks/>
          </xdr:cNvCxnSpPr>
        </xdr:nvCxnSpPr>
        <xdr:spPr>
          <a:xfrm flipV="1">
            <a:off x="472545" y="4042833"/>
            <a:ext cx="13867872" cy="85823"/>
          </a:xfrm>
          <a:prstGeom prst="line">
            <a:avLst/>
          </a:prstGeom>
          <a:ln w="3175">
            <a:solidFill>
              <a:schemeClr val="bg1">
                <a:lumMod val="65000"/>
              </a:schemeClr>
            </a:solidFill>
            <a:prstDash val="dash"/>
          </a:ln>
        </xdr:spPr>
        <xdr:style>
          <a:lnRef idx="1">
            <a:schemeClr val="accent1"/>
          </a:lnRef>
          <a:fillRef idx="0">
            <a:schemeClr val="accent1"/>
          </a:fillRef>
          <a:effectRef idx="0">
            <a:schemeClr val="accent1"/>
          </a:effectRef>
          <a:fontRef idx="minor">
            <a:schemeClr val="tx1"/>
          </a:fontRef>
        </xdr:style>
      </xdr:cxnSp>
      <xdr:sp macro="" textlink="">
        <xdr:nvSpPr>
          <xdr:cNvPr id="10" name="Rectangle 9">
            <a:extLst>
              <a:ext uri="{FF2B5EF4-FFF2-40B4-BE49-F238E27FC236}">
                <a16:creationId xmlns:a16="http://schemas.microsoft.com/office/drawing/2014/main" id="{00000000-0008-0000-0300-00000A000000}"/>
              </a:ext>
            </a:extLst>
          </xdr:cNvPr>
          <xdr:cNvSpPr/>
        </xdr:nvSpPr>
        <xdr:spPr>
          <a:xfrm rot="16200000">
            <a:off x="29952" y="3042099"/>
            <a:ext cx="1541089" cy="322389"/>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900" b="1" i="0" u="none" strike="noStrike" kern="1200" cap="none" spc="0" normalizeH="0" baseline="0">
                <a:ln>
                  <a:noFill/>
                </a:ln>
                <a:solidFill>
                  <a:prstClr val="white"/>
                </a:solidFill>
                <a:effectLst/>
                <a:uLnTx/>
                <a:uFillTx/>
                <a:latin typeface="Arial" panose="020B0604020202020204" pitchFamily="34" charset="0"/>
                <a:cs typeface="Arial" panose="020B0604020202020204" pitchFamily="34" charset="0"/>
              </a:rPr>
              <a:t>System</a:t>
            </a:r>
            <a:endParaRPr kumimoji="0" lang="ru-RU" sz="900" b="1" i="0" u="none" strike="noStrike" kern="1200" cap="none" spc="0" normalizeH="0" baseline="0">
              <a:ln>
                <a:noFill/>
              </a:ln>
              <a:solidFill>
                <a:prstClr val="white"/>
              </a:solidFill>
              <a:effectLst/>
              <a:uLnTx/>
              <a:uFillTx/>
              <a:latin typeface="Arial" panose="020B0604020202020204" pitchFamily="34" charset="0"/>
              <a:cs typeface="Arial" panose="020B0604020202020204" pitchFamily="34" charset="0"/>
            </a:endParaRPr>
          </a:p>
        </xdr:txBody>
      </xdr:sp>
      <xdr:sp macro="" textlink="">
        <xdr:nvSpPr>
          <xdr:cNvPr id="12" name="Rectangle 11">
            <a:extLst>
              <a:ext uri="{FF2B5EF4-FFF2-40B4-BE49-F238E27FC236}">
                <a16:creationId xmlns:a16="http://schemas.microsoft.com/office/drawing/2014/main" id="{00000000-0008-0000-0300-00000C000000}"/>
              </a:ext>
            </a:extLst>
          </xdr:cNvPr>
          <xdr:cNvSpPr/>
        </xdr:nvSpPr>
        <xdr:spPr>
          <a:xfrm>
            <a:off x="1017042" y="2588713"/>
            <a:ext cx="438237" cy="243991"/>
          </a:xfrm>
          <a:prstGeom prst="rect">
            <a:avLst/>
          </a:prstGeom>
          <a:noFill/>
          <a:ln>
            <a:solidFill>
              <a:schemeClr val="accent6"/>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800" b="1" i="0" u="none" strike="noStrike" kern="1200" cap="none" spc="0" normalizeH="0" baseline="0">
                <a:ln>
                  <a:noFill/>
                </a:ln>
                <a:solidFill>
                  <a:srgbClr val="70AD47"/>
                </a:solidFill>
                <a:effectLst/>
                <a:uLnTx/>
                <a:uFillTx/>
                <a:latin typeface="Arial" panose="020B0604020202020204" pitchFamily="34" charset="0"/>
                <a:cs typeface="Arial" panose="020B0604020202020204" pitchFamily="34" charset="0"/>
              </a:rPr>
              <a:t>Start</a:t>
            </a:r>
            <a:endParaRPr kumimoji="0" lang="ru-RU" sz="800" b="1" i="0" u="none" strike="noStrike" kern="1200" cap="none" spc="0" normalizeH="0" baseline="0">
              <a:ln>
                <a:noFill/>
              </a:ln>
              <a:solidFill>
                <a:srgbClr val="70AD47"/>
              </a:solidFill>
              <a:effectLst/>
              <a:uLnTx/>
              <a:uFillTx/>
              <a:latin typeface="Arial" panose="020B0604020202020204" pitchFamily="34" charset="0"/>
              <a:cs typeface="Arial" panose="020B0604020202020204" pitchFamily="34" charset="0"/>
            </a:endParaRPr>
          </a:p>
        </xdr:txBody>
      </xdr:sp>
      <xdr:sp macro="" textlink="">
        <xdr:nvSpPr>
          <xdr:cNvPr id="13" name="Rectangle 12">
            <a:extLst>
              <a:ext uri="{FF2B5EF4-FFF2-40B4-BE49-F238E27FC236}">
                <a16:creationId xmlns:a16="http://schemas.microsoft.com/office/drawing/2014/main" id="{00000000-0008-0000-0300-00000D000000}"/>
              </a:ext>
            </a:extLst>
          </xdr:cNvPr>
          <xdr:cNvSpPr/>
        </xdr:nvSpPr>
        <xdr:spPr>
          <a:xfrm>
            <a:off x="1002547" y="1015210"/>
            <a:ext cx="1376031" cy="634025"/>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800" b="1">
                <a:solidFill>
                  <a:prstClr val="black"/>
                </a:solidFill>
                <a:latin typeface="Arial" panose="020B0604020202020204" pitchFamily="34" charset="0"/>
                <a:cs typeface="Arial" panose="020B0604020202020204" pitchFamily="34" charset="0"/>
              </a:rPr>
              <a:t>Creates Recommendation List</a:t>
            </a:r>
          </a:p>
        </xdr:txBody>
      </xdr:sp>
      <xdr:sp macro="" textlink="">
        <xdr:nvSpPr>
          <xdr:cNvPr id="14" name="Rectangle 13">
            <a:extLst>
              <a:ext uri="{FF2B5EF4-FFF2-40B4-BE49-F238E27FC236}">
                <a16:creationId xmlns:a16="http://schemas.microsoft.com/office/drawing/2014/main" id="{00000000-0008-0000-0300-00000E000000}"/>
              </a:ext>
            </a:extLst>
          </xdr:cNvPr>
          <xdr:cNvSpPr/>
        </xdr:nvSpPr>
        <xdr:spPr>
          <a:xfrm>
            <a:off x="5433329" y="1015210"/>
            <a:ext cx="1376031" cy="634025"/>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800" b="1">
                <a:solidFill>
                  <a:prstClr val="black"/>
                </a:solidFill>
                <a:latin typeface="Arial" panose="020B0604020202020204" pitchFamily="34" charset="0"/>
                <a:cs typeface="Arial" panose="020B0604020202020204" pitchFamily="34" charset="0"/>
              </a:rPr>
              <a:t>Saves Changes </a:t>
            </a:r>
            <a:endParaRPr lang="en-US" sz="800">
              <a:solidFill>
                <a:prstClr val="black"/>
              </a:solidFill>
              <a:latin typeface="Arial" panose="020B0604020202020204" pitchFamily="34" charset="0"/>
              <a:cs typeface="Arial" panose="020B0604020202020204" pitchFamily="34" charset="0"/>
            </a:endParaRPr>
          </a:p>
        </xdr:txBody>
      </xdr:sp>
      <xdr:sp macro="" textlink="">
        <xdr:nvSpPr>
          <xdr:cNvPr id="15" name="Rectangle 14">
            <a:extLst>
              <a:ext uri="{FF2B5EF4-FFF2-40B4-BE49-F238E27FC236}">
                <a16:creationId xmlns:a16="http://schemas.microsoft.com/office/drawing/2014/main" id="{00000000-0008-0000-0300-00000F000000}"/>
              </a:ext>
            </a:extLst>
          </xdr:cNvPr>
          <xdr:cNvSpPr/>
        </xdr:nvSpPr>
        <xdr:spPr>
          <a:xfrm>
            <a:off x="2479474" y="1015210"/>
            <a:ext cx="1376031" cy="634025"/>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800" b="1">
                <a:solidFill>
                  <a:prstClr val="black"/>
                </a:solidFill>
                <a:latin typeface="Arial" panose="020B0604020202020204" pitchFamily="34" charset="0"/>
                <a:cs typeface="Arial" panose="020B0604020202020204" pitchFamily="34" charset="0"/>
              </a:rPr>
              <a:t>Adds/Adapts Content </a:t>
            </a:r>
            <a:br>
              <a:rPr lang="en-US" sz="800" b="1">
                <a:solidFill>
                  <a:prstClr val="black"/>
                </a:solidFill>
                <a:latin typeface="Arial" panose="020B0604020202020204" pitchFamily="34" charset="0"/>
                <a:cs typeface="Arial" panose="020B0604020202020204" pitchFamily="34" charset="0"/>
              </a:rPr>
            </a:br>
            <a:r>
              <a:rPr lang="en-US" sz="800">
                <a:solidFill>
                  <a:prstClr val="black"/>
                </a:solidFill>
                <a:latin typeface="Arial" panose="020B0604020202020204" pitchFamily="34" charset="0"/>
                <a:cs typeface="Arial" panose="020B0604020202020204" pitchFamily="34" charset="0"/>
              </a:rPr>
              <a:t>Writeup,EQ pick(s), etc</a:t>
            </a:r>
            <a:endParaRPr lang="ru-RU" sz="800">
              <a:solidFill>
                <a:prstClr val="black"/>
              </a:solidFill>
              <a:latin typeface="Arial" panose="020B0604020202020204" pitchFamily="34" charset="0"/>
              <a:cs typeface="Arial" panose="020B0604020202020204" pitchFamily="34" charset="0"/>
            </a:endParaRPr>
          </a:p>
        </xdr:txBody>
      </xdr:sp>
      <xdr:sp macro="" textlink="">
        <xdr:nvSpPr>
          <xdr:cNvPr id="16" name="Rectangle 15">
            <a:extLst>
              <a:ext uri="{FF2B5EF4-FFF2-40B4-BE49-F238E27FC236}">
                <a16:creationId xmlns:a16="http://schemas.microsoft.com/office/drawing/2014/main" id="{00000000-0008-0000-0300-000010000000}"/>
              </a:ext>
            </a:extLst>
          </xdr:cNvPr>
          <xdr:cNvSpPr/>
        </xdr:nvSpPr>
        <xdr:spPr>
          <a:xfrm>
            <a:off x="3956401" y="1015210"/>
            <a:ext cx="1376031" cy="634025"/>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800" b="1">
                <a:solidFill>
                  <a:prstClr val="black"/>
                </a:solidFill>
                <a:latin typeface="Arial" panose="020B0604020202020204" pitchFamily="34" charset="0"/>
                <a:cs typeface="Arial" panose="020B0604020202020204" pitchFamily="34" charset="0"/>
              </a:rPr>
              <a:t>Categorise Recommendation List </a:t>
            </a:r>
            <a:r>
              <a:rPr lang="en-US" sz="800">
                <a:solidFill>
                  <a:prstClr val="black"/>
                </a:solidFill>
                <a:latin typeface="Arial" panose="020B0604020202020204" pitchFamily="34" charset="0"/>
                <a:cs typeface="Arial" panose="020B0604020202020204" pitchFamily="34" charset="0"/>
              </a:rPr>
              <a:t>Edits Meta data (i.e. Thematic, etc)</a:t>
            </a:r>
          </a:p>
        </xdr:txBody>
      </xdr:sp>
      <xdr:sp macro="" textlink="">
        <xdr:nvSpPr>
          <xdr:cNvPr id="19" name="Rectangle 18">
            <a:extLst>
              <a:ext uri="{FF2B5EF4-FFF2-40B4-BE49-F238E27FC236}">
                <a16:creationId xmlns:a16="http://schemas.microsoft.com/office/drawing/2014/main" id="{00000000-0008-0000-0300-000013000000}"/>
              </a:ext>
            </a:extLst>
          </xdr:cNvPr>
          <xdr:cNvSpPr/>
        </xdr:nvSpPr>
        <xdr:spPr>
          <a:xfrm>
            <a:off x="7163330" y="1006562"/>
            <a:ext cx="1376031" cy="634025"/>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800" b="1"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t>Changes</a:t>
            </a:r>
            <a:r>
              <a:rPr kumimoji="0" lang="en-US" sz="800" b="0"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t> status to “Published”</a:t>
            </a:r>
            <a:endParaRPr kumimoji="0" lang="ru-RU" sz="800" b="0"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endParaRPr>
          </a:p>
        </xdr:txBody>
      </xdr:sp>
      <xdr:cxnSp macro="">
        <xdr:nvCxnSpPr>
          <xdr:cNvPr id="20" name="Straight Arrow Connector 19">
            <a:extLst>
              <a:ext uri="{FF2B5EF4-FFF2-40B4-BE49-F238E27FC236}">
                <a16:creationId xmlns:a16="http://schemas.microsoft.com/office/drawing/2014/main" id="{00000000-0008-0000-0300-000014000000}"/>
              </a:ext>
            </a:extLst>
          </xdr:cNvPr>
          <xdr:cNvCxnSpPr>
            <a:cxnSpLocks/>
            <a:stCxn id="13" idx="3"/>
            <a:endCxn id="15" idx="1"/>
          </xdr:cNvCxnSpPr>
        </xdr:nvCxnSpPr>
        <xdr:spPr>
          <a:xfrm>
            <a:off x="2378578" y="1332223"/>
            <a:ext cx="100897"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xnSp macro="">
        <xdr:nvCxnSpPr>
          <xdr:cNvPr id="21" name="Straight Arrow Connector 20">
            <a:extLst>
              <a:ext uri="{FF2B5EF4-FFF2-40B4-BE49-F238E27FC236}">
                <a16:creationId xmlns:a16="http://schemas.microsoft.com/office/drawing/2014/main" id="{00000000-0008-0000-0300-000015000000}"/>
              </a:ext>
            </a:extLst>
          </xdr:cNvPr>
          <xdr:cNvCxnSpPr>
            <a:cxnSpLocks/>
            <a:stCxn id="15" idx="3"/>
            <a:endCxn id="16" idx="1"/>
          </xdr:cNvCxnSpPr>
        </xdr:nvCxnSpPr>
        <xdr:spPr>
          <a:xfrm>
            <a:off x="3855505" y="1332223"/>
            <a:ext cx="100897"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xnSp macro="">
        <xdr:nvCxnSpPr>
          <xdr:cNvPr id="27" name="Straight Arrow Connector 26">
            <a:extLst>
              <a:ext uri="{FF2B5EF4-FFF2-40B4-BE49-F238E27FC236}">
                <a16:creationId xmlns:a16="http://schemas.microsoft.com/office/drawing/2014/main" id="{00000000-0008-0000-0300-00001B000000}"/>
              </a:ext>
            </a:extLst>
          </xdr:cNvPr>
          <xdr:cNvCxnSpPr>
            <a:cxnSpLocks/>
            <a:stCxn id="4" idx="0"/>
            <a:endCxn id="13" idx="2"/>
          </xdr:cNvCxnSpPr>
        </xdr:nvCxnSpPr>
        <xdr:spPr>
          <a:xfrm flipV="1">
            <a:off x="1686751" y="1649235"/>
            <a:ext cx="3811" cy="12149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28" name="Rectangle 27">
            <a:extLst>
              <a:ext uri="{FF2B5EF4-FFF2-40B4-BE49-F238E27FC236}">
                <a16:creationId xmlns:a16="http://schemas.microsoft.com/office/drawing/2014/main" id="{00000000-0008-0000-0300-00001C000000}"/>
              </a:ext>
            </a:extLst>
          </xdr:cNvPr>
          <xdr:cNvSpPr/>
        </xdr:nvSpPr>
        <xdr:spPr>
          <a:xfrm>
            <a:off x="8319019" y="3539640"/>
            <a:ext cx="1744825" cy="507220"/>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lIns="36000" rIns="36000"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800" b="1"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t>Publish to RMWP </a:t>
            </a:r>
            <a:r>
              <a:rPr lang="en-US" sz="800" b="1">
                <a:solidFill>
                  <a:prstClr val="black"/>
                </a:solidFill>
                <a:latin typeface="Arial" panose="020B0604020202020204" pitchFamily="34" charset="0"/>
                <a:cs typeface="Arial" panose="020B0604020202020204" pitchFamily="34" charset="0"/>
              </a:rPr>
              <a:t>Slide Manager </a:t>
            </a:r>
            <a:br>
              <a:rPr lang="en-US" sz="800" b="1">
                <a:solidFill>
                  <a:prstClr val="black"/>
                </a:solidFill>
                <a:latin typeface="Arial" panose="020B0604020202020204" pitchFamily="34" charset="0"/>
                <a:cs typeface="Arial" panose="020B0604020202020204" pitchFamily="34" charset="0"/>
              </a:rPr>
            </a:br>
            <a:r>
              <a:rPr lang="en-SG" sz="800">
                <a:solidFill>
                  <a:prstClr val="black"/>
                </a:solidFill>
                <a:latin typeface="Arial" panose="020B0604020202020204" pitchFamily="34" charset="0"/>
                <a:cs typeface="Arial" panose="020B0604020202020204" pitchFamily="34" charset="0"/>
              </a:rPr>
              <a:t>A</a:t>
            </a:r>
            <a:r>
              <a:rPr kumimoji="0" lang="en-SG" sz="800" i="0" u="none" strike="noStrike" kern="1200" cap="none" spc="0" normalizeH="0" baseline="0">
                <a:ln>
                  <a:noFill/>
                </a:ln>
                <a:solidFill>
                  <a:prstClr val="black"/>
                </a:solidFill>
                <a:effectLst/>
                <a:uLnTx/>
                <a:uFillTx/>
                <a:latin typeface="Arial" panose="020B0604020202020204" pitchFamily="34" charset="0"/>
                <a:ea typeface="+mn-ea"/>
                <a:cs typeface="Arial" panose="020B0604020202020204" pitchFamily="34" charset="0"/>
              </a:rPr>
              <a:t>s a filter for securities </a:t>
            </a:r>
            <a:br>
              <a:rPr kumimoji="0" lang="en-SG" sz="800" i="0" u="none" strike="noStrike" kern="1200" cap="none" spc="0" normalizeH="0" baseline="0">
                <a:ln>
                  <a:noFill/>
                </a:ln>
                <a:solidFill>
                  <a:prstClr val="black"/>
                </a:solidFill>
                <a:effectLst/>
                <a:uLnTx/>
                <a:uFillTx/>
                <a:latin typeface="Arial" panose="020B0604020202020204" pitchFamily="34" charset="0"/>
                <a:ea typeface="+mn-ea"/>
                <a:cs typeface="Arial" panose="020B0604020202020204" pitchFamily="34" charset="0"/>
              </a:rPr>
            </a:br>
            <a:r>
              <a:rPr kumimoji="0" lang="en-SG" sz="800" i="0" u="none" strike="noStrike" kern="1200" cap="none" spc="0" normalizeH="0" baseline="0">
                <a:ln>
                  <a:noFill/>
                </a:ln>
                <a:solidFill>
                  <a:prstClr val="black"/>
                </a:solidFill>
                <a:effectLst/>
                <a:uLnTx/>
                <a:uFillTx/>
                <a:latin typeface="Arial" panose="020B0604020202020204" pitchFamily="34" charset="0"/>
                <a:ea typeface="+mn-ea"/>
                <a:cs typeface="Arial" panose="020B0604020202020204" pitchFamily="34" charset="0"/>
              </a:rPr>
              <a:t>As input </a:t>
            </a:r>
            <a:r>
              <a:rPr lang="en-SG" sz="800">
                <a:solidFill>
                  <a:prstClr val="black"/>
                </a:solidFill>
                <a:latin typeface="Arial" panose="020B0604020202020204" pitchFamily="34" charset="0"/>
                <a:cs typeface="Arial" panose="020B0604020202020204" pitchFamily="34" charset="0"/>
              </a:rPr>
              <a:t>option for generating slides</a:t>
            </a:r>
            <a:endParaRPr kumimoji="0" lang="en-SG" sz="800" i="0" u="none" strike="noStrike" kern="1200" cap="none" spc="0" normalizeH="0" baseline="0">
              <a:ln>
                <a:noFill/>
              </a:ln>
              <a:solidFill>
                <a:prstClr val="black"/>
              </a:solidFill>
              <a:effectLst/>
              <a:uLnTx/>
              <a:uFillTx/>
              <a:latin typeface="Arial" panose="020B0604020202020204" pitchFamily="34" charset="0"/>
              <a:ea typeface="+mn-ea"/>
              <a:cs typeface="Arial" panose="020B0604020202020204" pitchFamily="34" charset="0"/>
            </a:endParaRPr>
          </a:p>
        </xdr:txBody>
      </xdr:sp>
      <xdr:cxnSp macro="">
        <xdr:nvCxnSpPr>
          <xdr:cNvPr id="32" name="Straight Arrow Connector 31">
            <a:extLst>
              <a:ext uri="{FF2B5EF4-FFF2-40B4-BE49-F238E27FC236}">
                <a16:creationId xmlns:a16="http://schemas.microsoft.com/office/drawing/2014/main" id="{00000000-0008-0000-0300-000020000000}"/>
              </a:ext>
            </a:extLst>
          </xdr:cNvPr>
          <xdr:cNvCxnSpPr>
            <a:cxnSpLocks/>
            <a:stCxn id="16" idx="3"/>
            <a:endCxn id="14" idx="1"/>
          </xdr:cNvCxnSpPr>
        </xdr:nvCxnSpPr>
        <xdr:spPr>
          <a:xfrm>
            <a:off x="5332433" y="1332223"/>
            <a:ext cx="100897"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nvGrpSpPr>
          <xdr:cNvPr id="42" name="Group 41">
            <a:extLst>
              <a:ext uri="{FF2B5EF4-FFF2-40B4-BE49-F238E27FC236}">
                <a16:creationId xmlns:a16="http://schemas.microsoft.com/office/drawing/2014/main" id="{00000000-0008-0000-0300-00002A000000}"/>
              </a:ext>
            </a:extLst>
          </xdr:cNvPr>
          <xdr:cNvGrpSpPr/>
        </xdr:nvGrpSpPr>
        <xdr:grpSpPr>
          <a:xfrm>
            <a:off x="8310556" y="2811228"/>
            <a:ext cx="1744831" cy="643919"/>
            <a:chOff x="8202397" y="3011158"/>
            <a:chExt cx="1825946" cy="935963"/>
          </a:xfrm>
        </xdr:grpSpPr>
        <xdr:sp macro="" textlink="">
          <xdr:nvSpPr>
            <xdr:cNvPr id="46" name="Rectangle 45">
              <a:extLst>
                <a:ext uri="{FF2B5EF4-FFF2-40B4-BE49-F238E27FC236}">
                  <a16:creationId xmlns:a16="http://schemas.microsoft.com/office/drawing/2014/main" id="{00000000-0008-0000-0300-00002E000000}"/>
                </a:ext>
              </a:extLst>
            </xdr:cNvPr>
            <xdr:cNvSpPr/>
          </xdr:nvSpPr>
          <xdr:spPr>
            <a:xfrm>
              <a:off x="8202397" y="3515121"/>
              <a:ext cx="1825939" cy="432000"/>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lIns="36000" rIns="36000"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800" b="1"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t>Publish to RMWP </a:t>
              </a:r>
              <a:r>
                <a:rPr lang="en-US" sz="800" b="1">
                  <a:solidFill>
                    <a:prstClr val="black"/>
                  </a:solidFill>
                  <a:latin typeface="Arial" panose="020B0604020202020204" pitchFamily="34" charset="0"/>
                  <a:cs typeface="Arial" panose="020B0604020202020204" pitchFamily="34" charset="0"/>
                </a:rPr>
                <a:t>Instrument </a:t>
              </a:r>
              <a:br>
                <a:rPr kumimoji="0" lang="en-SG" sz="800" b="1" i="0" u="none" strike="noStrike" kern="1200" cap="none" spc="0" normalizeH="0" baseline="0">
                  <a:ln>
                    <a:noFill/>
                  </a:ln>
                  <a:solidFill>
                    <a:prstClr val="black"/>
                  </a:solidFill>
                  <a:effectLst/>
                  <a:uLnTx/>
                  <a:uFillTx/>
                  <a:latin typeface="Arial" panose="020B0604020202020204" pitchFamily="34" charset="0"/>
                  <a:ea typeface="+mn-ea"/>
                  <a:cs typeface="Arial" panose="020B0604020202020204" pitchFamily="34" charset="0"/>
                </a:rPr>
              </a:br>
              <a:r>
                <a:rPr lang="en-SG" sz="800">
                  <a:solidFill>
                    <a:prstClr val="black"/>
                  </a:solidFill>
                  <a:latin typeface="Arial" panose="020B0604020202020204" pitchFamily="34" charset="0"/>
                  <a:cs typeface="Arial" panose="020B0604020202020204" pitchFamily="34" charset="0"/>
                </a:rPr>
                <a:t>As</a:t>
              </a:r>
              <a:r>
                <a:rPr kumimoji="0" lang="en-SG" sz="800" i="0" u="none" strike="noStrike" kern="1200" cap="none" spc="0" normalizeH="0" baseline="0">
                  <a:ln>
                    <a:noFill/>
                  </a:ln>
                  <a:solidFill>
                    <a:prstClr val="black"/>
                  </a:solidFill>
                  <a:effectLst/>
                  <a:uLnTx/>
                  <a:uFillTx/>
                  <a:latin typeface="Arial" panose="020B0604020202020204" pitchFamily="34" charset="0"/>
                  <a:ea typeface="+mn-ea"/>
                  <a:cs typeface="Arial" panose="020B0604020202020204" pitchFamily="34" charset="0"/>
                </a:rPr>
                <a:t> a filter</a:t>
              </a:r>
            </a:p>
          </xdr:txBody>
        </xdr:sp>
        <xdr:sp macro="" textlink="">
          <xdr:nvSpPr>
            <xdr:cNvPr id="47" name="Rectangle 46">
              <a:extLst>
                <a:ext uri="{FF2B5EF4-FFF2-40B4-BE49-F238E27FC236}">
                  <a16:creationId xmlns:a16="http://schemas.microsoft.com/office/drawing/2014/main" id="{00000000-0008-0000-0300-00002F000000}"/>
                </a:ext>
              </a:extLst>
            </xdr:cNvPr>
            <xdr:cNvSpPr/>
          </xdr:nvSpPr>
          <xdr:spPr>
            <a:xfrm>
              <a:off x="8202404" y="3011158"/>
              <a:ext cx="1825939" cy="432000"/>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lIns="36000" rIns="36000"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SG" sz="800" b="1" i="0" u="none" strike="noStrike" kern="1200" cap="none" spc="0" normalizeH="0" baseline="0">
                  <a:ln>
                    <a:noFill/>
                  </a:ln>
                  <a:solidFill>
                    <a:prstClr val="black"/>
                  </a:solidFill>
                  <a:effectLst/>
                  <a:uLnTx/>
                  <a:uFillTx/>
                  <a:latin typeface="Arial" panose="020B0604020202020204" pitchFamily="34" charset="0"/>
                  <a:ea typeface="+mn-ea"/>
                  <a:cs typeface="Arial" panose="020B0604020202020204" pitchFamily="34" charset="0"/>
                </a:rPr>
                <a:t>Adds in SM</a:t>
              </a:r>
              <a:br>
                <a:rPr kumimoji="0" lang="en-SG" sz="800" b="1" i="0" u="none" strike="noStrike" kern="1200" cap="none" spc="0" normalizeH="0" baseline="0">
                  <a:ln>
                    <a:noFill/>
                  </a:ln>
                  <a:solidFill>
                    <a:prstClr val="black"/>
                  </a:solidFill>
                  <a:effectLst/>
                  <a:uLnTx/>
                  <a:uFillTx/>
                  <a:latin typeface="Arial" panose="020B0604020202020204" pitchFamily="34" charset="0"/>
                  <a:ea typeface="+mn-ea"/>
                  <a:cs typeface="Arial" panose="020B0604020202020204" pitchFamily="34" charset="0"/>
                </a:rPr>
              </a:br>
              <a:r>
                <a:rPr kumimoji="0" lang="en-SG" sz="800" i="0" u="none" strike="noStrike" kern="1200" cap="none" spc="0" normalizeH="0" baseline="0">
                  <a:ln>
                    <a:noFill/>
                  </a:ln>
                  <a:solidFill>
                    <a:prstClr val="black"/>
                  </a:solidFill>
                  <a:effectLst/>
                  <a:uLnTx/>
                  <a:uFillTx/>
                  <a:latin typeface="Arial" panose="020B0604020202020204" pitchFamily="34" charset="0"/>
                  <a:ea typeface="+mn-ea"/>
                  <a:cs typeface="Arial" panose="020B0604020202020204" pitchFamily="34" charset="0"/>
                </a:rPr>
                <a:t>As input option for Content Mgmt</a:t>
              </a:r>
            </a:p>
          </xdr:txBody>
        </xdr:sp>
      </xdr:grpSp>
      <xdr:cxnSp macro="">
        <xdr:nvCxnSpPr>
          <xdr:cNvPr id="59" name="Straight Arrow Connector 58">
            <a:extLst>
              <a:ext uri="{FF2B5EF4-FFF2-40B4-BE49-F238E27FC236}">
                <a16:creationId xmlns:a16="http://schemas.microsoft.com/office/drawing/2014/main" id="{457F6AB7-6A60-F76B-F3AD-BEB9E51DDBE2}"/>
              </a:ext>
            </a:extLst>
          </xdr:cNvPr>
          <xdr:cNvCxnSpPr>
            <a:cxnSpLocks/>
            <a:stCxn id="14" idx="3"/>
            <a:endCxn id="19" idx="1"/>
          </xdr:cNvCxnSpPr>
        </xdr:nvCxnSpPr>
        <xdr:spPr>
          <a:xfrm flipV="1">
            <a:off x="6809360" y="1323575"/>
            <a:ext cx="353970" cy="864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38" name="Rectangle 37">
            <a:extLst>
              <a:ext uri="{FF2B5EF4-FFF2-40B4-BE49-F238E27FC236}">
                <a16:creationId xmlns:a16="http://schemas.microsoft.com/office/drawing/2014/main" id="{42F223AE-EDE7-4F07-BDE3-C0B0709BCEC9}"/>
              </a:ext>
            </a:extLst>
          </xdr:cNvPr>
          <xdr:cNvSpPr/>
        </xdr:nvSpPr>
        <xdr:spPr>
          <a:xfrm>
            <a:off x="10811579" y="2992719"/>
            <a:ext cx="1374576" cy="627410"/>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800" b="0" i="0" u="none" strike="noStrike" kern="1200" cap="none" spc="0" normalizeH="0" baseline="0">
                <a:ln>
                  <a:noFill/>
                </a:ln>
                <a:solidFill>
                  <a:srgbClr val="FF0000"/>
                </a:solidFill>
                <a:effectLst/>
                <a:uLnTx/>
                <a:uFillTx/>
                <a:latin typeface="Arial" panose="020B0604020202020204" pitchFamily="34" charset="0"/>
                <a:cs typeface="Arial" panose="020B0604020202020204" pitchFamily="34" charset="0"/>
              </a:rPr>
              <a:t>Adds warning sign to respectives ISINs in SM &gt; Recommendation List</a:t>
            </a:r>
          </a:p>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800" b="0" i="0" u="none" strike="noStrike" kern="1200" cap="none" spc="0" normalizeH="0" baseline="0">
                <a:ln>
                  <a:noFill/>
                </a:ln>
                <a:solidFill>
                  <a:srgbClr val="FF0000"/>
                </a:solidFill>
                <a:effectLst/>
                <a:uLnTx/>
                <a:uFillTx/>
                <a:latin typeface="Arial" panose="020B0604020202020204" pitchFamily="34" charset="0"/>
                <a:cs typeface="Arial" panose="020B0604020202020204" pitchFamily="34" charset="0"/>
              </a:rPr>
              <a:t>&amp; deletes it from RMWP &amp; publications</a:t>
            </a:r>
            <a:endParaRPr kumimoji="0" lang="ru-RU" sz="800" b="0" i="0" u="none" strike="noStrike" kern="1200" cap="none" spc="0" normalizeH="0" baseline="0">
              <a:ln>
                <a:noFill/>
              </a:ln>
              <a:solidFill>
                <a:srgbClr val="FF0000"/>
              </a:solidFill>
              <a:effectLst/>
              <a:uLnTx/>
              <a:uFillTx/>
              <a:latin typeface="Arial" panose="020B0604020202020204" pitchFamily="34" charset="0"/>
              <a:cs typeface="Arial" panose="020B0604020202020204" pitchFamily="34" charset="0"/>
            </a:endParaRPr>
          </a:p>
        </xdr:txBody>
      </xdr:sp>
      <xdr:sp macro="" textlink="">
        <xdr:nvSpPr>
          <xdr:cNvPr id="61" name="Diamond 60">
            <a:extLst>
              <a:ext uri="{FF2B5EF4-FFF2-40B4-BE49-F238E27FC236}">
                <a16:creationId xmlns:a16="http://schemas.microsoft.com/office/drawing/2014/main" id="{08611244-6F2B-4C42-8A0E-2BC8ACF0D037}"/>
              </a:ext>
            </a:extLst>
          </xdr:cNvPr>
          <xdr:cNvSpPr/>
        </xdr:nvSpPr>
        <xdr:spPr>
          <a:xfrm>
            <a:off x="12605040" y="2989763"/>
            <a:ext cx="1929450" cy="618828"/>
          </a:xfrm>
          <a:prstGeom prst="diamond">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lIns="36000" rIns="36000"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800" b="0"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t>Rating dropped below 3+. except for Fund Manager = DBS?</a:t>
            </a:r>
            <a:endParaRPr kumimoji="0" lang="ru-RU" sz="800" b="0"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endParaRPr>
          </a:p>
        </xdr:txBody>
      </xdr:sp>
      <xdr:sp macro="" textlink="">
        <xdr:nvSpPr>
          <xdr:cNvPr id="66" name="Rectangle 65">
            <a:extLst>
              <a:ext uri="{FF2B5EF4-FFF2-40B4-BE49-F238E27FC236}">
                <a16:creationId xmlns:a16="http://schemas.microsoft.com/office/drawing/2014/main" id="{A1BE57BD-E278-406E-A9E3-B2F98FDB60C3}"/>
              </a:ext>
            </a:extLst>
          </xdr:cNvPr>
          <xdr:cNvSpPr/>
        </xdr:nvSpPr>
        <xdr:spPr>
          <a:xfrm>
            <a:off x="12879277" y="4097726"/>
            <a:ext cx="1378593" cy="653686"/>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800" b="1"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t>No change </a:t>
            </a:r>
            <a:r>
              <a:rPr kumimoji="0" lang="en-US" sz="800" b="0"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rPr>
              <a:t>to recommendation list is made</a:t>
            </a:r>
            <a:endParaRPr kumimoji="0" lang="ru-RU" sz="800" b="0"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endParaRPr>
          </a:p>
        </xdr:txBody>
      </xdr:sp>
      <xdr:cxnSp macro="">
        <xdr:nvCxnSpPr>
          <xdr:cNvPr id="88" name="Connector: Elbow 87">
            <a:extLst>
              <a:ext uri="{FF2B5EF4-FFF2-40B4-BE49-F238E27FC236}">
                <a16:creationId xmlns:a16="http://schemas.microsoft.com/office/drawing/2014/main" id="{E7882E3F-499A-DBDA-B173-538F314E41FE}"/>
              </a:ext>
            </a:extLst>
          </xdr:cNvPr>
          <xdr:cNvCxnSpPr>
            <a:stCxn id="19" idx="3"/>
            <a:endCxn id="61" idx="0"/>
          </xdr:cNvCxnSpPr>
        </xdr:nvCxnSpPr>
        <xdr:spPr>
          <a:xfrm>
            <a:off x="8539361" y="1323575"/>
            <a:ext cx="5030404" cy="166618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xnSp macro="">
        <xdr:nvCxnSpPr>
          <xdr:cNvPr id="95" name="Connector: Elbow 94">
            <a:extLst>
              <a:ext uri="{FF2B5EF4-FFF2-40B4-BE49-F238E27FC236}">
                <a16:creationId xmlns:a16="http://schemas.microsoft.com/office/drawing/2014/main" id="{E04FFFCF-9A43-5CBD-281F-EA8237AB8DAE}"/>
              </a:ext>
            </a:extLst>
          </xdr:cNvPr>
          <xdr:cNvCxnSpPr>
            <a:stCxn id="38" idx="1"/>
            <a:endCxn id="28" idx="3"/>
          </xdr:cNvCxnSpPr>
        </xdr:nvCxnSpPr>
        <xdr:spPr>
          <a:xfrm rot="10800000" flipV="1">
            <a:off x="10063845" y="3306424"/>
            <a:ext cx="747735" cy="486826"/>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sp macro="" textlink="">
        <xdr:nvSpPr>
          <xdr:cNvPr id="96" name="TextBox 73">
            <a:extLst>
              <a:ext uri="{FF2B5EF4-FFF2-40B4-BE49-F238E27FC236}">
                <a16:creationId xmlns:a16="http://schemas.microsoft.com/office/drawing/2014/main" id="{3AA5B42A-87E5-4CD9-B8BB-3149F3193DAC}"/>
              </a:ext>
            </a:extLst>
          </xdr:cNvPr>
          <xdr:cNvSpPr txBox="1"/>
        </xdr:nvSpPr>
        <xdr:spPr>
          <a:xfrm>
            <a:off x="10907527" y="1025114"/>
            <a:ext cx="1603799" cy="23652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kumimoji="0" lang="en-US" sz="800" b="0" i="1" u="none" strike="noStrike" kern="1200" cap="none" spc="0" normalizeH="0" baseline="0">
                <a:ln>
                  <a:noFill/>
                </a:ln>
                <a:solidFill>
                  <a:sysClr val="windowText" lastClr="000000"/>
                </a:solidFill>
                <a:effectLst/>
                <a:uLnTx/>
                <a:uFillTx/>
                <a:latin typeface="Arial" panose="020B0604020202020204" pitchFamily="34" charset="0"/>
                <a:cs typeface="Arial" panose="020B0604020202020204" pitchFamily="34" charset="0"/>
              </a:rPr>
              <a:t>Security Monitoring process</a:t>
            </a:r>
            <a:endParaRPr kumimoji="0" lang="ru-RU" sz="800" b="0" i="1" u="none" strike="noStrike" kern="1200" cap="none" spc="0" normalizeH="0" baseline="0">
              <a:ln>
                <a:noFill/>
              </a:ln>
              <a:solidFill>
                <a:sysClr val="windowText" lastClr="000000"/>
              </a:solidFill>
              <a:effectLst/>
              <a:uLnTx/>
              <a:uFillTx/>
              <a:latin typeface="Arial" panose="020B0604020202020204" pitchFamily="34" charset="0"/>
              <a:cs typeface="Arial" panose="020B0604020202020204" pitchFamily="34" charset="0"/>
            </a:endParaRPr>
          </a:p>
        </xdr:txBody>
      </xdr:sp>
    </xdr:grpSp>
    <xdr:clientData/>
  </xdr:twoCellAnchor>
  <xdr:twoCellAnchor>
    <xdr:from>
      <xdr:col>7</xdr:col>
      <xdr:colOff>314324</xdr:colOff>
      <xdr:row>12</xdr:row>
      <xdr:rowOff>44450</xdr:rowOff>
    </xdr:from>
    <xdr:to>
      <xdr:col>8</xdr:col>
      <xdr:colOff>647700</xdr:colOff>
      <xdr:row>15</xdr:row>
      <xdr:rowOff>6350</xdr:rowOff>
    </xdr:to>
    <xdr:sp macro="" textlink="">
      <xdr:nvSpPr>
        <xdr:cNvPr id="2" name="Callout: Double Bent Line 1">
          <a:extLst>
            <a:ext uri="{FF2B5EF4-FFF2-40B4-BE49-F238E27FC236}">
              <a16:creationId xmlns:a16="http://schemas.microsoft.com/office/drawing/2014/main" id="{99A2C1A1-1E5C-1D8D-7CAE-5FC5ADCCF004}"/>
            </a:ext>
          </a:extLst>
        </xdr:cNvPr>
        <xdr:cNvSpPr/>
      </xdr:nvSpPr>
      <xdr:spPr>
        <a:xfrm>
          <a:off x="13049249" y="2216150"/>
          <a:ext cx="2171701" cy="504825"/>
        </a:xfrm>
        <a:prstGeom prst="borderCallout3">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SG" sz="1100"/>
            <a:t>Is this the</a:t>
          </a:r>
          <a:r>
            <a:rPr lang="en-SG" sz="1100" baseline="0"/>
            <a:t> same for other asset classes?  Apply to all Asset Class</a:t>
          </a:r>
          <a:endParaRPr lang="en-SG"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51091</xdr:colOff>
      <xdr:row>0</xdr:row>
      <xdr:rowOff>113346</xdr:rowOff>
    </xdr:from>
    <xdr:to>
      <xdr:col>7</xdr:col>
      <xdr:colOff>3880</xdr:colOff>
      <xdr:row>7</xdr:row>
      <xdr:rowOff>159019</xdr:rowOff>
    </xdr:to>
    <xdr:pic>
      <xdr:nvPicPr>
        <xdr:cNvPr id="2" name="Picture 1">
          <a:extLst>
            <a:ext uri="{FF2B5EF4-FFF2-40B4-BE49-F238E27FC236}">
              <a16:creationId xmlns:a16="http://schemas.microsoft.com/office/drawing/2014/main" id="{01C3C3BE-FA5F-47B4-B237-6A458638D715}"/>
            </a:ext>
          </a:extLst>
        </xdr:cNvPr>
        <xdr:cNvPicPr>
          <a:picLocks noChangeAspect="1"/>
        </xdr:cNvPicPr>
      </xdr:nvPicPr>
      <xdr:blipFill>
        <a:blip xmlns:r="http://schemas.openxmlformats.org/officeDocument/2006/relationships" r:embed="rId1"/>
        <a:stretch>
          <a:fillRect/>
        </a:stretch>
      </xdr:blipFill>
      <xdr:spPr>
        <a:xfrm>
          <a:off x="784625" y="113346"/>
          <a:ext cx="7006576" cy="1899107"/>
        </a:xfrm>
        <a:prstGeom prst="rect">
          <a:avLst/>
        </a:prstGeom>
      </xdr:spPr>
    </xdr:pic>
    <xdr:clientData/>
  </xdr:twoCellAnchor>
  <xdr:twoCellAnchor editAs="oneCell">
    <xdr:from>
      <xdr:col>2</xdr:col>
      <xdr:colOff>1288</xdr:colOff>
      <xdr:row>10</xdr:row>
      <xdr:rowOff>220118</xdr:rowOff>
    </xdr:from>
    <xdr:to>
      <xdr:col>7</xdr:col>
      <xdr:colOff>6768</xdr:colOff>
      <xdr:row>22</xdr:row>
      <xdr:rowOff>125608</xdr:rowOff>
    </xdr:to>
    <xdr:pic>
      <xdr:nvPicPr>
        <xdr:cNvPr id="4" name="Picture 3">
          <a:extLst>
            <a:ext uri="{FF2B5EF4-FFF2-40B4-BE49-F238E27FC236}">
              <a16:creationId xmlns:a16="http://schemas.microsoft.com/office/drawing/2014/main" id="{D2C6ED80-0910-42DA-8509-61D1076358F1}"/>
            </a:ext>
          </a:extLst>
        </xdr:cNvPr>
        <xdr:cNvPicPr>
          <a:picLocks noChangeAspect="1"/>
        </xdr:cNvPicPr>
      </xdr:nvPicPr>
      <xdr:blipFill>
        <a:blip xmlns:r="http://schemas.openxmlformats.org/officeDocument/2006/relationships" r:embed="rId2"/>
        <a:stretch>
          <a:fillRect/>
        </a:stretch>
      </xdr:blipFill>
      <xdr:spPr>
        <a:xfrm>
          <a:off x="734822" y="2628739"/>
          <a:ext cx="7046567" cy="21666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334870</xdr:colOff>
      <xdr:row>57</xdr:row>
      <xdr:rowOff>180789</xdr:rowOff>
    </xdr:from>
    <xdr:to>
      <xdr:col>11</xdr:col>
      <xdr:colOff>213260</xdr:colOff>
      <xdr:row>86</xdr:row>
      <xdr:rowOff>15532</xdr:rowOff>
    </xdr:to>
    <xdr:pic>
      <xdr:nvPicPr>
        <xdr:cNvPr id="2" name="Picture 1">
          <a:extLst>
            <a:ext uri="{FF2B5EF4-FFF2-40B4-BE49-F238E27FC236}">
              <a16:creationId xmlns:a16="http://schemas.microsoft.com/office/drawing/2014/main" id="{5058E7AF-E1F5-A72A-1864-B7B18186C705}"/>
            </a:ext>
          </a:extLst>
        </xdr:cNvPr>
        <xdr:cNvPicPr>
          <a:picLocks noChangeAspect="1"/>
        </xdr:cNvPicPr>
      </xdr:nvPicPr>
      <xdr:blipFill>
        <a:blip xmlns:r="http://schemas.openxmlformats.org/officeDocument/2006/relationships" r:embed="rId1"/>
        <a:stretch>
          <a:fillRect/>
        </a:stretch>
      </xdr:blipFill>
      <xdr:spPr>
        <a:xfrm>
          <a:off x="960799" y="8766896"/>
          <a:ext cx="13145354" cy="5753850"/>
        </a:xfrm>
        <a:prstGeom prst="rect">
          <a:avLst/>
        </a:prstGeom>
      </xdr:spPr>
    </xdr:pic>
    <xdr:clientData/>
  </xdr:twoCellAnchor>
  <xdr:twoCellAnchor editAs="oneCell">
    <xdr:from>
      <xdr:col>3</xdr:col>
      <xdr:colOff>28016</xdr:colOff>
      <xdr:row>30</xdr:row>
      <xdr:rowOff>187876</xdr:rowOff>
    </xdr:from>
    <xdr:to>
      <xdr:col>9</xdr:col>
      <xdr:colOff>200816</xdr:colOff>
      <xdr:row>56</xdr:row>
      <xdr:rowOff>34017</xdr:rowOff>
    </xdr:to>
    <xdr:pic>
      <xdr:nvPicPr>
        <xdr:cNvPr id="7" name="Picture 6">
          <a:extLst>
            <a:ext uri="{FF2B5EF4-FFF2-40B4-BE49-F238E27FC236}">
              <a16:creationId xmlns:a16="http://schemas.microsoft.com/office/drawing/2014/main" id="{85E86D58-5D05-4EFB-85F1-C56981D2160B}"/>
            </a:ext>
          </a:extLst>
        </xdr:cNvPr>
        <xdr:cNvPicPr>
          <a:picLocks noChangeAspect="1"/>
        </xdr:cNvPicPr>
      </xdr:nvPicPr>
      <xdr:blipFill>
        <a:blip xmlns:r="http://schemas.openxmlformats.org/officeDocument/2006/relationships" r:embed="rId2"/>
        <a:stretch>
          <a:fillRect/>
        </a:stretch>
      </xdr:blipFill>
      <xdr:spPr>
        <a:xfrm>
          <a:off x="994123" y="7141126"/>
          <a:ext cx="11031300" cy="127489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218142</xdr:colOff>
      <xdr:row>18</xdr:row>
      <xdr:rowOff>125739</xdr:rowOff>
    </xdr:from>
    <xdr:to>
      <xdr:col>5</xdr:col>
      <xdr:colOff>82959</xdr:colOff>
      <xdr:row>59</xdr:row>
      <xdr:rowOff>151408</xdr:rowOff>
    </xdr:to>
    <xdr:pic>
      <xdr:nvPicPr>
        <xdr:cNvPr id="2" name="Picture 1">
          <a:extLst>
            <a:ext uri="{FF2B5EF4-FFF2-40B4-BE49-F238E27FC236}">
              <a16:creationId xmlns:a16="http://schemas.microsoft.com/office/drawing/2014/main" id="{5AF75B5D-B6A3-4118-868E-87A80B408938}"/>
            </a:ext>
          </a:extLst>
        </xdr:cNvPr>
        <xdr:cNvPicPr>
          <a:picLocks noChangeAspect="1"/>
        </xdr:cNvPicPr>
      </xdr:nvPicPr>
      <xdr:blipFill>
        <a:blip xmlns:r="http://schemas.openxmlformats.org/officeDocument/2006/relationships" r:embed="rId1"/>
        <a:stretch>
          <a:fillRect/>
        </a:stretch>
      </xdr:blipFill>
      <xdr:spPr>
        <a:xfrm>
          <a:off x="218142" y="4745364"/>
          <a:ext cx="4579692" cy="4495616"/>
        </a:xfrm>
        <a:prstGeom prst="rect">
          <a:avLst/>
        </a:prstGeom>
      </xdr:spPr>
    </xdr:pic>
    <xdr:clientData/>
  </xdr:twoCellAnchor>
  <xdr:twoCellAnchor editAs="oneCell">
    <xdr:from>
      <xdr:col>1</xdr:col>
      <xdr:colOff>250030</xdr:colOff>
      <xdr:row>0</xdr:row>
      <xdr:rowOff>0</xdr:rowOff>
    </xdr:from>
    <xdr:to>
      <xdr:col>4</xdr:col>
      <xdr:colOff>1265225</xdr:colOff>
      <xdr:row>22</xdr:row>
      <xdr:rowOff>174994</xdr:rowOff>
    </xdr:to>
    <xdr:pic>
      <xdr:nvPicPr>
        <xdr:cNvPr id="3" name="Picture 2">
          <a:extLst>
            <a:ext uri="{FF2B5EF4-FFF2-40B4-BE49-F238E27FC236}">
              <a16:creationId xmlns:a16="http://schemas.microsoft.com/office/drawing/2014/main" id="{9805FB2D-2561-4D2C-BF7D-4E56AE0E75C7}"/>
            </a:ext>
          </a:extLst>
        </xdr:cNvPr>
        <xdr:cNvPicPr>
          <a:picLocks noChangeAspect="1"/>
        </xdr:cNvPicPr>
      </xdr:nvPicPr>
      <xdr:blipFill>
        <a:blip xmlns:r="http://schemas.openxmlformats.org/officeDocument/2006/relationships" r:embed="rId2"/>
        <a:stretch>
          <a:fillRect/>
        </a:stretch>
      </xdr:blipFill>
      <xdr:spPr>
        <a:xfrm>
          <a:off x="250030" y="0"/>
          <a:ext cx="3977470" cy="4495262"/>
        </a:xfrm>
        <a:prstGeom prst="rect">
          <a:avLst/>
        </a:prstGeom>
      </xdr:spPr>
    </xdr:pic>
    <xdr:clientData/>
  </xdr:twoCellAnchor>
  <xdr:twoCellAnchor editAs="oneCell">
    <xdr:from>
      <xdr:col>1</xdr:col>
      <xdr:colOff>24513</xdr:colOff>
      <xdr:row>44</xdr:row>
      <xdr:rowOff>138600</xdr:rowOff>
    </xdr:from>
    <xdr:to>
      <xdr:col>6</xdr:col>
      <xdr:colOff>28248</xdr:colOff>
      <xdr:row>66</xdr:row>
      <xdr:rowOff>32707</xdr:rowOff>
    </xdr:to>
    <xdr:pic>
      <xdr:nvPicPr>
        <xdr:cNvPr id="4" name="Picture 3">
          <a:extLst>
            <a:ext uri="{FF2B5EF4-FFF2-40B4-BE49-F238E27FC236}">
              <a16:creationId xmlns:a16="http://schemas.microsoft.com/office/drawing/2014/main" id="{CBD2BF52-54F8-4B7A-B88D-4C7E71D70440}"/>
            </a:ext>
          </a:extLst>
        </xdr:cNvPr>
        <xdr:cNvPicPr>
          <a:picLocks noChangeAspect="1"/>
        </xdr:cNvPicPr>
      </xdr:nvPicPr>
      <xdr:blipFill>
        <a:blip xmlns:r="http://schemas.openxmlformats.org/officeDocument/2006/relationships" r:embed="rId3"/>
        <a:stretch>
          <a:fillRect/>
        </a:stretch>
      </xdr:blipFill>
      <xdr:spPr>
        <a:xfrm>
          <a:off x="24513" y="7315200"/>
          <a:ext cx="5337735" cy="30861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218142</xdr:colOff>
      <xdr:row>18</xdr:row>
      <xdr:rowOff>125739</xdr:rowOff>
    </xdr:from>
    <xdr:to>
      <xdr:col>5</xdr:col>
      <xdr:colOff>82959</xdr:colOff>
      <xdr:row>59</xdr:row>
      <xdr:rowOff>151408</xdr:rowOff>
    </xdr:to>
    <xdr:pic>
      <xdr:nvPicPr>
        <xdr:cNvPr id="2" name="Picture 1">
          <a:extLst>
            <a:ext uri="{FF2B5EF4-FFF2-40B4-BE49-F238E27FC236}">
              <a16:creationId xmlns:a16="http://schemas.microsoft.com/office/drawing/2014/main" id="{89A401C5-7091-42C6-866A-12B6197F47C0}"/>
            </a:ext>
          </a:extLst>
        </xdr:cNvPr>
        <xdr:cNvPicPr>
          <a:picLocks noChangeAspect="1"/>
        </xdr:cNvPicPr>
      </xdr:nvPicPr>
      <xdr:blipFill>
        <a:blip xmlns:r="http://schemas.openxmlformats.org/officeDocument/2006/relationships" r:embed="rId1"/>
        <a:stretch>
          <a:fillRect/>
        </a:stretch>
      </xdr:blipFill>
      <xdr:spPr>
        <a:xfrm>
          <a:off x="218142" y="4745364"/>
          <a:ext cx="4579692" cy="4495616"/>
        </a:xfrm>
        <a:prstGeom prst="rect">
          <a:avLst/>
        </a:prstGeom>
      </xdr:spPr>
    </xdr:pic>
    <xdr:clientData/>
  </xdr:twoCellAnchor>
  <xdr:twoCellAnchor editAs="oneCell">
    <xdr:from>
      <xdr:col>1</xdr:col>
      <xdr:colOff>250030</xdr:colOff>
      <xdr:row>0</xdr:row>
      <xdr:rowOff>0</xdr:rowOff>
    </xdr:from>
    <xdr:to>
      <xdr:col>4</xdr:col>
      <xdr:colOff>1265225</xdr:colOff>
      <xdr:row>22</xdr:row>
      <xdr:rowOff>161387</xdr:rowOff>
    </xdr:to>
    <xdr:pic>
      <xdr:nvPicPr>
        <xdr:cNvPr id="3" name="Picture 2">
          <a:extLst>
            <a:ext uri="{FF2B5EF4-FFF2-40B4-BE49-F238E27FC236}">
              <a16:creationId xmlns:a16="http://schemas.microsoft.com/office/drawing/2014/main" id="{5F18463E-5F4A-4F9B-8BB4-2A63DFE4C0D0}"/>
            </a:ext>
          </a:extLst>
        </xdr:cNvPr>
        <xdr:cNvPicPr>
          <a:picLocks noChangeAspect="1"/>
        </xdr:cNvPicPr>
      </xdr:nvPicPr>
      <xdr:blipFill>
        <a:blip xmlns:r="http://schemas.openxmlformats.org/officeDocument/2006/relationships" r:embed="rId2"/>
        <a:stretch>
          <a:fillRect/>
        </a:stretch>
      </xdr:blipFill>
      <xdr:spPr>
        <a:xfrm>
          <a:off x="250030" y="0"/>
          <a:ext cx="3977470" cy="4495262"/>
        </a:xfrm>
        <a:prstGeom prst="rect">
          <a:avLst/>
        </a:prstGeom>
      </xdr:spPr>
    </xdr:pic>
    <xdr:clientData/>
  </xdr:twoCellAnchor>
  <xdr:twoCellAnchor editAs="oneCell">
    <xdr:from>
      <xdr:col>1</xdr:col>
      <xdr:colOff>24513</xdr:colOff>
      <xdr:row>44</xdr:row>
      <xdr:rowOff>138600</xdr:rowOff>
    </xdr:from>
    <xdr:to>
      <xdr:col>6</xdr:col>
      <xdr:colOff>28248</xdr:colOff>
      <xdr:row>66</xdr:row>
      <xdr:rowOff>32707</xdr:rowOff>
    </xdr:to>
    <xdr:pic>
      <xdr:nvPicPr>
        <xdr:cNvPr id="4" name="Picture 3">
          <a:extLst>
            <a:ext uri="{FF2B5EF4-FFF2-40B4-BE49-F238E27FC236}">
              <a16:creationId xmlns:a16="http://schemas.microsoft.com/office/drawing/2014/main" id="{C6136ADA-E150-4F4D-84D2-E5C3C1D71821}"/>
            </a:ext>
          </a:extLst>
        </xdr:cNvPr>
        <xdr:cNvPicPr>
          <a:picLocks noChangeAspect="1"/>
        </xdr:cNvPicPr>
      </xdr:nvPicPr>
      <xdr:blipFill>
        <a:blip xmlns:r="http://schemas.openxmlformats.org/officeDocument/2006/relationships" r:embed="rId3"/>
        <a:stretch>
          <a:fillRect/>
        </a:stretch>
      </xdr:blipFill>
      <xdr:spPr>
        <a:xfrm>
          <a:off x="24513" y="7315200"/>
          <a:ext cx="5337735" cy="3086150"/>
        </a:xfrm>
        <a:prstGeom prst="rect">
          <a:avLst/>
        </a:prstGeom>
      </xdr:spPr>
    </xdr:pic>
    <xdr:clientData/>
  </xdr:twoCellAnchor>
  <xdr:twoCellAnchor editAs="oneCell">
    <xdr:from>
      <xdr:col>6</xdr:col>
      <xdr:colOff>504265</xdr:colOff>
      <xdr:row>79</xdr:row>
      <xdr:rowOff>92626</xdr:rowOff>
    </xdr:from>
    <xdr:to>
      <xdr:col>13</xdr:col>
      <xdr:colOff>1316601</xdr:colOff>
      <xdr:row>85</xdr:row>
      <xdr:rowOff>142874</xdr:rowOff>
    </xdr:to>
    <xdr:pic>
      <xdr:nvPicPr>
        <xdr:cNvPr id="6" name="Picture 5">
          <a:extLst>
            <a:ext uri="{FF2B5EF4-FFF2-40B4-BE49-F238E27FC236}">
              <a16:creationId xmlns:a16="http://schemas.microsoft.com/office/drawing/2014/main" id="{CABB4CB7-179F-4FD8-BEC0-60908D06E0D3}"/>
            </a:ext>
          </a:extLst>
        </xdr:cNvPr>
        <xdr:cNvPicPr>
          <a:picLocks noChangeAspect="1"/>
        </xdr:cNvPicPr>
      </xdr:nvPicPr>
      <xdr:blipFill>
        <a:blip xmlns:r="http://schemas.openxmlformats.org/officeDocument/2006/relationships" r:embed="rId4"/>
        <a:stretch>
          <a:fillRect/>
        </a:stretch>
      </xdr:blipFill>
      <xdr:spPr>
        <a:xfrm>
          <a:off x="5838265" y="13580026"/>
          <a:ext cx="11023136" cy="125039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571500</xdr:colOff>
      <xdr:row>0</xdr:row>
      <xdr:rowOff>161925</xdr:rowOff>
    </xdr:from>
    <xdr:to>
      <xdr:col>4</xdr:col>
      <xdr:colOff>209550</xdr:colOff>
      <xdr:row>19</xdr:row>
      <xdr:rowOff>10872</xdr:rowOff>
    </xdr:to>
    <xdr:pic>
      <xdr:nvPicPr>
        <xdr:cNvPr id="3" name="Picture 2">
          <a:extLst>
            <a:ext uri="{FF2B5EF4-FFF2-40B4-BE49-F238E27FC236}">
              <a16:creationId xmlns:a16="http://schemas.microsoft.com/office/drawing/2014/main" id="{7982503F-A4BE-C4F9-A84F-17DA6FE025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1500" y="161925"/>
          <a:ext cx="3810000" cy="3468447"/>
        </a:xfrm>
        <a:prstGeom prst="rect">
          <a:avLst/>
        </a:prstGeom>
      </xdr:spPr>
    </xdr:pic>
    <xdr:clientData/>
  </xdr:twoCellAnchor>
  <xdr:twoCellAnchor editAs="oneCell">
    <xdr:from>
      <xdr:col>4</xdr:col>
      <xdr:colOff>381000</xdr:colOff>
      <xdr:row>0</xdr:row>
      <xdr:rowOff>152400</xdr:rowOff>
    </xdr:from>
    <xdr:to>
      <xdr:col>9</xdr:col>
      <xdr:colOff>590550</xdr:colOff>
      <xdr:row>19</xdr:row>
      <xdr:rowOff>1347</xdr:rowOff>
    </xdr:to>
    <xdr:pic>
      <xdr:nvPicPr>
        <xdr:cNvPr id="2" name="Picture 1">
          <a:extLst>
            <a:ext uri="{FF2B5EF4-FFF2-40B4-BE49-F238E27FC236}">
              <a16:creationId xmlns:a16="http://schemas.microsoft.com/office/drawing/2014/main" id="{53248FD2-B0A6-58EA-5A16-590DBB84617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95825" y="152400"/>
          <a:ext cx="3952875" cy="3287472"/>
        </a:xfrm>
        <a:prstGeom prst="rect">
          <a:avLst/>
        </a:prstGeom>
      </xdr:spPr>
    </xdr:pic>
    <xdr:clientData/>
  </xdr:twoCellAnchor>
  <xdr:twoCellAnchor>
    <xdr:from>
      <xdr:col>5</xdr:col>
      <xdr:colOff>215900</xdr:colOff>
      <xdr:row>2</xdr:row>
      <xdr:rowOff>76200</xdr:rowOff>
    </xdr:from>
    <xdr:to>
      <xdr:col>7</xdr:col>
      <xdr:colOff>254000</xdr:colOff>
      <xdr:row>4</xdr:row>
      <xdr:rowOff>0</xdr:rowOff>
    </xdr:to>
    <xdr:sp macro="" textlink="">
      <xdr:nvSpPr>
        <xdr:cNvPr id="4" name="Rectangle 3">
          <a:extLst>
            <a:ext uri="{FF2B5EF4-FFF2-40B4-BE49-F238E27FC236}">
              <a16:creationId xmlns:a16="http://schemas.microsoft.com/office/drawing/2014/main" id="{0D2D74CA-1426-3348-1B68-43B9852A15FF}"/>
            </a:ext>
          </a:extLst>
        </xdr:cNvPr>
        <xdr:cNvSpPr/>
      </xdr:nvSpPr>
      <xdr:spPr>
        <a:xfrm>
          <a:off x="5140325" y="438150"/>
          <a:ext cx="1952625"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SG" sz="1100"/>
            <a:t>Fund Insights Description</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181693</xdr:colOff>
      <xdr:row>1</xdr:row>
      <xdr:rowOff>120863</xdr:rowOff>
    </xdr:from>
    <xdr:to>
      <xdr:col>10</xdr:col>
      <xdr:colOff>714588</xdr:colOff>
      <xdr:row>33</xdr:row>
      <xdr:rowOff>103929</xdr:rowOff>
    </xdr:to>
    <xdr:pic>
      <xdr:nvPicPr>
        <xdr:cNvPr id="2" name="Picture 1">
          <a:extLst>
            <a:ext uri="{FF2B5EF4-FFF2-40B4-BE49-F238E27FC236}">
              <a16:creationId xmlns:a16="http://schemas.microsoft.com/office/drawing/2014/main" id="{19F8E530-D6B5-4BF2-8620-D0B31930724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849" t="8696" b="10446"/>
        <a:stretch/>
      </xdr:blipFill>
      <xdr:spPr>
        <a:xfrm>
          <a:off x="181693" y="311363"/>
          <a:ext cx="12782045" cy="6079066"/>
        </a:xfrm>
        <a:prstGeom prst="rect">
          <a:avLst/>
        </a:prstGeom>
      </xdr:spPr>
    </xdr:pic>
    <xdr:clientData/>
  </xdr:twoCellAnchor>
  <xdr:twoCellAnchor>
    <xdr:from>
      <xdr:col>15</xdr:col>
      <xdr:colOff>732507</xdr:colOff>
      <xdr:row>38</xdr:row>
      <xdr:rowOff>1</xdr:rowOff>
    </xdr:from>
    <xdr:to>
      <xdr:col>86</xdr:col>
      <xdr:colOff>342900</xdr:colOff>
      <xdr:row>39</xdr:row>
      <xdr:rowOff>0</xdr:rowOff>
    </xdr:to>
    <xdr:grpSp>
      <xdr:nvGrpSpPr>
        <xdr:cNvPr id="3" name="Group 2">
          <a:extLst>
            <a:ext uri="{FF2B5EF4-FFF2-40B4-BE49-F238E27FC236}">
              <a16:creationId xmlns:a16="http://schemas.microsoft.com/office/drawing/2014/main" id="{B6871744-90F2-4CF2-A709-B1252C07DD74}"/>
            </a:ext>
          </a:extLst>
        </xdr:cNvPr>
        <xdr:cNvGrpSpPr/>
      </xdr:nvGrpSpPr>
      <xdr:grpSpPr>
        <a:xfrm>
          <a:off x="27234419" y="8785413"/>
          <a:ext cx="43246099" cy="190499"/>
          <a:chOff x="16965083" y="8159751"/>
          <a:chExt cx="24151167" cy="8329083"/>
        </a:xfrm>
      </xdr:grpSpPr>
      <xdr:pic>
        <xdr:nvPicPr>
          <xdr:cNvPr id="4" name="Picture 3">
            <a:extLst>
              <a:ext uri="{FF2B5EF4-FFF2-40B4-BE49-F238E27FC236}">
                <a16:creationId xmlns:a16="http://schemas.microsoft.com/office/drawing/2014/main" id="{59D0CB38-BAA3-82BD-9893-DB4AD28881F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2255" t="9173" r="10948" b="9760"/>
          <a:stretch/>
        </xdr:blipFill>
        <xdr:spPr>
          <a:xfrm>
            <a:off x="16965083" y="8276166"/>
            <a:ext cx="5969000" cy="8043335"/>
          </a:xfrm>
          <a:prstGeom prst="rect">
            <a:avLst/>
          </a:prstGeom>
        </xdr:spPr>
      </xdr:pic>
      <xdr:pic>
        <xdr:nvPicPr>
          <xdr:cNvPr id="5" name="Picture 4">
            <a:extLst>
              <a:ext uri="{FF2B5EF4-FFF2-40B4-BE49-F238E27FC236}">
                <a16:creationId xmlns:a16="http://schemas.microsoft.com/office/drawing/2014/main" id="{0C9F625A-6024-A463-4872-9E024DDA012C}"/>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893" t="8746" r="12718" b="7627"/>
          <a:stretch/>
        </xdr:blipFill>
        <xdr:spPr>
          <a:xfrm>
            <a:off x="23082250" y="8191501"/>
            <a:ext cx="5937251" cy="8297333"/>
          </a:xfrm>
          <a:prstGeom prst="rect">
            <a:avLst/>
          </a:prstGeom>
        </xdr:spPr>
      </xdr:pic>
      <xdr:pic>
        <xdr:nvPicPr>
          <xdr:cNvPr id="6" name="Picture 5">
            <a:extLst>
              <a:ext uri="{FF2B5EF4-FFF2-40B4-BE49-F238E27FC236}">
                <a16:creationId xmlns:a16="http://schemas.microsoft.com/office/drawing/2014/main" id="{3361254D-F1EF-DDA5-92D4-4D43A50EDC8A}"/>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6086" t="8422" r="5591" b="7783"/>
          <a:stretch/>
        </xdr:blipFill>
        <xdr:spPr>
          <a:xfrm>
            <a:off x="29135917" y="8159751"/>
            <a:ext cx="11980333" cy="8318500"/>
          </a:xfrm>
          <a:prstGeom prst="rect">
            <a:avLst/>
          </a:prstGeom>
        </xdr:spPr>
      </xdr:pic>
    </xdr:grpSp>
    <xdr:clientData/>
  </xdr:twoCellAnchor>
  <xdr:twoCellAnchor editAs="oneCell">
    <xdr:from>
      <xdr:col>0</xdr:col>
      <xdr:colOff>0</xdr:colOff>
      <xdr:row>40</xdr:row>
      <xdr:rowOff>879</xdr:rowOff>
    </xdr:from>
    <xdr:to>
      <xdr:col>16</xdr:col>
      <xdr:colOff>945455</xdr:colOff>
      <xdr:row>62</xdr:row>
      <xdr:rowOff>150559</xdr:rowOff>
    </xdr:to>
    <xdr:pic>
      <xdr:nvPicPr>
        <xdr:cNvPr id="11" name="Picture 10">
          <a:extLst>
            <a:ext uri="{FF2B5EF4-FFF2-40B4-BE49-F238E27FC236}">
              <a16:creationId xmlns:a16="http://schemas.microsoft.com/office/drawing/2014/main" id="{3EC45C20-2A77-4378-86C5-07F3F2D622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609" t="9061" r="1503" b="7120"/>
        <a:stretch/>
      </xdr:blipFill>
      <xdr:spPr>
        <a:xfrm>
          <a:off x="0" y="42701454"/>
          <a:ext cx="28263155" cy="434068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261257</xdr:colOff>
      <xdr:row>2</xdr:row>
      <xdr:rowOff>76201</xdr:rowOff>
    </xdr:from>
    <xdr:to>
      <xdr:col>7</xdr:col>
      <xdr:colOff>1189386</xdr:colOff>
      <xdr:row>14</xdr:row>
      <xdr:rowOff>69556</xdr:rowOff>
    </xdr:to>
    <xdr:pic>
      <xdr:nvPicPr>
        <xdr:cNvPr id="2" name="Picture 1">
          <a:extLst>
            <a:ext uri="{FF2B5EF4-FFF2-40B4-BE49-F238E27FC236}">
              <a16:creationId xmlns:a16="http://schemas.microsoft.com/office/drawing/2014/main" id="{224F69DE-5E1C-44AA-8906-77A616C80D90}"/>
            </a:ext>
          </a:extLst>
        </xdr:cNvPr>
        <xdr:cNvPicPr>
          <a:picLocks noChangeAspect="1"/>
        </xdr:cNvPicPr>
      </xdr:nvPicPr>
      <xdr:blipFill>
        <a:blip xmlns:r="http://schemas.openxmlformats.org/officeDocument/2006/relationships" r:embed="rId1"/>
        <a:stretch>
          <a:fillRect/>
        </a:stretch>
      </xdr:blipFill>
      <xdr:spPr>
        <a:xfrm>
          <a:off x="261257" y="457201"/>
          <a:ext cx="7487679" cy="3073105"/>
        </a:xfrm>
        <a:prstGeom prst="rect">
          <a:avLst/>
        </a:prstGeom>
      </xdr:spPr>
    </xdr:pic>
    <xdr:clientData/>
  </xdr:twoCellAnchor>
  <xdr:twoCellAnchor editAs="oneCell">
    <xdr:from>
      <xdr:col>7</xdr:col>
      <xdr:colOff>2006600</xdr:colOff>
      <xdr:row>36</xdr:row>
      <xdr:rowOff>85725</xdr:rowOff>
    </xdr:from>
    <xdr:to>
      <xdr:col>17</xdr:col>
      <xdr:colOff>811546</xdr:colOff>
      <xdr:row>66</xdr:row>
      <xdr:rowOff>29325</xdr:rowOff>
    </xdr:to>
    <xdr:pic>
      <xdr:nvPicPr>
        <xdr:cNvPr id="4" name="Picture 3">
          <a:extLst>
            <a:ext uri="{FF2B5EF4-FFF2-40B4-BE49-F238E27FC236}">
              <a16:creationId xmlns:a16="http://schemas.microsoft.com/office/drawing/2014/main" id="{55D19D49-E2F1-59A6-D5A0-8CF919398CD7}"/>
            </a:ext>
          </a:extLst>
        </xdr:cNvPr>
        <xdr:cNvPicPr>
          <a:picLocks noChangeAspect="1"/>
        </xdr:cNvPicPr>
      </xdr:nvPicPr>
      <xdr:blipFill>
        <a:blip xmlns:r="http://schemas.openxmlformats.org/officeDocument/2006/relationships" r:embed="rId2"/>
        <a:stretch>
          <a:fillRect/>
        </a:stretch>
      </xdr:blipFill>
      <xdr:spPr>
        <a:xfrm>
          <a:off x="8874125" y="6619875"/>
          <a:ext cx="13759196" cy="5372850"/>
        </a:xfrm>
        <a:prstGeom prst="rect">
          <a:avLst/>
        </a:prstGeom>
      </xdr:spPr>
    </xdr:pic>
    <xdr:clientData/>
  </xdr:twoCellAnchor>
  <xdr:twoCellAnchor editAs="oneCell">
    <xdr:from>
      <xdr:col>7</xdr:col>
      <xdr:colOff>1997075</xdr:colOff>
      <xdr:row>29</xdr:row>
      <xdr:rowOff>104775</xdr:rowOff>
    </xdr:from>
    <xdr:to>
      <xdr:col>17</xdr:col>
      <xdr:colOff>802021</xdr:colOff>
      <xdr:row>59</xdr:row>
      <xdr:rowOff>48375</xdr:rowOff>
    </xdr:to>
    <xdr:pic>
      <xdr:nvPicPr>
        <xdr:cNvPr id="5" name="Picture 4">
          <a:extLst>
            <a:ext uri="{FF2B5EF4-FFF2-40B4-BE49-F238E27FC236}">
              <a16:creationId xmlns:a16="http://schemas.microsoft.com/office/drawing/2014/main" id="{46C3DD54-084F-C6C2-5F70-550F2C96B880}"/>
            </a:ext>
          </a:extLst>
        </xdr:cNvPr>
        <xdr:cNvPicPr>
          <a:picLocks noChangeAspect="1"/>
        </xdr:cNvPicPr>
      </xdr:nvPicPr>
      <xdr:blipFill>
        <a:blip xmlns:r="http://schemas.openxmlformats.org/officeDocument/2006/relationships" r:embed="rId2"/>
        <a:stretch>
          <a:fillRect/>
        </a:stretch>
      </xdr:blipFill>
      <xdr:spPr>
        <a:xfrm>
          <a:off x="8864600" y="5372100"/>
          <a:ext cx="13759196" cy="5372850"/>
        </a:xfrm>
        <a:prstGeom prst="rect">
          <a:avLst/>
        </a:prstGeom>
      </xdr:spPr>
    </xdr:pic>
    <xdr:clientData/>
  </xdr:twoCellAnchor>
  <xdr:twoCellAnchor editAs="oneCell">
    <xdr:from>
      <xdr:col>8</xdr:col>
      <xdr:colOff>28575</xdr:colOff>
      <xdr:row>35</xdr:row>
      <xdr:rowOff>44450</xdr:rowOff>
    </xdr:from>
    <xdr:to>
      <xdr:col>17</xdr:col>
      <xdr:colOff>932196</xdr:colOff>
      <xdr:row>64</xdr:row>
      <xdr:rowOff>169025</xdr:rowOff>
    </xdr:to>
    <xdr:pic>
      <xdr:nvPicPr>
        <xdr:cNvPr id="7" name="Picture 6">
          <a:extLst>
            <a:ext uri="{FF2B5EF4-FFF2-40B4-BE49-F238E27FC236}">
              <a16:creationId xmlns:a16="http://schemas.microsoft.com/office/drawing/2014/main" id="{5B115326-4E55-30EF-2E8F-18991F629115}"/>
            </a:ext>
          </a:extLst>
        </xdr:cNvPr>
        <xdr:cNvPicPr>
          <a:picLocks noChangeAspect="1"/>
        </xdr:cNvPicPr>
      </xdr:nvPicPr>
      <xdr:blipFill>
        <a:blip xmlns:r="http://schemas.openxmlformats.org/officeDocument/2006/relationships" r:embed="rId2"/>
        <a:stretch>
          <a:fillRect/>
        </a:stretch>
      </xdr:blipFill>
      <xdr:spPr>
        <a:xfrm>
          <a:off x="9001125" y="6397625"/>
          <a:ext cx="13752846" cy="5372850"/>
        </a:xfrm>
        <a:prstGeom prst="rect">
          <a:avLst/>
        </a:prstGeom>
      </xdr:spPr>
    </xdr:pic>
    <xdr:clientData/>
  </xdr:twoCellAnchor>
  <xdr:twoCellAnchor editAs="oneCell">
    <xdr:from>
      <xdr:col>7</xdr:col>
      <xdr:colOff>1787525</xdr:colOff>
      <xdr:row>26</xdr:row>
      <xdr:rowOff>152400</xdr:rowOff>
    </xdr:from>
    <xdr:to>
      <xdr:col>17</xdr:col>
      <xdr:colOff>592471</xdr:colOff>
      <xdr:row>56</xdr:row>
      <xdr:rowOff>92825</xdr:rowOff>
    </xdr:to>
    <xdr:pic>
      <xdr:nvPicPr>
        <xdr:cNvPr id="8" name="Picture 7">
          <a:extLst>
            <a:ext uri="{FF2B5EF4-FFF2-40B4-BE49-F238E27FC236}">
              <a16:creationId xmlns:a16="http://schemas.microsoft.com/office/drawing/2014/main" id="{1C9AFEB8-7172-0BEF-DEE0-4613EED6E173}"/>
            </a:ext>
          </a:extLst>
        </xdr:cNvPr>
        <xdr:cNvPicPr>
          <a:picLocks noChangeAspect="1"/>
        </xdr:cNvPicPr>
      </xdr:nvPicPr>
      <xdr:blipFill>
        <a:blip xmlns:r="http://schemas.openxmlformats.org/officeDocument/2006/relationships" r:embed="rId2"/>
        <a:stretch>
          <a:fillRect/>
        </a:stretch>
      </xdr:blipFill>
      <xdr:spPr>
        <a:xfrm>
          <a:off x="8655050" y="4876800"/>
          <a:ext cx="13759196" cy="536967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92869</xdr:colOff>
      <xdr:row>0</xdr:row>
      <xdr:rowOff>185737</xdr:rowOff>
    </xdr:from>
    <xdr:to>
      <xdr:col>6</xdr:col>
      <xdr:colOff>3259932</xdr:colOff>
      <xdr:row>13</xdr:row>
      <xdr:rowOff>31138</xdr:rowOff>
    </xdr:to>
    <xdr:pic>
      <xdr:nvPicPr>
        <xdr:cNvPr id="15" name="Picture 14">
          <a:extLst>
            <a:ext uri="{FF2B5EF4-FFF2-40B4-BE49-F238E27FC236}">
              <a16:creationId xmlns:a16="http://schemas.microsoft.com/office/drawing/2014/main" id="{C0D303B4-74CE-4006-F8C4-9CF1EA2C5E6E}"/>
            </a:ext>
          </a:extLst>
        </xdr:cNvPr>
        <xdr:cNvPicPr>
          <a:picLocks noChangeAspect="1"/>
        </xdr:cNvPicPr>
      </xdr:nvPicPr>
      <xdr:blipFill>
        <a:blip xmlns:r="http://schemas.openxmlformats.org/officeDocument/2006/relationships" r:embed="rId1"/>
        <a:stretch>
          <a:fillRect/>
        </a:stretch>
      </xdr:blipFill>
      <xdr:spPr>
        <a:xfrm>
          <a:off x="92869" y="185737"/>
          <a:ext cx="7920038" cy="4255476"/>
        </a:xfrm>
        <a:prstGeom prst="rect">
          <a:avLst/>
        </a:prstGeom>
      </xdr:spPr>
    </xdr:pic>
    <xdr:clientData/>
  </xdr:twoCellAnchor>
  <xdr:twoCellAnchor editAs="oneCell">
    <xdr:from>
      <xdr:col>0</xdr:col>
      <xdr:colOff>0</xdr:colOff>
      <xdr:row>89</xdr:row>
      <xdr:rowOff>158750</xdr:rowOff>
    </xdr:from>
    <xdr:to>
      <xdr:col>9</xdr:col>
      <xdr:colOff>2237366</xdr:colOff>
      <xdr:row>117</xdr:row>
      <xdr:rowOff>87330</xdr:rowOff>
    </xdr:to>
    <xdr:pic>
      <xdr:nvPicPr>
        <xdr:cNvPr id="16" name="Picture 15">
          <a:extLst>
            <a:ext uri="{FF2B5EF4-FFF2-40B4-BE49-F238E27FC236}">
              <a16:creationId xmlns:a16="http://schemas.microsoft.com/office/drawing/2014/main" id="{0F3EBC0C-ACB5-7399-F2B5-FD2E4C567CC3}"/>
            </a:ext>
          </a:extLst>
        </xdr:cNvPr>
        <xdr:cNvPicPr>
          <a:picLocks noChangeAspect="1"/>
        </xdr:cNvPicPr>
      </xdr:nvPicPr>
      <xdr:blipFill>
        <a:blip xmlns:r="http://schemas.openxmlformats.org/officeDocument/2006/relationships" r:embed="rId2"/>
        <a:stretch>
          <a:fillRect/>
        </a:stretch>
      </xdr:blipFill>
      <xdr:spPr>
        <a:xfrm>
          <a:off x="0" y="19646900"/>
          <a:ext cx="12685498" cy="5262580"/>
        </a:xfrm>
        <a:prstGeom prst="rect">
          <a:avLst/>
        </a:prstGeom>
      </xdr:spPr>
    </xdr:pic>
    <xdr:clientData/>
  </xdr:twoCellAnchor>
  <xdr:twoCellAnchor editAs="oneCell">
    <xdr:from>
      <xdr:col>0</xdr:col>
      <xdr:colOff>0</xdr:colOff>
      <xdr:row>123</xdr:row>
      <xdr:rowOff>6350</xdr:rowOff>
    </xdr:from>
    <xdr:to>
      <xdr:col>9</xdr:col>
      <xdr:colOff>102263</xdr:colOff>
      <xdr:row>151</xdr:row>
      <xdr:rowOff>172217</xdr:rowOff>
    </xdr:to>
    <xdr:pic>
      <xdr:nvPicPr>
        <xdr:cNvPr id="17" name="Picture 16">
          <a:extLst>
            <a:ext uri="{FF2B5EF4-FFF2-40B4-BE49-F238E27FC236}">
              <a16:creationId xmlns:a16="http://schemas.microsoft.com/office/drawing/2014/main" id="{F9FFD1DE-3C83-2223-FF9F-76A9DC13F660}"/>
            </a:ext>
          </a:extLst>
        </xdr:cNvPr>
        <xdr:cNvPicPr>
          <a:picLocks noChangeAspect="1"/>
        </xdr:cNvPicPr>
      </xdr:nvPicPr>
      <xdr:blipFill>
        <a:blip xmlns:r="http://schemas.openxmlformats.org/officeDocument/2006/relationships" r:embed="rId3"/>
        <a:stretch>
          <a:fillRect/>
        </a:stretch>
      </xdr:blipFill>
      <xdr:spPr>
        <a:xfrm>
          <a:off x="0" y="24999950"/>
          <a:ext cx="10440857" cy="5499867"/>
        </a:xfrm>
        <a:prstGeom prst="rect">
          <a:avLst/>
        </a:prstGeom>
      </xdr:spPr>
    </xdr:pic>
    <xdr:clientData/>
  </xdr:twoCellAnchor>
  <xdr:twoCellAnchor editAs="oneCell">
    <xdr:from>
      <xdr:col>0</xdr:col>
      <xdr:colOff>0</xdr:colOff>
      <xdr:row>157</xdr:row>
      <xdr:rowOff>66675</xdr:rowOff>
    </xdr:from>
    <xdr:to>
      <xdr:col>12</xdr:col>
      <xdr:colOff>259454</xdr:colOff>
      <xdr:row>165</xdr:row>
      <xdr:rowOff>171677</xdr:rowOff>
    </xdr:to>
    <xdr:pic>
      <xdr:nvPicPr>
        <xdr:cNvPr id="18" name="Picture 17">
          <a:extLst>
            <a:ext uri="{FF2B5EF4-FFF2-40B4-BE49-F238E27FC236}">
              <a16:creationId xmlns:a16="http://schemas.microsoft.com/office/drawing/2014/main" id="{9247D3BC-A100-D615-AC74-2DE8960D4A55}"/>
            </a:ext>
          </a:extLst>
        </xdr:cNvPr>
        <xdr:cNvPicPr>
          <a:picLocks noChangeAspect="1"/>
        </xdr:cNvPicPr>
      </xdr:nvPicPr>
      <xdr:blipFill>
        <a:blip xmlns:r="http://schemas.openxmlformats.org/officeDocument/2006/relationships" r:embed="rId4"/>
        <a:stretch>
          <a:fillRect/>
        </a:stretch>
      </xdr:blipFill>
      <xdr:spPr>
        <a:xfrm>
          <a:off x="0" y="30565725"/>
          <a:ext cx="16328129" cy="1629002"/>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22411</xdr:rowOff>
    </xdr:from>
    <xdr:to>
      <xdr:col>7</xdr:col>
      <xdr:colOff>1076442</xdr:colOff>
      <xdr:row>35</xdr:row>
      <xdr:rowOff>163325</xdr:rowOff>
    </xdr:to>
    <xdr:pic>
      <xdr:nvPicPr>
        <xdr:cNvPr id="4" name="Picture 3">
          <a:extLst>
            <a:ext uri="{FF2B5EF4-FFF2-40B4-BE49-F238E27FC236}">
              <a16:creationId xmlns:a16="http://schemas.microsoft.com/office/drawing/2014/main" id="{A6A7479D-1650-9C3D-C643-E11456F3AC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12911"/>
          <a:ext cx="8819707" cy="701012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542925</xdr:colOff>
      <xdr:row>2</xdr:row>
      <xdr:rowOff>104775</xdr:rowOff>
    </xdr:from>
    <xdr:to>
      <xdr:col>21</xdr:col>
      <xdr:colOff>142875</xdr:colOff>
      <xdr:row>28</xdr:row>
      <xdr:rowOff>76200</xdr:rowOff>
    </xdr:to>
    <xdr:sp macro="" textlink="">
      <xdr:nvSpPr>
        <xdr:cNvPr id="2" name="Rectangle 1">
          <a:extLst>
            <a:ext uri="{FF2B5EF4-FFF2-40B4-BE49-F238E27FC236}">
              <a16:creationId xmlns:a16="http://schemas.microsoft.com/office/drawing/2014/main" id="{00000000-0008-0000-0500-000002000000}"/>
            </a:ext>
          </a:extLst>
        </xdr:cNvPr>
        <xdr:cNvSpPr/>
      </xdr:nvSpPr>
      <xdr:spPr>
        <a:xfrm>
          <a:off x="542925" y="428625"/>
          <a:ext cx="12401550" cy="4181475"/>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xdr:col>
      <xdr:colOff>95250</xdr:colOff>
      <xdr:row>3</xdr:row>
      <xdr:rowOff>57150</xdr:rowOff>
    </xdr:from>
    <xdr:to>
      <xdr:col>21</xdr:col>
      <xdr:colOff>95250</xdr:colOff>
      <xdr:row>3</xdr:row>
      <xdr:rowOff>68796</xdr:rowOff>
    </xdr:to>
    <xdr:cxnSp macro="">
      <xdr:nvCxnSpPr>
        <xdr:cNvPr id="3" name="Straight Connector 2">
          <a:extLst>
            <a:ext uri="{FF2B5EF4-FFF2-40B4-BE49-F238E27FC236}">
              <a16:creationId xmlns:a16="http://schemas.microsoft.com/office/drawing/2014/main" id="{00000000-0008-0000-0500-000003000000}"/>
            </a:ext>
          </a:extLst>
        </xdr:cNvPr>
        <xdr:cNvCxnSpPr>
          <a:cxnSpLocks/>
        </xdr:cNvCxnSpPr>
      </xdr:nvCxnSpPr>
      <xdr:spPr>
        <a:xfrm flipV="1">
          <a:off x="704850" y="542925"/>
          <a:ext cx="12192000" cy="11646"/>
        </a:xfrm>
        <a:prstGeom prst="line">
          <a:avLst/>
        </a:prstGeom>
        <a:ln w="3175">
          <a:solidFill>
            <a:schemeClr val="bg1">
              <a:lumMod val="6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95250</xdr:colOff>
      <xdr:row>27</xdr:row>
      <xdr:rowOff>114563</xdr:rowOff>
    </xdr:from>
    <xdr:to>
      <xdr:col>21</xdr:col>
      <xdr:colOff>95250</xdr:colOff>
      <xdr:row>27</xdr:row>
      <xdr:rowOff>126209</xdr:rowOff>
    </xdr:to>
    <xdr:cxnSp macro="">
      <xdr:nvCxnSpPr>
        <xdr:cNvPr id="4" name="Straight Connector 3">
          <a:extLst>
            <a:ext uri="{FF2B5EF4-FFF2-40B4-BE49-F238E27FC236}">
              <a16:creationId xmlns:a16="http://schemas.microsoft.com/office/drawing/2014/main" id="{00000000-0008-0000-0500-000004000000}"/>
            </a:ext>
          </a:extLst>
        </xdr:cNvPr>
        <xdr:cNvCxnSpPr>
          <a:cxnSpLocks/>
        </xdr:cNvCxnSpPr>
      </xdr:nvCxnSpPr>
      <xdr:spPr>
        <a:xfrm flipV="1">
          <a:off x="704850" y="4486538"/>
          <a:ext cx="12192000" cy="11646"/>
        </a:xfrm>
        <a:prstGeom prst="line">
          <a:avLst/>
        </a:prstGeom>
        <a:ln w="3175">
          <a:solidFill>
            <a:schemeClr val="bg1">
              <a:lumMod val="6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269759</xdr:colOff>
      <xdr:row>4</xdr:row>
      <xdr:rowOff>85718</xdr:rowOff>
    </xdr:from>
    <xdr:to>
      <xdr:col>1</xdr:col>
      <xdr:colOff>607136</xdr:colOff>
      <xdr:row>26</xdr:row>
      <xdr:rowOff>104232</xdr:rowOff>
    </xdr:to>
    <xdr:sp macro="" textlink="">
      <xdr:nvSpPr>
        <xdr:cNvPr id="6" name="Rectangle 5">
          <a:extLst>
            <a:ext uri="{FF2B5EF4-FFF2-40B4-BE49-F238E27FC236}">
              <a16:creationId xmlns:a16="http://schemas.microsoft.com/office/drawing/2014/main" id="{00000000-0008-0000-0500-000006000000}"/>
            </a:ext>
          </a:extLst>
        </xdr:cNvPr>
        <xdr:cNvSpPr/>
      </xdr:nvSpPr>
      <xdr:spPr>
        <a:xfrm rot="16200000">
          <a:off x="-742384" y="2355161"/>
          <a:ext cx="3580864" cy="337377"/>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0" lang="en-US" sz="900" b="1" i="0" u="none" strike="noStrike" kern="1200" cap="none" spc="0" normalizeH="0" baseline="0">
              <a:ln>
                <a:noFill/>
              </a:ln>
              <a:solidFill>
                <a:prstClr val="white"/>
              </a:solidFill>
              <a:effectLst/>
              <a:uLnTx/>
              <a:uFillTx/>
              <a:latin typeface="Arial" panose="020B0604020202020204" pitchFamily="34" charset="0"/>
              <a:cs typeface="Arial" panose="020B0604020202020204" pitchFamily="34" charset="0"/>
            </a:rPr>
            <a:t>System</a:t>
          </a:r>
          <a:endParaRPr kumimoji="0" lang="ru-RU" sz="900" b="1" i="0" u="none" strike="noStrike" kern="1200" cap="none" spc="0" normalizeH="0" baseline="0">
            <a:ln>
              <a:noFill/>
            </a:ln>
            <a:solidFill>
              <a:prstClr val="white"/>
            </a:solidFill>
            <a:effectLst/>
            <a:uLnTx/>
            <a:uFillTx/>
            <a:latin typeface="Arial" panose="020B0604020202020204" pitchFamily="34" charset="0"/>
            <a:cs typeface="Arial" panose="020B0604020202020204" pitchFamily="34" charset="0"/>
          </a:endParaRPr>
        </a:p>
      </xdr:txBody>
    </xdr:sp>
    <xdr:clientData/>
  </xdr:twoCellAnchor>
  <xdr:twoCellAnchor>
    <xdr:from>
      <xdr:col>2</xdr:col>
      <xdr:colOff>484495</xdr:colOff>
      <xdr:row>11</xdr:row>
      <xdr:rowOff>146018</xdr:rowOff>
    </xdr:from>
    <xdr:to>
      <xdr:col>5</xdr:col>
      <xdr:colOff>458870</xdr:colOff>
      <xdr:row>15</xdr:row>
      <xdr:rowOff>67968</xdr:rowOff>
    </xdr:to>
    <xdr:sp macro="" textlink="">
      <xdr:nvSpPr>
        <xdr:cNvPr id="7" name="Rectangle 6">
          <a:extLst>
            <a:ext uri="{FF2B5EF4-FFF2-40B4-BE49-F238E27FC236}">
              <a16:creationId xmlns:a16="http://schemas.microsoft.com/office/drawing/2014/main" id="{00000000-0008-0000-0500-000007000000}"/>
            </a:ext>
          </a:extLst>
        </xdr:cNvPr>
        <xdr:cNvSpPr/>
      </xdr:nvSpPr>
      <xdr:spPr>
        <a:xfrm>
          <a:off x="1703695" y="1927193"/>
          <a:ext cx="1803175" cy="569650"/>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b="1">
              <a:solidFill>
                <a:prstClr val="black"/>
              </a:solidFill>
              <a:latin typeface="Arial" panose="020B0604020202020204" pitchFamily="34" charset="0"/>
              <a:cs typeface="Arial" panose="020B0604020202020204" pitchFamily="34" charset="0"/>
            </a:rPr>
            <a:t>Monitor Active Filtering Criteria</a:t>
          </a:r>
        </a:p>
        <a:p>
          <a:pPr marL="228600" indent="-228600">
            <a:buFont typeface="+mj-lt"/>
            <a:buAutoNum type="arabicPeriod"/>
          </a:pPr>
          <a:r>
            <a:rPr lang="en-US" sz="800">
              <a:solidFill>
                <a:prstClr val="black"/>
              </a:solidFill>
              <a:latin typeface="Arial" panose="020B0604020202020204" pitchFamily="34" charset="0"/>
              <a:cs typeface="Arial" panose="020B0604020202020204" pitchFamily="34" charset="0"/>
            </a:rPr>
            <a:t>Funds rated &lt; 3+, excluding DBS funds</a:t>
          </a:r>
          <a:endParaRPr lang="en-US" sz="800" strike="sngStrike">
            <a:solidFill>
              <a:prstClr val="black"/>
            </a:solidFill>
            <a:latin typeface="Arial" panose="020B0604020202020204" pitchFamily="34" charset="0"/>
            <a:cs typeface="Arial" panose="020B0604020202020204" pitchFamily="34" charset="0"/>
          </a:endParaRPr>
        </a:p>
      </xdr:txBody>
    </xdr:sp>
    <xdr:clientData/>
  </xdr:twoCellAnchor>
  <xdr:twoCellAnchor>
    <xdr:from>
      <xdr:col>6</xdr:col>
      <xdr:colOff>600803</xdr:colOff>
      <xdr:row>12</xdr:row>
      <xdr:rowOff>2362</xdr:rowOff>
    </xdr:from>
    <xdr:to>
      <xdr:col>9</xdr:col>
      <xdr:colOff>28670</xdr:colOff>
      <xdr:row>15</xdr:row>
      <xdr:rowOff>56049</xdr:rowOff>
    </xdr:to>
    <xdr:sp macro="" textlink="">
      <xdr:nvSpPr>
        <xdr:cNvPr id="8" name="Diamond 7">
          <a:extLst>
            <a:ext uri="{FF2B5EF4-FFF2-40B4-BE49-F238E27FC236}">
              <a16:creationId xmlns:a16="http://schemas.microsoft.com/office/drawing/2014/main" id="{00000000-0008-0000-0500-000008000000}"/>
            </a:ext>
          </a:extLst>
        </xdr:cNvPr>
        <xdr:cNvSpPr/>
      </xdr:nvSpPr>
      <xdr:spPr>
        <a:xfrm>
          <a:off x="4258403" y="1945462"/>
          <a:ext cx="1256667" cy="539462"/>
        </a:xfrm>
        <a:prstGeom prst="diamond">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lIns="36000" rIns="36000"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800">
              <a:solidFill>
                <a:prstClr val="black"/>
              </a:solidFill>
              <a:latin typeface="Arial" panose="020B0604020202020204" pitchFamily="34" charset="0"/>
              <a:cs typeface="Arial" panose="020B0604020202020204" pitchFamily="34" charset="0"/>
            </a:rPr>
            <a:t>Breach Criteria</a:t>
          </a:r>
          <a:endParaRPr kumimoji="0" lang="ru-RU" sz="800" b="0" i="0" u="none" strike="noStrike" kern="1200" cap="none" spc="0" normalizeH="0" baseline="0">
            <a:ln>
              <a:noFill/>
            </a:ln>
            <a:solidFill>
              <a:prstClr val="black"/>
            </a:solidFill>
            <a:effectLst/>
            <a:uLnTx/>
            <a:uFillTx/>
            <a:latin typeface="Arial" panose="020B0604020202020204" pitchFamily="34" charset="0"/>
            <a:cs typeface="Arial" panose="020B0604020202020204" pitchFamily="34" charset="0"/>
          </a:endParaRPr>
        </a:p>
      </xdr:txBody>
    </xdr:sp>
    <xdr:clientData/>
  </xdr:twoCellAnchor>
  <xdr:twoCellAnchor>
    <xdr:from>
      <xdr:col>5</xdr:col>
      <xdr:colOff>458870</xdr:colOff>
      <xdr:row>13</xdr:row>
      <xdr:rowOff>103818</xdr:rowOff>
    </xdr:from>
    <xdr:to>
      <xdr:col>6</xdr:col>
      <xdr:colOff>597628</xdr:colOff>
      <xdr:row>13</xdr:row>
      <xdr:rowOff>106993</xdr:rowOff>
    </xdr:to>
    <xdr:cxnSp macro="">
      <xdr:nvCxnSpPr>
        <xdr:cNvPr id="9" name="Straight Arrow Connector 8">
          <a:extLst>
            <a:ext uri="{FF2B5EF4-FFF2-40B4-BE49-F238E27FC236}">
              <a16:creationId xmlns:a16="http://schemas.microsoft.com/office/drawing/2014/main" id="{00000000-0008-0000-0500-000009000000}"/>
            </a:ext>
          </a:extLst>
        </xdr:cNvPr>
        <xdr:cNvCxnSpPr>
          <a:cxnSpLocks/>
          <a:stCxn id="7" idx="3"/>
          <a:endCxn id="8" idx="1"/>
        </xdr:cNvCxnSpPr>
      </xdr:nvCxnSpPr>
      <xdr:spPr>
        <a:xfrm>
          <a:off x="3506870" y="2208843"/>
          <a:ext cx="748358" cy="31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18203</xdr:colOff>
      <xdr:row>11</xdr:row>
      <xdr:rowOff>123083</xdr:rowOff>
    </xdr:from>
    <xdr:to>
      <xdr:col>14</xdr:col>
      <xdr:colOff>409575</xdr:colOff>
      <xdr:row>15</xdr:row>
      <xdr:rowOff>57733</xdr:rowOff>
    </xdr:to>
    <xdr:sp macro="" textlink="">
      <xdr:nvSpPr>
        <xdr:cNvPr id="10" name="Rectangle 9">
          <a:extLst>
            <a:ext uri="{FF2B5EF4-FFF2-40B4-BE49-F238E27FC236}">
              <a16:creationId xmlns:a16="http://schemas.microsoft.com/office/drawing/2014/main" id="{00000000-0008-0000-0500-00000A000000}"/>
            </a:ext>
          </a:extLst>
        </xdr:cNvPr>
        <xdr:cNvSpPr/>
      </xdr:nvSpPr>
      <xdr:spPr>
        <a:xfrm>
          <a:off x="6723803" y="1904258"/>
          <a:ext cx="2220172" cy="582350"/>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800" b="1">
              <a:solidFill>
                <a:prstClr val="black"/>
              </a:solidFill>
              <a:latin typeface="Arial" panose="020B0604020202020204" pitchFamily="34" charset="0"/>
              <a:cs typeface="Arial" panose="020B0604020202020204" pitchFamily="34" charset="0"/>
            </a:rPr>
            <a:t>Remove Securities from </a:t>
          </a:r>
        </a:p>
        <a:p>
          <a:pPr marL="228600" indent="-228600">
            <a:buFont typeface="+mj-lt"/>
            <a:buAutoNum type="arabicPeriod"/>
          </a:pPr>
          <a:r>
            <a:rPr lang="en-US" sz="800">
              <a:solidFill>
                <a:prstClr val="black"/>
              </a:solidFill>
              <a:latin typeface="Arial" panose="020B0604020202020204" pitchFamily="34" charset="0"/>
              <a:cs typeface="Arial" panose="020B0604020202020204" pitchFamily="34" charset="0"/>
            </a:rPr>
            <a:t>Recommendation List</a:t>
          </a:r>
        </a:p>
        <a:p>
          <a:pPr marL="228600" indent="-228600">
            <a:buFont typeface="+mj-lt"/>
            <a:buAutoNum type="arabicPeriod"/>
          </a:pPr>
          <a:r>
            <a:rPr lang="en-US" sz="800">
              <a:solidFill>
                <a:prstClr val="black"/>
              </a:solidFill>
              <a:latin typeface="Arial" panose="020B0604020202020204" pitchFamily="34" charset="0"/>
              <a:cs typeface="Arial" panose="020B0604020202020204" pitchFamily="34" charset="0"/>
            </a:rPr>
            <a:t>Impacted Publications (non-dynamic)</a:t>
          </a:r>
        </a:p>
      </xdr:txBody>
    </xdr:sp>
    <xdr:clientData/>
  </xdr:twoCellAnchor>
  <xdr:twoCellAnchor>
    <xdr:from>
      <xdr:col>4</xdr:col>
      <xdr:colOff>163709</xdr:colOff>
      <xdr:row>15</xdr:row>
      <xdr:rowOff>59223</xdr:rowOff>
    </xdr:from>
    <xdr:to>
      <xdr:col>8</xdr:col>
      <xdr:colOff>6763</xdr:colOff>
      <xdr:row>15</xdr:row>
      <xdr:rowOff>64792</xdr:rowOff>
    </xdr:to>
    <xdr:cxnSp macro="">
      <xdr:nvCxnSpPr>
        <xdr:cNvPr id="11" name="Connector: Elbow 10">
          <a:extLst>
            <a:ext uri="{FF2B5EF4-FFF2-40B4-BE49-F238E27FC236}">
              <a16:creationId xmlns:a16="http://schemas.microsoft.com/office/drawing/2014/main" id="{00000000-0008-0000-0500-00000B000000}"/>
            </a:ext>
          </a:extLst>
        </xdr:cNvPr>
        <xdr:cNvCxnSpPr>
          <a:cxnSpLocks/>
          <a:stCxn id="8" idx="2"/>
          <a:endCxn id="7" idx="2"/>
        </xdr:cNvCxnSpPr>
      </xdr:nvCxnSpPr>
      <xdr:spPr>
        <a:xfrm rot="5400000">
          <a:off x="3740051" y="1350156"/>
          <a:ext cx="5569" cy="2281454"/>
        </a:xfrm>
        <a:prstGeom prst="bentConnector3">
          <a:avLst>
            <a:gd name="adj1" fmla="val 2017946"/>
          </a:avLst>
        </a:prstGeom>
        <a:ln>
          <a:solidFill>
            <a:schemeClr val="bg1">
              <a:lumMod val="65000"/>
            </a:schemeClr>
          </a:solidFill>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28669</xdr:colOff>
      <xdr:row>12</xdr:row>
      <xdr:rowOff>64666</xdr:rowOff>
    </xdr:from>
    <xdr:to>
      <xdr:col>9</xdr:col>
      <xdr:colOff>545578</xdr:colOff>
      <xdr:row>13</xdr:row>
      <xdr:rowOff>115010</xdr:rowOff>
    </xdr:to>
    <xdr:sp macro="" textlink="">
      <xdr:nvSpPr>
        <xdr:cNvPr id="12" name="TextBox 8">
          <a:extLst>
            <a:ext uri="{FF2B5EF4-FFF2-40B4-BE49-F238E27FC236}">
              <a16:creationId xmlns:a16="http://schemas.microsoft.com/office/drawing/2014/main" id="{00000000-0008-0000-0500-00000C000000}"/>
            </a:ext>
          </a:extLst>
        </xdr:cNvPr>
        <xdr:cNvSpPr txBox="1"/>
      </xdr:nvSpPr>
      <xdr:spPr>
        <a:xfrm>
          <a:off x="5515069" y="2007766"/>
          <a:ext cx="516909" cy="21226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kumimoji="0" lang="en-US" sz="800" b="1" i="0" u="none" strike="noStrike" kern="1200" cap="none" spc="0" normalizeH="0" baseline="0">
              <a:ln>
                <a:noFill/>
              </a:ln>
              <a:solidFill>
                <a:srgbClr val="70AD47">
                  <a:lumMod val="75000"/>
                </a:srgbClr>
              </a:solidFill>
              <a:effectLst/>
              <a:uLnTx/>
              <a:uFillTx/>
              <a:latin typeface="Arial" panose="020B0604020202020204" pitchFamily="34" charset="0"/>
              <a:cs typeface="Arial" panose="020B0604020202020204" pitchFamily="34" charset="0"/>
            </a:rPr>
            <a:t>Yes</a:t>
          </a:r>
          <a:endParaRPr kumimoji="0" lang="ru-RU" sz="800" b="1" i="0" u="none" strike="noStrike" kern="1200" cap="none" spc="0" normalizeH="0" baseline="0">
            <a:ln>
              <a:noFill/>
            </a:ln>
            <a:solidFill>
              <a:srgbClr val="70AD47">
                <a:lumMod val="75000"/>
              </a:srgbClr>
            </a:solidFill>
            <a:effectLst/>
            <a:uLnTx/>
            <a:uFillTx/>
            <a:latin typeface="Arial" panose="020B0604020202020204" pitchFamily="34" charset="0"/>
            <a:cs typeface="Arial" panose="020B0604020202020204" pitchFamily="34" charset="0"/>
          </a:endParaRPr>
        </a:p>
      </xdr:txBody>
    </xdr:sp>
    <xdr:clientData/>
  </xdr:twoCellAnchor>
  <xdr:twoCellAnchor>
    <xdr:from>
      <xdr:col>8</xdr:col>
      <xdr:colOff>57887</xdr:colOff>
      <xdr:row>15</xdr:row>
      <xdr:rowOff>17794</xdr:rowOff>
    </xdr:from>
    <xdr:to>
      <xdr:col>9</xdr:col>
      <xdr:colOff>45527</xdr:colOff>
      <xdr:row>16</xdr:row>
      <xdr:rowOff>64963</xdr:rowOff>
    </xdr:to>
    <xdr:sp macro="" textlink="">
      <xdr:nvSpPr>
        <xdr:cNvPr id="13" name="TextBox 9">
          <a:extLst>
            <a:ext uri="{FF2B5EF4-FFF2-40B4-BE49-F238E27FC236}">
              <a16:creationId xmlns:a16="http://schemas.microsoft.com/office/drawing/2014/main" id="{00000000-0008-0000-0500-00000D000000}"/>
            </a:ext>
          </a:extLst>
        </xdr:cNvPr>
        <xdr:cNvSpPr txBox="1"/>
      </xdr:nvSpPr>
      <xdr:spPr>
        <a:xfrm flipH="1">
          <a:off x="4934687" y="2446669"/>
          <a:ext cx="597240" cy="209094"/>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l" defTabSz="914400" rtl="0" eaLnBrk="1" fontAlgn="auto" latinLnBrk="0" hangingPunct="1">
            <a:lnSpc>
              <a:spcPct val="100000"/>
            </a:lnSpc>
            <a:spcBef>
              <a:spcPts val="0"/>
            </a:spcBef>
            <a:spcAft>
              <a:spcPts val="0"/>
            </a:spcAft>
            <a:buClrTx/>
            <a:buSzTx/>
            <a:buFontTx/>
            <a:buNone/>
            <a:tabLst/>
            <a:defRPr/>
          </a:pPr>
          <a:r>
            <a:rPr kumimoji="0" lang="en-US" sz="800" b="1" i="0" u="none" strike="noStrike" kern="1200" cap="none" spc="0" normalizeH="0" baseline="0">
              <a:ln>
                <a:noFill/>
              </a:ln>
              <a:solidFill>
                <a:srgbClr val="ED7D31"/>
              </a:solidFill>
              <a:effectLst/>
              <a:uLnTx/>
              <a:uFillTx/>
              <a:latin typeface="Arial" panose="020B0604020202020204" pitchFamily="34" charset="0"/>
              <a:cs typeface="Arial" panose="020B0604020202020204" pitchFamily="34" charset="0"/>
            </a:rPr>
            <a:t>No</a:t>
          </a:r>
          <a:endParaRPr kumimoji="0" lang="ru-RU" sz="800" b="1" i="0" u="none" strike="noStrike" kern="1200" cap="none" spc="0" normalizeH="0" baseline="0">
            <a:ln>
              <a:noFill/>
            </a:ln>
            <a:solidFill>
              <a:srgbClr val="ED7D31"/>
            </a:solidFill>
            <a:effectLst/>
            <a:uLnTx/>
            <a:uFillTx/>
            <a:latin typeface="Arial" panose="020B0604020202020204" pitchFamily="34" charset="0"/>
            <a:cs typeface="Arial" panose="020B0604020202020204" pitchFamily="34" charset="0"/>
          </a:endParaRPr>
        </a:p>
      </xdr:txBody>
    </xdr:sp>
    <xdr:clientData/>
  </xdr:twoCellAnchor>
  <xdr:twoCellAnchor>
    <xdr:from>
      <xdr:col>9</xdr:col>
      <xdr:colOff>25495</xdr:colOff>
      <xdr:row>13</xdr:row>
      <xdr:rowOff>90408</xdr:rowOff>
    </xdr:from>
    <xdr:to>
      <xdr:col>11</xdr:col>
      <xdr:colOff>18203</xdr:colOff>
      <xdr:row>13</xdr:row>
      <xdr:rowOff>110168</xdr:rowOff>
    </xdr:to>
    <xdr:cxnSp macro="">
      <xdr:nvCxnSpPr>
        <xdr:cNvPr id="14" name="Straight Arrow Connector 13">
          <a:extLst>
            <a:ext uri="{FF2B5EF4-FFF2-40B4-BE49-F238E27FC236}">
              <a16:creationId xmlns:a16="http://schemas.microsoft.com/office/drawing/2014/main" id="{00000000-0008-0000-0500-00000E000000}"/>
            </a:ext>
          </a:extLst>
        </xdr:cNvPr>
        <xdr:cNvCxnSpPr>
          <a:cxnSpLocks/>
          <a:stCxn id="8" idx="3"/>
          <a:endCxn id="10" idx="1"/>
        </xdr:cNvCxnSpPr>
      </xdr:nvCxnSpPr>
      <xdr:spPr>
        <a:xfrm flipV="1">
          <a:off x="5511895" y="2195433"/>
          <a:ext cx="1211908" cy="1976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28</xdr:col>
      <xdr:colOff>269120</xdr:colOff>
      <xdr:row>37</xdr:row>
      <xdr:rowOff>26339</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0" y="0"/>
          <a:ext cx="17337920" cy="6725589"/>
        </a:xfrm>
        <a:prstGeom prst="rect">
          <a:avLst/>
        </a:prstGeom>
      </xdr:spPr>
    </xdr:pic>
    <xdr:clientData/>
  </xdr:twoCellAnchor>
  <xdr:twoCellAnchor>
    <xdr:from>
      <xdr:col>0</xdr:col>
      <xdr:colOff>434975</xdr:colOff>
      <xdr:row>7</xdr:row>
      <xdr:rowOff>177800</xdr:rowOff>
    </xdr:from>
    <xdr:to>
      <xdr:col>4</xdr:col>
      <xdr:colOff>377825</xdr:colOff>
      <xdr:row>10</xdr:row>
      <xdr:rowOff>142875</xdr:rowOff>
    </xdr:to>
    <xdr:sp macro="" textlink="">
      <xdr:nvSpPr>
        <xdr:cNvPr id="3" name="Rectangle 2">
          <a:extLst>
            <a:ext uri="{FF2B5EF4-FFF2-40B4-BE49-F238E27FC236}">
              <a16:creationId xmlns:a16="http://schemas.microsoft.com/office/drawing/2014/main" id="{00000000-0008-0000-0800-000003000000}"/>
            </a:ext>
          </a:extLst>
        </xdr:cNvPr>
        <xdr:cNvSpPr/>
      </xdr:nvSpPr>
      <xdr:spPr>
        <a:xfrm>
          <a:off x="434975" y="1444625"/>
          <a:ext cx="2381250" cy="508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3</xdr:col>
      <xdr:colOff>161925</xdr:colOff>
      <xdr:row>5</xdr:row>
      <xdr:rowOff>171450</xdr:rowOff>
    </xdr:from>
    <xdr:to>
      <xdr:col>6</xdr:col>
      <xdr:colOff>19050</xdr:colOff>
      <xdr:row>7</xdr:row>
      <xdr:rowOff>104775</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1990725" y="1076325"/>
          <a:ext cx="1685925" cy="2952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100"/>
            <a:t>OBJECT</a:t>
          </a:r>
        </a:p>
      </xdr:txBody>
    </xdr:sp>
    <xdr:clientData/>
  </xdr:twoCellAnchor>
  <xdr:twoCellAnchor editAs="oneCell">
    <xdr:from>
      <xdr:col>0</xdr:col>
      <xdr:colOff>0</xdr:colOff>
      <xdr:row>39</xdr:row>
      <xdr:rowOff>124402</xdr:rowOff>
    </xdr:from>
    <xdr:to>
      <xdr:col>29</xdr:col>
      <xdr:colOff>161240</xdr:colOff>
      <xdr:row>83</xdr:row>
      <xdr:rowOff>107904</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stretch>
          <a:fillRect/>
        </a:stretch>
      </xdr:blipFill>
      <xdr:spPr>
        <a:xfrm>
          <a:off x="0" y="6878493"/>
          <a:ext cx="17739195" cy="7603502"/>
        </a:xfrm>
        <a:prstGeom prst="rect">
          <a:avLst/>
        </a:prstGeom>
      </xdr:spPr>
    </xdr:pic>
    <xdr:clientData/>
  </xdr:twoCellAnchor>
  <xdr:twoCellAnchor>
    <xdr:from>
      <xdr:col>0</xdr:col>
      <xdr:colOff>152400</xdr:colOff>
      <xdr:row>47</xdr:row>
      <xdr:rowOff>289</xdr:rowOff>
    </xdr:from>
    <xdr:to>
      <xdr:col>9</xdr:col>
      <xdr:colOff>450273</xdr:colOff>
      <xdr:row>80</xdr:row>
      <xdr:rowOff>69273</xdr:rowOff>
    </xdr:to>
    <xdr:sp macro="" textlink="">
      <xdr:nvSpPr>
        <xdr:cNvPr id="6" name="Rectangle 5">
          <a:extLst>
            <a:ext uri="{FF2B5EF4-FFF2-40B4-BE49-F238E27FC236}">
              <a16:creationId xmlns:a16="http://schemas.microsoft.com/office/drawing/2014/main" id="{00000000-0008-0000-0800-000006000000}"/>
            </a:ext>
          </a:extLst>
        </xdr:cNvPr>
        <xdr:cNvSpPr/>
      </xdr:nvSpPr>
      <xdr:spPr>
        <a:xfrm>
          <a:off x="152400" y="8139834"/>
          <a:ext cx="5753100" cy="578398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0</xdr:col>
      <xdr:colOff>467590</xdr:colOff>
      <xdr:row>52</xdr:row>
      <xdr:rowOff>141720</xdr:rowOff>
    </xdr:from>
    <xdr:to>
      <xdr:col>4</xdr:col>
      <xdr:colOff>522720</xdr:colOff>
      <xdr:row>57</xdr:row>
      <xdr:rowOff>86591</xdr:rowOff>
    </xdr:to>
    <xdr:sp macro="" textlink="">
      <xdr:nvSpPr>
        <xdr:cNvPr id="8" name="Rectangle 7">
          <a:extLst>
            <a:ext uri="{FF2B5EF4-FFF2-40B4-BE49-F238E27FC236}">
              <a16:creationId xmlns:a16="http://schemas.microsoft.com/office/drawing/2014/main" id="{00000000-0008-0000-0800-000008000000}"/>
            </a:ext>
          </a:extLst>
        </xdr:cNvPr>
        <xdr:cNvSpPr/>
      </xdr:nvSpPr>
      <xdr:spPr>
        <a:xfrm>
          <a:off x="467590" y="9147175"/>
          <a:ext cx="2479675" cy="8107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3</xdr:col>
      <xdr:colOff>107951</xdr:colOff>
      <xdr:row>51</xdr:row>
      <xdr:rowOff>36366</xdr:rowOff>
    </xdr:from>
    <xdr:to>
      <xdr:col>4</xdr:col>
      <xdr:colOff>519548</xdr:colOff>
      <xdr:row>53</xdr:row>
      <xdr:rowOff>34636</xdr:rowOff>
    </xdr:to>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1926360" y="8868639"/>
          <a:ext cx="1017733" cy="34463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100"/>
            <a:t>Data</a:t>
          </a:r>
          <a:r>
            <a:rPr lang="en-SG" sz="1100" baseline="0"/>
            <a:t> Point</a:t>
          </a:r>
          <a:endParaRPr lang="en-SG" sz="1100"/>
        </a:p>
      </xdr:txBody>
    </xdr:sp>
    <xdr:clientData/>
  </xdr:twoCellAnchor>
  <xdr:twoCellAnchor>
    <xdr:from>
      <xdr:col>6</xdr:col>
      <xdr:colOff>479509</xdr:colOff>
      <xdr:row>45</xdr:row>
      <xdr:rowOff>138784</xdr:rowOff>
    </xdr:from>
    <xdr:to>
      <xdr:col>9</xdr:col>
      <xdr:colOff>421987</xdr:colOff>
      <xdr:row>47</xdr:row>
      <xdr:rowOff>100734</xdr:rowOff>
    </xdr:to>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4116327" y="7931966"/>
          <a:ext cx="1760887" cy="30831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100"/>
            <a:t>WIDGET</a:t>
          </a:r>
        </a:p>
      </xdr:txBody>
    </xdr:sp>
    <xdr:clientData/>
  </xdr:twoCellAnchor>
  <xdr:twoCellAnchor>
    <xdr:from>
      <xdr:col>0</xdr:col>
      <xdr:colOff>467590</xdr:colOff>
      <xdr:row>52</xdr:row>
      <xdr:rowOff>144895</xdr:rowOff>
    </xdr:from>
    <xdr:to>
      <xdr:col>4</xdr:col>
      <xdr:colOff>529070</xdr:colOff>
      <xdr:row>57</xdr:row>
      <xdr:rowOff>83416</xdr:rowOff>
    </xdr:to>
    <xdr:sp macro="" textlink="">
      <xdr:nvSpPr>
        <xdr:cNvPr id="13" name="Rectangle 12">
          <a:extLst>
            <a:ext uri="{FF2B5EF4-FFF2-40B4-BE49-F238E27FC236}">
              <a16:creationId xmlns:a16="http://schemas.microsoft.com/office/drawing/2014/main" id="{00000000-0008-0000-0800-00000D000000}"/>
            </a:ext>
          </a:extLst>
        </xdr:cNvPr>
        <xdr:cNvSpPr/>
      </xdr:nvSpPr>
      <xdr:spPr>
        <a:xfrm>
          <a:off x="467590" y="9150350"/>
          <a:ext cx="2486025" cy="80443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0</xdr:col>
      <xdr:colOff>467590</xdr:colOff>
      <xdr:row>52</xdr:row>
      <xdr:rowOff>141720</xdr:rowOff>
    </xdr:from>
    <xdr:to>
      <xdr:col>4</xdr:col>
      <xdr:colOff>529070</xdr:colOff>
      <xdr:row>57</xdr:row>
      <xdr:rowOff>86591</xdr:rowOff>
    </xdr:to>
    <xdr:sp macro="" textlink="">
      <xdr:nvSpPr>
        <xdr:cNvPr id="15" name="Rectangle 14">
          <a:extLst>
            <a:ext uri="{FF2B5EF4-FFF2-40B4-BE49-F238E27FC236}">
              <a16:creationId xmlns:a16="http://schemas.microsoft.com/office/drawing/2014/main" id="{00000000-0008-0000-0800-00000F000000}"/>
            </a:ext>
          </a:extLst>
        </xdr:cNvPr>
        <xdr:cNvSpPr/>
      </xdr:nvSpPr>
      <xdr:spPr>
        <a:xfrm>
          <a:off x="467590" y="9147175"/>
          <a:ext cx="2486025" cy="8107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3</xdr:col>
      <xdr:colOff>107951</xdr:colOff>
      <xdr:row>51</xdr:row>
      <xdr:rowOff>36366</xdr:rowOff>
    </xdr:from>
    <xdr:to>
      <xdr:col>4</xdr:col>
      <xdr:colOff>525898</xdr:colOff>
      <xdr:row>53</xdr:row>
      <xdr:rowOff>31461</xdr:rowOff>
    </xdr:to>
    <xdr:sp macro="" textlink="">
      <xdr:nvSpPr>
        <xdr:cNvPr id="14" name="TextBox 13">
          <a:extLst>
            <a:ext uri="{FF2B5EF4-FFF2-40B4-BE49-F238E27FC236}">
              <a16:creationId xmlns:a16="http://schemas.microsoft.com/office/drawing/2014/main" id="{00000000-0008-0000-0800-00000E000000}"/>
            </a:ext>
          </a:extLst>
        </xdr:cNvPr>
        <xdr:cNvSpPr txBox="1"/>
      </xdr:nvSpPr>
      <xdr:spPr>
        <a:xfrm>
          <a:off x="1926360" y="8868639"/>
          <a:ext cx="1024083" cy="34145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100"/>
            <a:t>Data</a:t>
          </a:r>
          <a:r>
            <a:rPr lang="en-SG" sz="1100" baseline="0"/>
            <a:t> Point</a:t>
          </a:r>
          <a:endParaRPr lang="en-SG" sz="1100"/>
        </a:p>
      </xdr:txBody>
    </xdr:sp>
    <xdr:clientData/>
  </xdr:twoCellAnchor>
  <xdr:twoCellAnchor>
    <xdr:from>
      <xdr:col>4</xdr:col>
      <xdr:colOff>551006</xdr:colOff>
      <xdr:row>60</xdr:row>
      <xdr:rowOff>58305</xdr:rowOff>
    </xdr:from>
    <xdr:to>
      <xdr:col>9</xdr:col>
      <xdr:colOff>9524</xdr:colOff>
      <xdr:row>63</xdr:row>
      <xdr:rowOff>0</xdr:rowOff>
    </xdr:to>
    <xdr:sp macro="" textlink="">
      <xdr:nvSpPr>
        <xdr:cNvPr id="17" name="Rectangle 16">
          <a:extLst>
            <a:ext uri="{FF2B5EF4-FFF2-40B4-BE49-F238E27FC236}">
              <a16:creationId xmlns:a16="http://schemas.microsoft.com/office/drawing/2014/main" id="{00000000-0008-0000-0800-000011000000}"/>
            </a:ext>
          </a:extLst>
        </xdr:cNvPr>
        <xdr:cNvSpPr/>
      </xdr:nvSpPr>
      <xdr:spPr>
        <a:xfrm>
          <a:off x="2975551" y="10449214"/>
          <a:ext cx="2489200" cy="46124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7</xdr:col>
      <xdr:colOff>205510</xdr:colOff>
      <xdr:row>59</xdr:row>
      <xdr:rowOff>15872</xdr:rowOff>
    </xdr:from>
    <xdr:to>
      <xdr:col>9</xdr:col>
      <xdr:colOff>20496</xdr:colOff>
      <xdr:row>61</xdr:row>
      <xdr:rowOff>10966</xdr:rowOff>
    </xdr:to>
    <xdr:sp macro="" textlink="">
      <xdr:nvSpPr>
        <xdr:cNvPr id="16" name="TextBox 15">
          <a:extLst>
            <a:ext uri="{FF2B5EF4-FFF2-40B4-BE49-F238E27FC236}">
              <a16:creationId xmlns:a16="http://schemas.microsoft.com/office/drawing/2014/main" id="{00000000-0008-0000-0800-000010000000}"/>
            </a:ext>
          </a:extLst>
        </xdr:cNvPr>
        <xdr:cNvSpPr txBox="1"/>
      </xdr:nvSpPr>
      <xdr:spPr>
        <a:xfrm>
          <a:off x="4448465" y="10233599"/>
          <a:ext cx="1027258" cy="34145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100"/>
            <a:t>Snapshot</a:t>
          </a:r>
        </a:p>
      </xdr:txBody>
    </xdr:sp>
    <xdr:clientData/>
  </xdr:twoCellAnchor>
  <xdr:twoCellAnchor>
    <xdr:from>
      <xdr:col>10</xdr:col>
      <xdr:colOff>86588</xdr:colOff>
      <xdr:row>56</xdr:row>
      <xdr:rowOff>141721</xdr:rowOff>
    </xdr:from>
    <xdr:to>
      <xdr:col>18</xdr:col>
      <xdr:colOff>502226</xdr:colOff>
      <xdr:row>59</xdr:row>
      <xdr:rowOff>83417</xdr:rowOff>
    </xdr:to>
    <xdr:sp macro="" textlink="">
      <xdr:nvSpPr>
        <xdr:cNvPr id="18" name="Rectangle 17">
          <a:extLst>
            <a:ext uri="{FF2B5EF4-FFF2-40B4-BE49-F238E27FC236}">
              <a16:creationId xmlns:a16="http://schemas.microsoft.com/office/drawing/2014/main" id="{00000000-0008-0000-0800-000012000000}"/>
            </a:ext>
          </a:extLst>
        </xdr:cNvPr>
        <xdr:cNvSpPr/>
      </xdr:nvSpPr>
      <xdr:spPr>
        <a:xfrm>
          <a:off x="6147952" y="9839903"/>
          <a:ext cx="5264729" cy="46124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17</xdr:col>
      <xdr:colOff>87459</xdr:colOff>
      <xdr:row>56</xdr:row>
      <xdr:rowOff>50508</xdr:rowOff>
    </xdr:from>
    <xdr:to>
      <xdr:col>18</xdr:col>
      <xdr:colOff>511755</xdr:colOff>
      <xdr:row>57</xdr:row>
      <xdr:rowOff>103909</xdr:rowOff>
    </xdr:to>
    <xdr:sp macro="" textlink="">
      <xdr:nvSpPr>
        <xdr:cNvPr id="19" name="TextBox 18">
          <a:extLst>
            <a:ext uri="{FF2B5EF4-FFF2-40B4-BE49-F238E27FC236}">
              <a16:creationId xmlns:a16="http://schemas.microsoft.com/office/drawing/2014/main" id="{00000000-0008-0000-0800-000013000000}"/>
            </a:ext>
          </a:extLst>
        </xdr:cNvPr>
        <xdr:cNvSpPr txBox="1"/>
      </xdr:nvSpPr>
      <xdr:spPr>
        <a:xfrm>
          <a:off x="10391777" y="9748690"/>
          <a:ext cx="1030433" cy="22658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100"/>
            <a:t>Trend</a:t>
          </a:r>
        </a:p>
      </xdr:txBody>
    </xdr: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RecoveredExternalLink2"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RecoveredExternalLink3"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RecoveredExternalLink4"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iginal Equity DP requirements"/>
      <sheetName val="01. EQ universe"/>
      <sheetName val="02. Focus list"/>
      <sheetName val="03. Thematic"/>
      <sheetName val="06. Tearsheets"/>
      <sheetName val="04. Sector perspectives"/>
      <sheetName val="05. CERT"/>
      <sheetName val="07. Handbooks"/>
      <sheetName val="Timeline"/>
      <sheetName val="Deliverables Explanations"/>
      <sheetName val="File export specifications"/>
      <sheetName val="File import specifications"/>
      <sheetName val="Milestones"/>
      <sheetName val="DBS Milestones and planning (1)"/>
      <sheetName val="RecoveredExternalLink1"/>
    </sheetNames>
    <sheetDataSet>
      <sheetData sheetId="0">
        <row r="3">
          <cell r="B3" t="str">
            <v>% Upside</v>
          </cell>
        </row>
      </sheetData>
      <sheetData sheetId="1">
        <row r="2">
          <cell r="A2" t="str">
            <v>BFY1ZJ</v>
          </cell>
        </row>
        <row r="3">
          <cell r="A3" t="str">
            <v>BFWK4M</v>
          </cell>
        </row>
        <row r="4">
          <cell r="A4" t="str">
            <v>B85LKS</v>
          </cell>
        </row>
        <row r="5">
          <cell r="A5" t="str">
            <v>AACAY</v>
          </cell>
        </row>
        <row r="6">
          <cell r="A6" t="str">
            <v>B3BQFC</v>
          </cell>
        </row>
        <row r="7">
          <cell r="A7" t="str">
            <v>ADOOY</v>
          </cell>
        </row>
        <row r="8">
          <cell r="A8" t="str">
            <v>641256</v>
          </cell>
        </row>
        <row r="9">
          <cell r="A9" t="str">
            <v>641259</v>
          </cell>
        </row>
        <row r="10">
          <cell r="A10" t="str">
            <v>641260</v>
          </cell>
        </row>
        <row r="11">
          <cell r="A11" t="str">
            <v>AVIFY</v>
          </cell>
        </row>
        <row r="12">
          <cell r="A12" t="str">
            <v>BXC7XC</v>
          </cell>
        </row>
        <row r="13">
          <cell r="A13" t="str">
            <v>B01KHM</v>
          </cell>
        </row>
        <row r="14">
          <cell r="A14" t="str">
            <v>B01KHP</v>
          </cell>
        </row>
        <row r="15">
          <cell r="A15" t="str">
            <v>B60LZR</v>
          </cell>
        </row>
      </sheetData>
      <sheetData sheetId="2"/>
      <sheetData sheetId="3"/>
      <sheetData sheetId="4"/>
      <sheetData sheetId="5"/>
      <sheetData sheetId="6"/>
      <sheetData sheetId="7"/>
      <sheetData sheetId="8"/>
      <sheetData sheetId="9"/>
      <sheetData sheetId="10"/>
      <sheetData sheetId="11"/>
      <sheetData sheetId="12">
        <row r="24">
          <cell r="B24">
            <v>45145</v>
          </cell>
        </row>
      </sheetData>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Fund"/>
      <sheetName val="Share class"/>
      <sheetName val="Index"/>
      <sheetName val="Bond Portfolio"/>
      <sheetName val="Bond"/>
      <sheetName val="Consol data structure"/>
      <sheetName val="EQ data structure signoff"/>
      <sheetName val=" EQ Original DP file &gt;&gt;&gt;"/>
      <sheetName val="Original Equity DP requirements"/>
      <sheetName val="01. EQ universe"/>
      <sheetName val="02. Focus list"/>
      <sheetName val="03. Thematic"/>
      <sheetName val="06. Tearsheets"/>
      <sheetName val="04. Sector perspectives"/>
      <sheetName val="05. CERT"/>
      <sheetName val="07. Handbooks"/>
      <sheetName val="ADV Company UI"/>
      <sheetName val="Company_DATA STRUCTURE"/>
      <sheetName val="ADV Equity UI"/>
      <sheetName val="Equity_DATA STRUCTURE"/>
      <sheetName val="ADV Struct UI"/>
      <sheetName val="Struct_DATA STRUCTURE"/>
      <sheetName val="EQ Consol data structure"/>
      <sheetName val="Factset mapping v1"/>
      <sheetName val="Factset mapping v2"/>
      <sheetName val="FI Consol data structure"/>
      <sheetName val="FI_Adv_Original_DATA STRUCTURE"/>
      <sheetName val="FI Data Structure (JK)"/>
      <sheetName val="APEX data points mapping (JK)"/>
      <sheetName val="FI Original DPs &gt;&gt;&gt;"/>
      <sheetName val="Original FI DPs"/>
      <sheetName val="APEX data points mapping"/>
      <sheetName val="01. FI thematics_general"/>
      <sheetName val="01. FI Thematics_Insurance"/>
      <sheetName val="01. FI thematics_Banks"/>
      <sheetName val="01. FI thematics_corporates"/>
      <sheetName val="02. FI focus lists"/>
    </sheetNames>
    <sheetDataSet>
      <sheetData sheetId="0"/>
      <sheetData sheetId="1"/>
      <sheetData sheetId="2"/>
      <sheetData sheetId="3"/>
      <sheetData sheetId="4"/>
      <sheetData sheetId="5"/>
      <sheetData sheetId="6"/>
      <sheetData sheetId="7"/>
      <sheetData sheetId="8"/>
      <sheetData sheetId="9"/>
      <sheetData sheetId="10">
        <row r="2">
          <cell r="A2" t="str">
            <v>BFY1ZJ</v>
          </cell>
          <cell r="B2" t="str">
            <v>601360 CH</v>
          </cell>
          <cell r="C2" t="str">
            <v>CNE100002RZ2</v>
          </cell>
          <cell r="D2" t="str">
            <v>360 Security Technology, Inc. Class A</v>
          </cell>
          <cell r="E2" t="str">
            <v>CNY</v>
          </cell>
          <cell r="F2">
            <v>12.15</v>
          </cell>
          <cell r="G2" t="str">
            <v>Buy</v>
          </cell>
          <cell r="H2" t="str">
            <v>05/10/2023</v>
          </cell>
          <cell r="I2">
            <v>21.1</v>
          </cell>
          <cell r="J2">
            <v>4</v>
          </cell>
          <cell r="K2" t="str">
            <v>Technology Services</v>
          </cell>
          <cell r="L2" t="str">
            <v>Packaged Software</v>
          </cell>
          <cell r="M2">
            <v>11872.8850563332</v>
          </cell>
          <cell r="N2" t="e">
            <v>#N/A</v>
          </cell>
        </row>
        <row r="3">
          <cell r="A3" t="str">
            <v>BFWK4M</v>
          </cell>
          <cell r="B3" t="str">
            <v>3319 HK</v>
          </cell>
          <cell r="C3" t="str">
            <v>CNE100002RY5</v>
          </cell>
          <cell r="D3" t="str">
            <v>A-Living Smart City Services Co., Ltd. Class H</v>
          </cell>
          <cell r="E3" t="str">
            <v>HKD</v>
          </cell>
          <cell r="F3">
            <v>4.82</v>
          </cell>
          <cell r="G3" t="str">
            <v>Hold</v>
          </cell>
          <cell r="H3" t="str">
            <v>08/18/2022</v>
          </cell>
          <cell r="I3">
            <v>7.01</v>
          </cell>
          <cell r="J3">
            <v>5</v>
          </cell>
          <cell r="K3" t="str">
            <v>Finance</v>
          </cell>
          <cell r="L3" t="str">
            <v>Real Estate Development</v>
          </cell>
          <cell r="M3">
            <v>874.37687635867599</v>
          </cell>
          <cell r="N3">
            <v>0</v>
          </cell>
        </row>
        <row r="4">
          <cell r="A4" t="str">
            <v>B85LKS</v>
          </cell>
          <cell r="B4" t="str">
            <v>2018 HK</v>
          </cell>
          <cell r="C4" t="str">
            <v>KYG2953R1149</v>
          </cell>
          <cell r="D4" t="str">
            <v>AAC Technologies Holdings Inc.</v>
          </cell>
          <cell r="E4" t="str">
            <v>HKD</v>
          </cell>
          <cell r="F4">
            <v>18.760000000000002</v>
          </cell>
          <cell r="G4" t="str">
            <v>Buy</v>
          </cell>
          <cell r="H4" t="str">
            <v>03/23/2023</v>
          </cell>
          <cell r="I4">
            <v>26.2</v>
          </cell>
          <cell r="J4">
            <v>4</v>
          </cell>
          <cell r="K4" t="str">
            <v>Electronic Technology</v>
          </cell>
          <cell r="L4" t="str">
            <v>Electronic Production Equipment</v>
          </cell>
          <cell r="M4">
            <v>2847.82981962334</v>
          </cell>
          <cell r="N4">
            <v>0.63965890000000003</v>
          </cell>
        </row>
        <row r="5">
          <cell r="A5" t="str">
            <v>AACAY</v>
          </cell>
          <cell r="B5" t="str">
            <v>AACAY US</v>
          </cell>
          <cell r="C5" t="str">
            <v>US0003041052</v>
          </cell>
          <cell r="D5" t="str">
            <v>AAC Technologies Holdings Inc Unsponsored ADR</v>
          </cell>
          <cell r="E5" t="str">
            <v>USD</v>
          </cell>
          <cell r="F5">
            <v>2.3104</v>
          </cell>
          <cell r="G5" t="str">
            <v>Buy</v>
          </cell>
          <cell r="H5" t="str">
            <v>03/23/2023</v>
          </cell>
          <cell r="I5">
            <v>3.337707</v>
          </cell>
          <cell r="J5" t="e">
            <v>#N/A</v>
          </cell>
          <cell r="K5" t="str">
            <v>Electronic Technology</v>
          </cell>
          <cell r="L5" t="str">
            <v>Electronic Production Equipment</v>
          </cell>
          <cell r="M5">
            <v>2847.82981962334</v>
          </cell>
          <cell r="N5">
            <v>0.53363050000000001</v>
          </cell>
        </row>
        <row r="6">
          <cell r="A6" t="str">
            <v>B3BQFC</v>
          </cell>
          <cell r="B6" t="str">
            <v>ADRO IJ</v>
          </cell>
          <cell r="C6" t="str">
            <v>ID1000111305</v>
          </cell>
          <cell r="D6" t="str">
            <v>PT Adaro Energy Indonesia Tbk</v>
          </cell>
          <cell r="E6" t="str">
            <v>IDR</v>
          </cell>
          <cell r="F6">
            <v>2430</v>
          </cell>
          <cell r="G6" t="str">
            <v>Buy</v>
          </cell>
          <cell r="H6" t="str">
            <v>02/10/2023</v>
          </cell>
          <cell r="I6">
            <v>3700</v>
          </cell>
          <cell r="J6">
            <v>4</v>
          </cell>
          <cell r="K6" t="str">
            <v>Energy Minerals</v>
          </cell>
          <cell r="L6" t="str">
            <v>Coal</v>
          </cell>
          <cell r="M6">
            <v>5094.3456462453496</v>
          </cell>
          <cell r="N6">
            <v>20.249379999999999</v>
          </cell>
        </row>
        <row r="7">
          <cell r="A7" t="str">
            <v>ADOOY</v>
          </cell>
          <cell r="B7" t="str">
            <v>ADOOY US</v>
          </cell>
          <cell r="C7" t="str">
            <v>US00652F1075</v>
          </cell>
          <cell r="D7" t="str">
            <v>PT Adaro Energy Tbk Unsponsored ADR</v>
          </cell>
          <cell r="E7" t="str">
            <v>USD</v>
          </cell>
          <cell r="F7">
            <v>7.9630000000000001</v>
          </cell>
          <cell r="G7" t="str">
            <v>Buy</v>
          </cell>
          <cell r="H7" t="str">
            <v>02/10/2023</v>
          </cell>
          <cell r="I7">
            <v>12.224534999999999</v>
          </cell>
          <cell r="J7" t="e">
            <v>#N/A</v>
          </cell>
          <cell r="K7" t="str">
            <v>Energy Minerals</v>
          </cell>
          <cell r="L7" t="str">
            <v>Coal</v>
          </cell>
          <cell r="M7">
            <v>5094.3456462453496</v>
          </cell>
          <cell r="N7">
            <v>15.220255999999999</v>
          </cell>
        </row>
        <row r="8">
          <cell r="A8" t="str">
            <v>641256</v>
          </cell>
          <cell r="B8" t="str">
            <v>ADVANC TB</v>
          </cell>
          <cell r="C8" t="str">
            <v>TH0268010Z03</v>
          </cell>
          <cell r="D8" t="str">
            <v>Advanced Info Service Public Co., Ltd.</v>
          </cell>
          <cell r="E8" t="str">
            <v>THB</v>
          </cell>
          <cell r="F8">
            <v>216</v>
          </cell>
          <cell r="G8" t="str">
            <v>Buy</v>
          </cell>
          <cell r="H8" t="str">
            <v>06/29/2023</v>
          </cell>
          <cell r="I8">
            <v>250</v>
          </cell>
          <cell r="J8">
            <v>4</v>
          </cell>
          <cell r="K8" t="str">
            <v>Communications</v>
          </cell>
          <cell r="L8" t="str">
            <v>Wireless Telecommunications</v>
          </cell>
          <cell r="M8">
            <v>18101.284901114101</v>
          </cell>
          <cell r="N8">
            <v>3.5601850000000002</v>
          </cell>
        </row>
        <row r="9">
          <cell r="A9" t="str">
            <v>641259</v>
          </cell>
          <cell r="B9" t="str">
            <v>ADVANC/F TB</v>
          </cell>
          <cell r="C9" t="str">
            <v>TH0268010Z11</v>
          </cell>
          <cell r="D9" t="str">
            <v>Advanced Info Service Public Co., Ltd.(Alien Mkt)</v>
          </cell>
          <cell r="E9" t="str">
            <v>THB</v>
          </cell>
          <cell r="F9">
            <v>217</v>
          </cell>
          <cell r="G9" t="str">
            <v>Buy</v>
          </cell>
          <cell r="H9" t="str">
            <v>06/29/2023</v>
          </cell>
          <cell r="I9">
            <v>250</v>
          </cell>
          <cell r="J9">
            <v>4</v>
          </cell>
          <cell r="K9" t="str">
            <v>Communications</v>
          </cell>
          <cell r="L9" t="str">
            <v>Wireless Telecommunications</v>
          </cell>
          <cell r="M9">
            <v>18101.284901114101</v>
          </cell>
          <cell r="N9">
            <v>3.5437789999999998</v>
          </cell>
        </row>
        <row r="10">
          <cell r="A10" t="str">
            <v>641260</v>
          </cell>
          <cell r="B10" t="str">
            <v>ADVANC-R TB</v>
          </cell>
          <cell r="C10" t="str">
            <v>TH0268010R11</v>
          </cell>
          <cell r="D10" t="str">
            <v>Advanced Info Service Public Co., Ltd. NVDR</v>
          </cell>
          <cell r="E10" t="str">
            <v>THB</v>
          </cell>
          <cell r="F10">
            <v>214</v>
          </cell>
          <cell r="G10" t="str">
            <v>Buy</v>
          </cell>
          <cell r="H10" t="str">
            <v>06/29/2023</v>
          </cell>
          <cell r="I10">
            <v>250</v>
          </cell>
          <cell r="J10">
            <v>4</v>
          </cell>
          <cell r="K10" t="str">
            <v>Communications</v>
          </cell>
          <cell r="L10" t="str">
            <v>Wireless Telecommunications</v>
          </cell>
          <cell r="M10">
            <v>18101.284901114101</v>
          </cell>
          <cell r="N10">
            <v>3.593458</v>
          </cell>
        </row>
        <row r="11">
          <cell r="A11" t="str">
            <v>AVIFY</v>
          </cell>
          <cell r="B11" t="str">
            <v>AVIFY US</v>
          </cell>
          <cell r="C11" t="str">
            <v>US00753G1031</v>
          </cell>
          <cell r="D11" t="str">
            <v>Advanced Info Service Public Co., Ltd. Sponsored ADR</v>
          </cell>
          <cell r="E11" t="str">
            <v>USD</v>
          </cell>
          <cell r="F11">
            <v>6.0880000000000001</v>
          </cell>
          <cell r="G11" t="str">
            <v>Buy</v>
          </cell>
          <cell r="H11" t="str">
            <v>06/29/2023</v>
          </cell>
          <cell r="I11">
            <v>7.0190219999999997</v>
          </cell>
          <cell r="J11" t="e">
            <v>#N/A</v>
          </cell>
          <cell r="K11" t="str">
            <v>Communications</v>
          </cell>
          <cell r="L11" t="str">
            <v>Wireless Telecommunications</v>
          </cell>
          <cell r="M11">
            <v>18101.284901114101</v>
          </cell>
          <cell r="N11">
            <v>2.8213210000000002</v>
          </cell>
        </row>
        <row r="12">
          <cell r="A12" t="str">
            <v>BXC7XC</v>
          </cell>
          <cell r="B12" t="str">
            <v>AEM SP</v>
          </cell>
          <cell r="C12" t="str">
            <v>SG1BA1000003</v>
          </cell>
          <cell r="D12" t="str">
            <v>AEM Holdings Ltd.</v>
          </cell>
          <cell r="E12" t="str">
            <v>SGD</v>
          </cell>
          <cell r="F12">
            <v>3.76</v>
          </cell>
          <cell r="G12" t="str">
            <v>Hold</v>
          </cell>
          <cell r="H12" t="str">
            <v>05/01/2023</v>
          </cell>
          <cell r="I12">
            <v>3.35</v>
          </cell>
          <cell r="J12">
            <v>4</v>
          </cell>
          <cell r="K12" t="str">
            <v>Commercial Services</v>
          </cell>
          <cell r="L12" t="str">
            <v>Miscellaneous Commercial Services</v>
          </cell>
          <cell r="M12">
            <v>856.78983934172095</v>
          </cell>
          <cell r="N12">
            <v>2.7393619999999999</v>
          </cell>
        </row>
        <row r="13">
          <cell r="A13" t="str">
            <v>B01KHM</v>
          </cell>
          <cell r="B13" t="str">
            <v>AEONTS TB</v>
          </cell>
          <cell r="C13" t="str">
            <v>TH0664010Z03</v>
          </cell>
          <cell r="D13" t="str">
            <v>AEON Thana Sinsap (Thailand) Public Co. Ltd.</v>
          </cell>
          <cell r="E13" t="str">
            <v>THB</v>
          </cell>
          <cell r="F13">
            <v>169.5</v>
          </cell>
          <cell r="G13" t="str">
            <v>Buy</v>
          </cell>
          <cell r="H13" t="str">
            <v>07/05/2023</v>
          </cell>
          <cell r="I13">
            <v>226</v>
          </cell>
          <cell r="J13">
            <v>4</v>
          </cell>
          <cell r="K13" t="str">
            <v>Finance</v>
          </cell>
          <cell r="L13" t="str">
            <v>Finance/Rental/Leasing</v>
          </cell>
          <cell r="M13">
            <v>1226.8847262566801</v>
          </cell>
          <cell r="N13">
            <v>3.2448380000000001</v>
          </cell>
        </row>
        <row r="14">
          <cell r="A14" t="str">
            <v>B01KHP</v>
          </cell>
          <cell r="B14" t="str">
            <v>AEONTS-R TB</v>
          </cell>
          <cell r="C14" t="str">
            <v>TH0664010R11</v>
          </cell>
          <cell r="D14" t="str">
            <v>AEON Thana Sinsap (Thailand) Public Co. Ltd. NVDR</v>
          </cell>
          <cell r="E14" t="str">
            <v>THB</v>
          </cell>
          <cell r="F14">
            <v>172.5</v>
          </cell>
          <cell r="G14" t="str">
            <v>Buy</v>
          </cell>
          <cell r="H14" t="str">
            <v>07/05/2023</v>
          </cell>
          <cell r="I14">
            <v>226</v>
          </cell>
          <cell r="J14">
            <v>4</v>
          </cell>
          <cell r="K14" t="str">
            <v>Finance</v>
          </cell>
          <cell r="L14" t="str">
            <v>Finance/Rental/Leasing</v>
          </cell>
          <cell r="M14">
            <v>1226.8847262566801</v>
          </cell>
          <cell r="N14">
            <v>3.1884060000000001</v>
          </cell>
        </row>
        <row r="15">
          <cell r="A15" t="str">
            <v>B60LZR</v>
          </cell>
          <cell r="B15" t="str">
            <v>1288 HK</v>
          </cell>
          <cell r="C15" t="str">
            <v>CNE100000Q43</v>
          </cell>
          <cell r="D15" t="str">
            <v>Agricultural Bank of China Limited Class H</v>
          </cell>
          <cell r="E15" t="str">
            <v>HKD</v>
          </cell>
          <cell r="F15">
            <v>2.59</v>
          </cell>
          <cell r="G15" t="str">
            <v>Buy</v>
          </cell>
          <cell r="H15" t="str">
            <v>05/08/2023</v>
          </cell>
          <cell r="I15">
            <v>3.5</v>
          </cell>
          <cell r="J15">
            <v>4</v>
          </cell>
          <cell r="K15" t="str">
            <v>Finance</v>
          </cell>
          <cell r="L15" t="str">
            <v>Major Banks</v>
          </cell>
          <cell r="M15">
            <v>165151.44357811299</v>
          </cell>
          <cell r="N15">
            <v>9.3066410000000008</v>
          </cell>
        </row>
        <row r="16">
          <cell r="A16" t="str">
            <v>AAGIY</v>
          </cell>
          <cell r="B16" t="str">
            <v>AAGIY UV</v>
          </cell>
          <cell r="C16" t="str">
            <v>US0013172053</v>
          </cell>
          <cell r="D16" t="str">
            <v>AIA Group Limited Sponsored ADR</v>
          </cell>
          <cell r="E16" t="str">
            <v>USD</v>
          </cell>
          <cell r="F16">
            <v>39.5</v>
          </cell>
          <cell r="G16" t="str">
            <v>Buy</v>
          </cell>
          <cell r="H16" t="str">
            <v>11/04/2022</v>
          </cell>
          <cell r="I16">
            <v>60.127780000000001</v>
          </cell>
          <cell r="J16">
            <v>4</v>
          </cell>
          <cell r="K16" t="str">
            <v>Finance</v>
          </cell>
          <cell r="L16" t="str">
            <v>Multi-Line Insurance</v>
          </cell>
          <cell r="M16">
            <v>113105.447197045</v>
          </cell>
          <cell r="N16">
            <v>1.843129</v>
          </cell>
        </row>
        <row r="17">
          <cell r="A17" t="str">
            <v>B4TX8S</v>
          </cell>
          <cell r="B17" t="str">
            <v>1299 HK</v>
          </cell>
          <cell r="C17" t="str">
            <v>HK0000069689</v>
          </cell>
          <cell r="D17" t="str">
            <v>AIA Group Limited</v>
          </cell>
          <cell r="E17" t="str">
            <v>HKD</v>
          </cell>
          <cell r="F17">
            <v>78.25</v>
          </cell>
          <cell r="G17" t="str">
            <v>Buy</v>
          </cell>
          <cell r="H17" t="str">
            <v>11/04/2022</v>
          </cell>
          <cell r="I17">
            <v>118</v>
          </cell>
          <cell r="J17">
            <v>4</v>
          </cell>
          <cell r="K17" t="str">
            <v>Finance</v>
          </cell>
          <cell r="L17" t="str">
            <v>Multi-Line Insurance</v>
          </cell>
          <cell r="M17">
            <v>113105.447197045</v>
          </cell>
          <cell r="N17">
            <v>1.963962</v>
          </cell>
        </row>
        <row r="18">
          <cell r="A18" t="str">
            <v>BYX30M</v>
          </cell>
          <cell r="B18" t="str">
            <v>AIMIRT TB</v>
          </cell>
          <cell r="C18" t="str">
            <v>TH8387010003</v>
          </cell>
          <cell r="D18" t="str">
            <v>AIM Industrial Growth Freehold and Leasehold Real Estate Investment Trust</v>
          </cell>
          <cell r="E18" t="str">
            <v>THB</v>
          </cell>
          <cell r="F18">
            <v>11.4</v>
          </cell>
          <cell r="G18" t="str">
            <v>Buy</v>
          </cell>
          <cell r="H18" t="str">
            <v>06/14/2023</v>
          </cell>
          <cell r="I18">
            <v>14.5</v>
          </cell>
          <cell r="J18">
            <v>5</v>
          </cell>
          <cell r="K18" t="str">
            <v>Finance</v>
          </cell>
          <cell r="L18" t="str">
            <v>Real Estate Investment Trusts</v>
          </cell>
          <cell r="M18">
            <v>182.93727478845901</v>
          </cell>
          <cell r="N18">
            <v>7.8070170000000001</v>
          </cell>
        </row>
        <row r="19">
          <cell r="A19" t="str">
            <v>B58DLN</v>
          </cell>
          <cell r="B19" t="str">
            <v>AAREIT SP</v>
          </cell>
          <cell r="C19" t="str">
            <v>SG2D63974620</v>
          </cell>
          <cell r="D19" t="str">
            <v>AIMS APAC REIT</v>
          </cell>
          <cell r="E19" t="str">
            <v>SGD</v>
          </cell>
          <cell r="F19">
            <v>1.22</v>
          </cell>
          <cell r="G19" t="str">
            <v>Buy</v>
          </cell>
          <cell r="H19" t="str">
            <v>05/11/2023</v>
          </cell>
          <cell r="I19">
            <v>1.596322</v>
          </cell>
          <cell r="J19">
            <v>5</v>
          </cell>
          <cell r="K19" t="str">
            <v>Finance</v>
          </cell>
          <cell r="L19" t="str">
            <v>Real Estate Investment Trusts</v>
          </cell>
          <cell r="M19">
            <v>679.76434001305302</v>
          </cell>
          <cell r="N19">
            <v>8.1377050000000004</v>
          </cell>
        </row>
        <row r="20">
          <cell r="A20" t="str">
            <v>B04KNF</v>
          </cell>
          <cell r="B20" t="str">
            <v>753 HK</v>
          </cell>
          <cell r="C20" t="str">
            <v>CNE1000001S0</v>
          </cell>
          <cell r="D20" t="str">
            <v>Air China Limited Class H</v>
          </cell>
          <cell r="E20" t="str">
            <v>HKD</v>
          </cell>
          <cell r="F20">
            <v>6</v>
          </cell>
          <cell r="G20" t="str">
            <v>Hold</v>
          </cell>
          <cell r="H20" t="str">
            <v>04/11/2023</v>
          </cell>
          <cell r="I20">
            <v>7.6</v>
          </cell>
          <cell r="J20">
            <v>4</v>
          </cell>
          <cell r="K20" t="str">
            <v>Transportation</v>
          </cell>
          <cell r="L20" t="str">
            <v>Airlines</v>
          </cell>
          <cell r="M20">
            <v>17520.4758669082</v>
          </cell>
          <cell r="N20">
            <v>0</v>
          </cell>
        </row>
        <row r="21">
          <cell r="A21" t="str">
            <v>BDFLHW</v>
          </cell>
          <cell r="B21" t="str">
            <v>AOT TB</v>
          </cell>
          <cell r="C21" t="str">
            <v>TH0765010Z08</v>
          </cell>
          <cell r="D21" t="str">
            <v>Airports of Thailand Public Co. Ltd.</v>
          </cell>
          <cell r="E21" t="str">
            <v>THB</v>
          </cell>
          <cell r="F21">
            <v>71</v>
          </cell>
          <cell r="G21" t="str">
            <v>Buy</v>
          </cell>
          <cell r="H21" t="str">
            <v>06/23/2023</v>
          </cell>
          <cell r="I21">
            <v>84</v>
          </cell>
          <cell r="J21">
            <v>4</v>
          </cell>
          <cell r="K21" t="str">
            <v>Transportation</v>
          </cell>
          <cell r="L21" t="str">
            <v>Other Transportation</v>
          </cell>
          <cell r="M21">
            <v>28754.2886185717</v>
          </cell>
          <cell r="N21">
            <v>0</v>
          </cell>
        </row>
        <row r="22">
          <cell r="A22" t="str">
            <v>604815</v>
          </cell>
          <cell r="B22" t="str">
            <v>AKRA IJ</v>
          </cell>
          <cell r="C22" t="str">
            <v>ID1000106701</v>
          </cell>
          <cell r="D22" t="str">
            <v>PT AKR Corporindo Tbk</v>
          </cell>
          <cell r="E22" t="str">
            <v>IDR</v>
          </cell>
          <cell r="F22">
            <v>1470</v>
          </cell>
          <cell r="G22" t="str">
            <v>Buy</v>
          </cell>
          <cell r="H22" t="str">
            <v>05/25/2023</v>
          </cell>
          <cell r="I22">
            <v>2000</v>
          </cell>
          <cell r="J22">
            <v>4</v>
          </cell>
          <cell r="K22" t="str">
            <v>Process Industries</v>
          </cell>
          <cell r="L22" t="str">
            <v>Chemicals: Specialty</v>
          </cell>
          <cell r="M22">
            <v>1915.59697150901</v>
          </cell>
          <cell r="N22">
            <v>5.1020409999999998</v>
          </cell>
        </row>
        <row r="23">
          <cell r="A23" t="str">
            <v>BABA</v>
          </cell>
          <cell r="B23" t="str">
            <v>BABA UN</v>
          </cell>
          <cell r="C23" t="str">
            <v>US01609W1027</v>
          </cell>
          <cell r="D23" t="str">
            <v>Alibaba Group Holding Limited Sponsored ADR</v>
          </cell>
          <cell r="E23" t="str">
            <v>USD</v>
          </cell>
          <cell r="F23">
            <v>90.56</v>
          </cell>
          <cell r="G23" t="str">
            <v>Buy</v>
          </cell>
          <cell r="H23" t="str">
            <v>06/30/2023</v>
          </cell>
          <cell r="I23">
            <v>162</v>
          </cell>
          <cell r="J23">
            <v>5</v>
          </cell>
          <cell r="K23" t="str">
            <v>Retail Trade</v>
          </cell>
          <cell r="L23" t="str">
            <v>Internet Retail</v>
          </cell>
          <cell r="M23">
            <v>235404.140410972</v>
          </cell>
          <cell r="N23">
            <v>0</v>
          </cell>
        </row>
        <row r="24">
          <cell r="A24" t="str">
            <v>BK6YZP</v>
          </cell>
          <cell r="B24" t="str">
            <v>9988 HK</v>
          </cell>
          <cell r="C24" t="str">
            <v>KYG017191142</v>
          </cell>
          <cell r="D24" t="str">
            <v>Alibaba Group Holding Limited</v>
          </cell>
          <cell r="E24" t="str">
            <v>HKD</v>
          </cell>
          <cell r="F24">
            <v>88.7</v>
          </cell>
          <cell r="G24" t="str">
            <v>Buy</v>
          </cell>
          <cell r="H24" t="str">
            <v>06/30/2023</v>
          </cell>
          <cell r="I24">
            <v>158.69110000000001</v>
          </cell>
          <cell r="J24">
            <v>5</v>
          </cell>
          <cell r="K24" t="str">
            <v>Retail Trade</v>
          </cell>
          <cell r="L24" t="str">
            <v>Internet Retail</v>
          </cell>
          <cell r="M24">
            <v>235404.140410972</v>
          </cell>
          <cell r="N24">
            <v>0</v>
          </cell>
        </row>
        <row r="25">
          <cell r="A25" t="str">
            <v>BK709S</v>
          </cell>
          <cell r="B25" t="str">
            <v>CRYSTAL TB</v>
          </cell>
          <cell r="C25" t="str">
            <v>TH9569010001</v>
          </cell>
          <cell r="D25" t="str">
            <v>ALLY Leasehold Real Estate Investment Trust</v>
          </cell>
          <cell r="E25" t="str">
            <v>THB</v>
          </cell>
          <cell r="F25">
            <v>7.35</v>
          </cell>
          <cell r="G25" t="str">
            <v>Buy</v>
          </cell>
          <cell r="H25" t="str">
            <v>06/01/2023</v>
          </cell>
          <cell r="I25">
            <v>7.9</v>
          </cell>
          <cell r="J25" t="e">
            <v>#N/A</v>
          </cell>
          <cell r="K25" t="str">
            <v>Finance</v>
          </cell>
          <cell r="L25" t="str">
            <v>Real Estate Investment Trusts</v>
          </cell>
          <cell r="M25">
            <v>181.53427344237099</v>
          </cell>
          <cell r="N25">
            <v>8.8435369999999995</v>
          </cell>
        </row>
        <row r="26">
          <cell r="A26" t="str">
            <v>B1WLHY</v>
          </cell>
          <cell r="B26" t="str">
            <v>601600 CH</v>
          </cell>
          <cell r="C26" t="str">
            <v>CNE1000000T0</v>
          </cell>
          <cell r="D26" t="str">
            <v>Aluminum Corporation of China Limited Class A</v>
          </cell>
          <cell r="E26" t="str">
            <v>CNY</v>
          </cell>
          <cell r="F26">
            <v>5.74</v>
          </cell>
          <cell r="G26" t="str">
            <v>Buy</v>
          </cell>
          <cell r="H26" t="str">
            <v>02/07/2023</v>
          </cell>
          <cell r="I26">
            <v>6</v>
          </cell>
          <cell r="J26">
            <v>5</v>
          </cell>
          <cell r="K26" t="str">
            <v>Distribution Services</v>
          </cell>
          <cell r="L26" t="str">
            <v>Wholesale Distributors</v>
          </cell>
          <cell r="M26">
            <v>12435.4511157128</v>
          </cell>
          <cell r="N26">
            <v>0.59026909999999999</v>
          </cell>
        </row>
        <row r="27">
          <cell r="A27" t="str">
            <v>642539</v>
          </cell>
          <cell r="B27" t="str">
            <v>2600 HK</v>
          </cell>
          <cell r="C27" t="str">
            <v>CNE1000001T8</v>
          </cell>
          <cell r="D27" t="str">
            <v>Aluminum Corporation of China Limited Class H</v>
          </cell>
          <cell r="E27" t="str">
            <v>HKD</v>
          </cell>
          <cell r="F27">
            <v>3.43</v>
          </cell>
          <cell r="G27" t="str">
            <v>Buy</v>
          </cell>
          <cell r="H27" t="str">
            <v>06/14/2023</v>
          </cell>
          <cell r="I27">
            <v>6</v>
          </cell>
          <cell r="J27">
            <v>5</v>
          </cell>
          <cell r="K27" t="str">
            <v>Distribution Services</v>
          </cell>
          <cell r="L27" t="str">
            <v>Wholesale Distributors</v>
          </cell>
          <cell r="M27">
            <v>12435.4511157128</v>
          </cell>
          <cell r="N27">
            <v>1.1486879999999999</v>
          </cell>
        </row>
        <row r="28">
          <cell r="A28" t="str">
            <v>659295</v>
          </cell>
          <cell r="B28" t="str">
            <v>AMATA TB</v>
          </cell>
          <cell r="C28" t="str">
            <v>TH0617A10Z08</v>
          </cell>
          <cell r="D28" t="str">
            <v>Amata Corp. Public Co., Ltd.</v>
          </cell>
          <cell r="E28" t="str">
            <v>THB</v>
          </cell>
          <cell r="F28">
            <v>22.6</v>
          </cell>
          <cell r="G28" t="str">
            <v>Buy</v>
          </cell>
          <cell r="H28" t="str">
            <v>05/15/2023</v>
          </cell>
          <cell r="I28">
            <v>25</v>
          </cell>
          <cell r="J28">
            <v>5</v>
          </cell>
          <cell r="K28" t="str">
            <v>Finance</v>
          </cell>
          <cell r="L28" t="str">
            <v>Real Estate Development</v>
          </cell>
          <cell r="M28">
            <v>726.31578290499101</v>
          </cell>
          <cell r="N28">
            <v>2.6548669999999999</v>
          </cell>
        </row>
        <row r="29">
          <cell r="A29" t="str">
            <v>659296</v>
          </cell>
          <cell r="B29" t="str">
            <v>AMATA-R TB</v>
          </cell>
          <cell r="C29" t="str">
            <v>TH0617010R19</v>
          </cell>
          <cell r="D29" t="str">
            <v>Amata Corp. Public Co., Ltd. NVDR</v>
          </cell>
          <cell r="E29" t="str">
            <v>THB</v>
          </cell>
          <cell r="F29">
            <v>22.2</v>
          </cell>
          <cell r="G29" t="str">
            <v>Buy</v>
          </cell>
          <cell r="H29" t="str">
            <v>05/15/2023</v>
          </cell>
          <cell r="I29">
            <v>25</v>
          </cell>
          <cell r="J29">
            <v>5</v>
          </cell>
          <cell r="K29" t="str">
            <v>Finance</v>
          </cell>
          <cell r="L29" t="str">
            <v>Real Estate Development</v>
          </cell>
          <cell r="M29">
            <v>726.31578290499101</v>
          </cell>
          <cell r="N29">
            <v>2.7027030000000001</v>
          </cell>
        </row>
        <row r="30">
          <cell r="A30" t="str">
            <v>659294</v>
          </cell>
          <cell r="B30" t="str">
            <v>AMATA/F TB</v>
          </cell>
          <cell r="C30" t="str">
            <v>TH0617A10Z16</v>
          </cell>
          <cell r="D30" t="str">
            <v>Amata Corp. Public Co., Ltd.(Alien Mkt)</v>
          </cell>
          <cell r="E30" t="str">
            <v>THB</v>
          </cell>
          <cell r="F30">
            <v>23.5</v>
          </cell>
          <cell r="G30" t="str">
            <v>Buy</v>
          </cell>
          <cell r="H30" t="str">
            <v>05/15/2023</v>
          </cell>
          <cell r="I30">
            <v>25</v>
          </cell>
          <cell r="J30">
            <v>4</v>
          </cell>
          <cell r="K30" t="str">
            <v>Finance</v>
          </cell>
          <cell r="L30" t="str">
            <v>Real Estate Development</v>
          </cell>
          <cell r="M30">
            <v>726.31578290499101</v>
          </cell>
          <cell r="N30">
            <v>2.553191</v>
          </cell>
        </row>
        <row r="31">
          <cell r="A31" t="str">
            <v>AMZN</v>
          </cell>
          <cell r="B31" t="str">
            <v>AMZN UN</v>
          </cell>
          <cell r="C31" t="str">
            <v>US0231351067</v>
          </cell>
          <cell r="D31" t="str">
            <v>Amazon.com, Inc.</v>
          </cell>
          <cell r="E31" t="str">
            <v>USD</v>
          </cell>
          <cell r="F31">
            <v>127.13</v>
          </cell>
          <cell r="G31" t="str">
            <v>Buy</v>
          </cell>
          <cell r="H31" t="str">
            <v>06/30/2023</v>
          </cell>
          <cell r="I31">
            <v>150</v>
          </cell>
          <cell r="J31">
            <v>4</v>
          </cell>
          <cell r="K31" t="str">
            <v>Retail Trade</v>
          </cell>
          <cell r="L31" t="str">
            <v>Internet Retail</v>
          </cell>
          <cell r="M31">
            <v>1304398.7142604999</v>
          </cell>
          <cell r="N31">
            <v>0</v>
          </cell>
        </row>
        <row r="32">
          <cell r="A32" t="str">
            <v>B7Y5QF</v>
          </cell>
          <cell r="B32" t="str">
            <v>ANAN TB</v>
          </cell>
          <cell r="C32" t="str">
            <v>TH4101010007</v>
          </cell>
          <cell r="D32" t="str">
            <v>Ananda Development Public Co. Ltd.</v>
          </cell>
          <cell r="E32" t="str">
            <v>THB</v>
          </cell>
          <cell r="F32">
            <v>0.97</v>
          </cell>
          <cell r="G32" t="str">
            <v>Hold</v>
          </cell>
          <cell r="H32" t="str">
            <v>06/29/2023</v>
          </cell>
          <cell r="I32">
            <v>1.36</v>
          </cell>
          <cell r="J32" t="e">
            <v>#N/A</v>
          </cell>
          <cell r="K32" t="str">
            <v>Finance</v>
          </cell>
          <cell r="L32" t="str">
            <v>Real Estate Development</v>
          </cell>
          <cell r="M32">
            <v>113.78662125113399</v>
          </cell>
          <cell r="N32">
            <v>0</v>
          </cell>
        </row>
        <row r="33">
          <cell r="A33" t="str">
            <v>605385</v>
          </cell>
          <cell r="B33" t="str">
            <v>ANTM IJ</v>
          </cell>
          <cell r="C33" t="str">
            <v>ID1000106602</v>
          </cell>
          <cell r="D33" t="str">
            <v>PT Aneka Tambang Tbk</v>
          </cell>
          <cell r="E33" t="str">
            <v>IDR</v>
          </cell>
          <cell r="F33">
            <v>1990</v>
          </cell>
          <cell r="G33" t="str">
            <v>Buy</v>
          </cell>
          <cell r="H33" t="str">
            <v>03/29/2023</v>
          </cell>
          <cell r="I33">
            <v>2300</v>
          </cell>
          <cell r="J33">
            <v>5</v>
          </cell>
          <cell r="K33" t="str">
            <v>Non-Energy Minerals</v>
          </cell>
          <cell r="L33" t="str">
            <v>Precious Metals</v>
          </cell>
          <cell r="M33">
            <v>3131.4565098871299</v>
          </cell>
          <cell r="N33">
            <v>3.9950549999999998</v>
          </cell>
        </row>
        <row r="34">
          <cell r="A34" t="str">
            <v>615453</v>
          </cell>
          <cell r="B34" t="str">
            <v>ATM AU</v>
          </cell>
          <cell r="C34" t="str">
            <v>AU000000ATM8</v>
          </cell>
          <cell r="D34" t="str">
            <v>PT Aneka Tambang TBK CHESS Units of Foreign Securities</v>
          </cell>
          <cell r="E34" t="str">
            <v>AUD</v>
          </cell>
          <cell r="F34">
            <v>1.1000000000000001</v>
          </cell>
          <cell r="G34" t="str">
            <v>Buy</v>
          </cell>
          <cell r="H34" t="str">
            <v>03/29/2023</v>
          </cell>
          <cell r="I34">
            <v>0.22843089999999999</v>
          </cell>
          <cell r="J34" t="e">
            <v>#N/A</v>
          </cell>
          <cell r="K34" t="str">
            <v>Non-Energy Minerals</v>
          </cell>
          <cell r="L34" t="str">
            <v>Precious Metals</v>
          </cell>
          <cell r="M34">
            <v>3131.4565098871299</v>
          </cell>
          <cell r="N34">
            <v>3.6042730000000001</v>
          </cell>
        </row>
        <row r="35">
          <cell r="A35" t="str">
            <v>601564</v>
          </cell>
          <cell r="B35" t="str">
            <v>347 HK</v>
          </cell>
          <cell r="C35" t="str">
            <v>CNE1000001V4</v>
          </cell>
          <cell r="D35" t="str">
            <v>Angang Steel Co., Ltd. Class H</v>
          </cell>
          <cell r="E35" t="str">
            <v>HKD</v>
          </cell>
          <cell r="F35">
            <v>1.98</v>
          </cell>
          <cell r="G35" t="str">
            <v>Hold</v>
          </cell>
          <cell r="H35" t="str">
            <v>03/31/2023</v>
          </cell>
          <cell r="I35">
            <v>2.7</v>
          </cell>
          <cell r="J35">
            <v>4</v>
          </cell>
          <cell r="K35" t="str">
            <v>Non-Energy Minerals</v>
          </cell>
          <cell r="L35" t="str">
            <v>Steel</v>
          </cell>
          <cell r="M35">
            <v>3467.97000936221</v>
          </cell>
          <cell r="N35">
            <v>0.38383840000000002</v>
          </cell>
        </row>
        <row r="36">
          <cell r="A36" t="str">
            <v>608733</v>
          </cell>
          <cell r="B36" t="str">
            <v>000898 CH</v>
          </cell>
          <cell r="C36" t="str">
            <v>CNE000000SQ4</v>
          </cell>
          <cell r="D36" t="str">
            <v>Angang Steel Co., Ltd. Class A</v>
          </cell>
          <cell r="E36" t="str">
            <v>CNY</v>
          </cell>
          <cell r="F36">
            <v>2.82</v>
          </cell>
          <cell r="G36" t="str">
            <v>Hold</v>
          </cell>
          <cell r="H36" t="str">
            <v>03/31/2023</v>
          </cell>
          <cell r="I36">
            <v>3</v>
          </cell>
          <cell r="J36">
            <v>4</v>
          </cell>
          <cell r="K36" t="str">
            <v>Non-Energy Minerals</v>
          </cell>
          <cell r="L36" t="str">
            <v>Steel</v>
          </cell>
          <cell r="M36">
            <v>3467.97000936221</v>
          </cell>
          <cell r="N36">
            <v>0.23175560000000001</v>
          </cell>
        </row>
        <row r="37">
          <cell r="A37" t="str">
            <v>608039</v>
          </cell>
          <cell r="B37" t="str">
            <v>914 HK</v>
          </cell>
          <cell r="C37" t="str">
            <v>CNE1000001W2</v>
          </cell>
          <cell r="D37" t="str">
            <v>Anhui Conch Cement Company Limited Class H</v>
          </cell>
          <cell r="E37" t="str">
            <v>HKD</v>
          </cell>
          <cell r="F37">
            <v>19.68</v>
          </cell>
          <cell r="G37" t="str">
            <v>Buy</v>
          </cell>
          <cell r="H37" t="str">
            <v>03/09/2023</v>
          </cell>
          <cell r="I37">
            <v>33</v>
          </cell>
          <cell r="J37">
            <v>4</v>
          </cell>
          <cell r="K37" t="str">
            <v>Non-Energy Minerals</v>
          </cell>
          <cell r="L37" t="str">
            <v>Construction Materials</v>
          </cell>
          <cell r="M37">
            <v>16271.8609781662</v>
          </cell>
          <cell r="N37">
            <v>8.3369409999999995</v>
          </cell>
        </row>
        <row r="38">
          <cell r="A38" t="str">
            <v>644159</v>
          </cell>
          <cell r="B38" t="str">
            <v>600585 CH</v>
          </cell>
          <cell r="C38" t="str">
            <v>CNE0000019V8</v>
          </cell>
          <cell r="D38" t="str">
            <v>Anhui Conch Cement Company Limited Class A</v>
          </cell>
          <cell r="E38" t="str">
            <v>CNY</v>
          </cell>
          <cell r="F38">
            <v>23.5</v>
          </cell>
          <cell r="G38" t="str">
            <v>Buy</v>
          </cell>
          <cell r="H38" t="str">
            <v>03/09/2023</v>
          </cell>
          <cell r="I38">
            <v>34</v>
          </cell>
          <cell r="J38">
            <v>4</v>
          </cell>
          <cell r="K38" t="str">
            <v>Non-Energy Minerals</v>
          </cell>
          <cell r="L38" t="str">
            <v>Construction Materials</v>
          </cell>
          <cell r="M38">
            <v>16271.8609781662</v>
          </cell>
          <cell r="N38">
            <v>6.0038489999999998</v>
          </cell>
        </row>
        <row r="39">
          <cell r="A39" t="str">
            <v>B1YVKN</v>
          </cell>
          <cell r="B39" t="str">
            <v>2020 HK</v>
          </cell>
          <cell r="C39" t="str">
            <v>KYG040111059</v>
          </cell>
          <cell r="D39" t="str">
            <v>ANTA Sports Products Ltd.</v>
          </cell>
          <cell r="E39" t="str">
            <v>HKD</v>
          </cell>
          <cell r="F39">
            <v>80.349999999999994</v>
          </cell>
          <cell r="G39" t="str">
            <v>Buy</v>
          </cell>
          <cell r="H39" t="str">
            <v>03/21/2023</v>
          </cell>
          <cell r="I39">
            <v>130</v>
          </cell>
          <cell r="J39">
            <v>4</v>
          </cell>
          <cell r="K39" t="str">
            <v>Consumer Non-Durables</v>
          </cell>
          <cell r="L39" t="str">
            <v>Apparel/Footwear</v>
          </cell>
          <cell r="M39">
            <v>28316.2831967042</v>
          </cell>
          <cell r="N39">
            <v>1.6677040000000001</v>
          </cell>
        </row>
        <row r="40">
          <cell r="A40" t="str">
            <v>B99J5K</v>
          </cell>
          <cell r="B40" t="str">
            <v>AP TB</v>
          </cell>
          <cell r="C40" t="str">
            <v>TH0308010Y08</v>
          </cell>
          <cell r="D40" t="str">
            <v>AP (Thailand) Public Co. Ltd.</v>
          </cell>
          <cell r="E40" t="str">
            <v>THB</v>
          </cell>
          <cell r="F40">
            <v>11.2</v>
          </cell>
          <cell r="G40" t="str">
            <v>Buy</v>
          </cell>
          <cell r="H40" t="str">
            <v>06/08/2023</v>
          </cell>
          <cell r="I40">
            <v>14.4</v>
          </cell>
          <cell r="J40">
            <v>4</v>
          </cell>
          <cell r="K40" t="str">
            <v>Consumer Durables</v>
          </cell>
          <cell r="L40" t="str">
            <v>Homebuilding</v>
          </cell>
          <cell r="M40">
            <v>1020.29162342548</v>
          </cell>
          <cell r="N40">
            <v>5.8035709999999998</v>
          </cell>
        </row>
        <row r="41">
          <cell r="A41" t="str">
            <v>661267</v>
          </cell>
          <cell r="B41" t="str">
            <v>AP-R TB</v>
          </cell>
          <cell r="C41" t="str">
            <v>TH0308010R15</v>
          </cell>
          <cell r="D41" t="str">
            <v>AP (Thailand) Public Co. Ltd. NVDR</v>
          </cell>
          <cell r="E41" t="str">
            <v>THB</v>
          </cell>
          <cell r="F41">
            <v>11.4</v>
          </cell>
          <cell r="G41" t="str">
            <v>Buy</v>
          </cell>
          <cell r="H41" t="str">
            <v>06/08/2023</v>
          </cell>
          <cell r="I41">
            <v>14.4</v>
          </cell>
          <cell r="J41">
            <v>4</v>
          </cell>
          <cell r="K41" t="str">
            <v>Consumer Durables</v>
          </cell>
          <cell r="L41" t="str">
            <v>Homebuilding</v>
          </cell>
          <cell r="M41">
            <v>1020.29162342548</v>
          </cell>
          <cell r="N41">
            <v>5.7017550000000004</v>
          </cell>
        </row>
        <row r="42">
          <cell r="A42" t="str">
            <v>B99J5Q</v>
          </cell>
          <cell r="B42" t="str">
            <v>AP/F TB</v>
          </cell>
          <cell r="C42" t="str">
            <v>TH0308010Y16</v>
          </cell>
          <cell r="D42" t="str">
            <v>AP (Thailand) Public Co. Ltd.(Alien Mkt)</v>
          </cell>
          <cell r="E42" t="str">
            <v>THB</v>
          </cell>
          <cell r="F42">
            <v>11.2</v>
          </cell>
          <cell r="G42" t="str">
            <v>Buy</v>
          </cell>
          <cell r="H42" t="str">
            <v>06/08/2023</v>
          </cell>
          <cell r="I42">
            <v>14.4</v>
          </cell>
          <cell r="J42">
            <v>4</v>
          </cell>
          <cell r="K42" t="str">
            <v>Consumer Durables</v>
          </cell>
          <cell r="L42" t="str">
            <v>Homebuilding</v>
          </cell>
          <cell r="M42">
            <v>1020.29162342548</v>
          </cell>
          <cell r="N42">
            <v>5.8035709999999998</v>
          </cell>
        </row>
        <row r="43">
          <cell r="A43" t="str">
            <v>BF1H55</v>
          </cell>
          <cell r="B43" t="str">
            <v>APAC SP</v>
          </cell>
          <cell r="C43" t="str">
            <v>SG1DJ0000001</v>
          </cell>
          <cell r="D43" t="str">
            <v>APAC Realty Ltd.</v>
          </cell>
          <cell r="E43" t="str">
            <v>SGD</v>
          </cell>
          <cell r="F43">
            <v>0.57999999999999996</v>
          </cell>
          <cell r="G43" t="str">
            <v>Hold</v>
          </cell>
          <cell r="H43" t="str">
            <v>05/12/2023</v>
          </cell>
          <cell r="I43">
            <v>0.57315240000000001</v>
          </cell>
          <cell r="J43">
            <v>5</v>
          </cell>
          <cell r="K43" t="str">
            <v>Finance</v>
          </cell>
          <cell r="L43" t="str">
            <v>Real Estate Development</v>
          </cell>
          <cell r="M43">
            <v>152.966038443874</v>
          </cell>
          <cell r="N43">
            <v>10.775862</v>
          </cell>
        </row>
        <row r="44">
          <cell r="A44" t="str">
            <v>BK5BKV</v>
          </cell>
          <cell r="B44" t="str">
            <v>ARAUS SP</v>
          </cell>
          <cell r="C44" t="str">
            <v>SGXC80011726</v>
          </cell>
          <cell r="D44" t="str">
            <v>ARA US Hospitality Trust</v>
          </cell>
          <cell r="E44" t="str">
            <v>USD</v>
          </cell>
          <cell r="F44">
            <v>0.32</v>
          </cell>
          <cell r="G44" t="str">
            <v>Buy</v>
          </cell>
          <cell r="H44" t="str">
            <v>02/24/2023</v>
          </cell>
          <cell r="I44">
            <v>0.55286590000000002</v>
          </cell>
          <cell r="J44">
            <v>5</v>
          </cell>
          <cell r="K44" t="str">
            <v>Finance</v>
          </cell>
          <cell r="L44" t="str">
            <v>Real Estate Investment Trusts</v>
          </cell>
          <cell r="M44">
            <v>181.71150924477101</v>
          </cell>
          <cell r="N44">
            <v>1.1087499999999999</v>
          </cell>
        </row>
        <row r="45">
          <cell r="A45" t="str">
            <v>600245</v>
          </cell>
          <cell r="B45" t="str">
            <v>522 HK</v>
          </cell>
          <cell r="C45" t="str">
            <v>KYG0535Q1331</v>
          </cell>
          <cell r="D45" t="str">
            <v>ASMPT Limited</v>
          </cell>
          <cell r="E45" t="str">
            <v>HKD</v>
          </cell>
          <cell r="F45">
            <v>77.900000000000006</v>
          </cell>
          <cell r="G45" t="str">
            <v>Hold</v>
          </cell>
          <cell r="H45" t="str">
            <v>04/25/2023</v>
          </cell>
          <cell r="I45">
            <v>60.7</v>
          </cell>
          <cell r="J45">
            <v>4</v>
          </cell>
          <cell r="K45" t="str">
            <v>Electronic Technology</v>
          </cell>
          <cell r="L45" t="str">
            <v>Electronic Production Equipment</v>
          </cell>
          <cell r="M45">
            <v>4120.9589948120201</v>
          </cell>
          <cell r="N45">
            <v>4.107831</v>
          </cell>
        </row>
        <row r="46">
          <cell r="A46" t="str">
            <v>609249</v>
          </cell>
          <cell r="B46" t="str">
            <v>AALI IJ</v>
          </cell>
          <cell r="C46" t="str">
            <v>ID1000066004</v>
          </cell>
          <cell r="D46" t="str">
            <v>PT Astra Agro Lestari Tbk</v>
          </cell>
          <cell r="E46" t="str">
            <v>IDR</v>
          </cell>
          <cell r="F46">
            <v>7925</v>
          </cell>
          <cell r="G46" t="str">
            <v>Hold</v>
          </cell>
          <cell r="H46" t="str">
            <v>04/26/2023</v>
          </cell>
          <cell r="I46">
            <v>7500</v>
          </cell>
          <cell r="J46">
            <v>4</v>
          </cell>
          <cell r="K46" t="str">
            <v>Process Industries</v>
          </cell>
          <cell r="L46" t="str">
            <v>Agricultural Commodities/Milling</v>
          </cell>
          <cell r="M46">
            <v>994.36003703732695</v>
          </cell>
          <cell r="N46">
            <v>5.0977920000000001</v>
          </cell>
        </row>
        <row r="47">
          <cell r="A47" t="str">
            <v>BPG929</v>
          </cell>
          <cell r="B47" t="str">
            <v>AVIA IJ</v>
          </cell>
          <cell r="C47" t="str">
            <v>ID1000165004</v>
          </cell>
          <cell r="D47" t="str">
            <v>PT Avia Avian Tbk</v>
          </cell>
          <cell r="E47" t="str">
            <v>IDR</v>
          </cell>
          <cell r="F47">
            <v>660</v>
          </cell>
          <cell r="G47" t="str">
            <v>Hold</v>
          </cell>
          <cell r="H47" t="str">
            <v>10/28/2022</v>
          </cell>
          <cell r="I47">
            <v>720</v>
          </cell>
          <cell r="J47" t="e">
            <v>#N/A</v>
          </cell>
          <cell r="K47" t="str">
            <v>Process Industries</v>
          </cell>
          <cell r="L47" t="str">
            <v>Industrial Specialties</v>
          </cell>
          <cell r="M47">
            <v>2670.67546285251</v>
          </cell>
          <cell r="N47">
            <v>3.1818179999999998</v>
          </cell>
        </row>
        <row r="48">
          <cell r="A48" t="str">
            <v>BMFZSZ</v>
          </cell>
          <cell r="B48" t="str">
            <v>AZTECH SP</v>
          </cell>
          <cell r="C48" t="str">
            <v>SGXE54866863</v>
          </cell>
          <cell r="D48" t="str">
            <v>Aztech Global Ltd.</v>
          </cell>
          <cell r="E48" t="str">
            <v>SGD</v>
          </cell>
          <cell r="F48">
            <v>0.71</v>
          </cell>
          <cell r="G48" t="str">
            <v>Buy</v>
          </cell>
          <cell r="H48" t="str">
            <v>05/05/2023</v>
          </cell>
          <cell r="I48">
            <v>1.045477</v>
          </cell>
          <cell r="J48">
            <v>5</v>
          </cell>
          <cell r="K48" t="str">
            <v>Electronic Technology</v>
          </cell>
          <cell r="L48" t="str">
            <v>Computer Peripherals</v>
          </cell>
          <cell r="M48">
            <v>405.06906760014999</v>
          </cell>
          <cell r="N48">
            <v>6.3380280000000004</v>
          </cell>
        </row>
        <row r="49">
          <cell r="A49" t="str">
            <v>BTF8BT</v>
          </cell>
          <cell r="B49" t="str">
            <v>1958 HK</v>
          </cell>
          <cell r="C49" t="str">
            <v>CNE100001TJ4</v>
          </cell>
          <cell r="D49" t="str">
            <v>BAIC Motor Corporation Limited Class H</v>
          </cell>
          <cell r="E49" t="str">
            <v>HKD</v>
          </cell>
          <cell r="F49">
            <v>1.99</v>
          </cell>
          <cell r="G49" t="str">
            <v>Hold</v>
          </cell>
          <cell r="H49" t="str">
            <v>09/09/2022</v>
          </cell>
          <cell r="I49">
            <v>2.2000000000000002</v>
          </cell>
          <cell r="J49">
            <v>4</v>
          </cell>
          <cell r="K49" t="str">
            <v>Consumer Durables</v>
          </cell>
          <cell r="L49" t="str">
            <v>Motor Vehicles</v>
          </cell>
          <cell r="M49">
            <v>2068.4083602789201</v>
          </cell>
          <cell r="N49">
            <v>9.3467339999999997</v>
          </cell>
        </row>
        <row r="50">
          <cell r="A50" t="str">
            <v>BIDU</v>
          </cell>
          <cell r="B50" t="str">
            <v>BIDU US</v>
          </cell>
          <cell r="C50" t="str">
            <v>US0567521085</v>
          </cell>
          <cell r="D50" t="str">
            <v>Baidu Inc Sponsored ADR Class A</v>
          </cell>
          <cell r="E50" t="str">
            <v>USD</v>
          </cell>
          <cell r="F50">
            <v>142.94999999999999</v>
          </cell>
          <cell r="G50" t="str">
            <v>Buy</v>
          </cell>
          <cell r="H50" t="str">
            <v>05/17/2023</v>
          </cell>
          <cell r="I50">
            <v>177.7664</v>
          </cell>
          <cell r="J50">
            <v>5</v>
          </cell>
          <cell r="K50" t="str">
            <v>Technology Services</v>
          </cell>
          <cell r="L50" t="str">
            <v>Internet Software/Services</v>
          </cell>
          <cell r="M50">
            <v>49449.760110292598</v>
          </cell>
          <cell r="N50">
            <v>0</v>
          </cell>
        </row>
        <row r="51">
          <cell r="A51" t="str">
            <v>B0J2D4</v>
          </cell>
          <cell r="B51" t="str">
            <v>9888 HK</v>
          </cell>
          <cell r="C51" t="str">
            <v>KYG070341048</v>
          </cell>
          <cell r="D51" t="str">
            <v>Baidu, Inc. Class A</v>
          </cell>
          <cell r="E51" t="str">
            <v>HKD</v>
          </cell>
          <cell r="F51">
            <v>139.5</v>
          </cell>
          <cell r="G51" t="str">
            <v>Buy</v>
          </cell>
          <cell r="H51" t="str">
            <v>05/17/2023</v>
          </cell>
          <cell r="I51">
            <v>174</v>
          </cell>
          <cell r="J51">
            <v>5</v>
          </cell>
          <cell r="K51" t="str">
            <v>Technology Services</v>
          </cell>
          <cell r="L51" t="str">
            <v>Internet Software/Services</v>
          </cell>
          <cell r="M51">
            <v>49449.760110292598</v>
          </cell>
          <cell r="N51">
            <v>0</v>
          </cell>
        </row>
        <row r="52">
          <cell r="A52" t="str">
            <v>BYYH5C</v>
          </cell>
          <cell r="B52" t="str">
            <v>BCP TB</v>
          </cell>
          <cell r="C52" t="str">
            <v>TH0420010Y01</v>
          </cell>
          <cell r="D52" t="str">
            <v>Bangchak Corporation Public Company Ltd</v>
          </cell>
          <cell r="E52" t="str">
            <v>THB</v>
          </cell>
          <cell r="F52">
            <v>37.5</v>
          </cell>
          <cell r="G52" t="str">
            <v>Buy</v>
          </cell>
          <cell r="H52" t="str">
            <v>06/29/2023</v>
          </cell>
          <cell r="I52">
            <v>43</v>
          </cell>
          <cell r="J52">
            <v>4</v>
          </cell>
          <cell r="K52" t="str">
            <v>Energy Minerals</v>
          </cell>
          <cell r="L52" t="str">
            <v>Oil Refining/Marketing</v>
          </cell>
          <cell r="M52">
            <v>1438.7985998379399</v>
          </cell>
          <cell r="N52">
            <v>6</v>
          </cell>
        </row>
        <row r="53">
          <cell r="A53" t="str">
            <v>607700</v>
          </cell>
          <cell r="B53" t="str">
            <v>BBL TB</v>
          </cell>
          <cell r="C53" t="str">
            <v>TH0001010006</v>
          </cell>
          <cell r="D53" t="str">
            <v>Bangkok Bank Public Company Limited</v>
          </cell>
          <cell r="E53" t="str">
            <v>THB</v>
          </cell>
          <cell r="F53">
            <v>158</v>
          </cell>
          <cell r="G53" t="str">
            <v>Buy</v>
          </cell>
          <cell r="H53" t="str">
            <v>06/23/2023</v>
          </cell>
          <cell r="I53">
            <v>195</v>
          </cell>
          <cell r="J53">
            <v>5</v>
          </cell>
          <cell r="K53" t="str">
            <v>Finance</v>
          </cell>
          <cell r="L53" t="str">
            <v>Regional Banks</v>
          </cell>
          <cell r="M53">
            <v>8498.8307305486796</v>
          </cell>
          <cell r="N53">
            <v>2.8481000000000001</v>
          </cell>
        </row>
        <row r="54">
          <cell r="A54" t="str">
            <v>607701</v>
          </cell>
          <cell r="B54" t="str">
            <v>BBL/F TB</v>
          </cell>
          <cell r="C54" t="str">
            <v>TH0001010014</v>
          </cell>
          <cell r="D54" t="str">
            <v>Bangkok Bank Public Company Limited (Alien Mkt)</v>
          </cell>
          <cell r="E54" t="str">
            <v>THB</v>
          </cell>
          <cell r="F54">
            <v>156.5</v>
          </cell>
          <cell r="G54" t="str">
            <v>Buy</v>
          </cell>
          <cell r="H54" t="str">
            <v>06/23/2023</v>
          </cell>
          <cell r="I54">
            <v>195</v>
          </cell>
          <cell r="J54">
            <v>4</v>
          </cell>
          <cell r="K54" t="str">
            <v>Finance</v>
          </cell>
          <cell r="L54" t="str">
            <v>Regional Banks</v>
          </cell>
          <cell r="M54">
            <v>8498.8307305486796</v>
          </cell>
          <cell r="N54">
            <v>2.8754</v>
          </cell>
        </row>
        <row r="55">
          <cell r="A55" t="str">
            <v>636836</v>
          </cell>
          <cell r="B55" t="str">
            <v>BBL-R TB</v>
          </cell>
          <cell r="C55" t="str">
            <v>TH0001010R16</v>
          </cell>
          <cell r="D55" t="str">
            <v>Bangkok Bank Public Company Limited NVDR</v>
          </cell>
          <cell r="E55" t="str">
            <v>THB</v>
          </cell>
          <cell r="F55">
            <v>156.5</v>
          </cell>
          <cell r="G55" t="str">
            <v>Buy</v>
          </cell>
          <cell r="H55" t="str">
            <v>06/23/2023</v>
          </cell>
          <cell r="I55">
            <v>195</v>
          </cell>
          <cell r="J55">
            <v>5</v>
          </cell>
          <cell r="K55" t="str">
            <v>Finance</v>
          </cell>
          <cell r="L55" t="str">
            <v>Regional Banks</v>
          </cell>
          <cell r="M55">
            <v>8498.8307305486796</v>
          </cell>
          <cell r="N55">
            <v>2.8754</v>
          </cell>
        </row>
        <row r="56">
          <cell r="A56" t="str">
            <v>B7Z071</v>
          </cell>
          <cell r="B56" t="str">
            <v>BCH TB</v>
          </cell>
          <cell r="C56" t="str">
            <v>TH0808010Y07</v>
          </cell>
          <cell r="D56" t="str">
            <v>Bangkok Chain Hospital Public Co., Ltd.</v>
          </cell>
          <cell r="E56" t="str">
            <v>THB</v>
          </cell>
          <cell r="F56">
            <v>17.3</v>
          </cell>
          <cell r="G56" t="str">
            <v>Hold</v>
          </cell>
          <cell r="H56" t="str">
            <v>05/22/2023</v>
          </cell>
          <cell r="I56">
            <v>19</v>
          </cell>
          <cell r="J56" t="e">
            <v>#N/A</v>
          </cell>
          <cell r="K56" t="str">
            <v>Health Services</v>
          </cell>
          <cell r="L56" t="str">
            <v>Hospital/Nursing Management</v>
          </cell>
          <cell r="M56">
            <v>1255.7422593500801</v>
          </cell>
          <cell r="N56">
            <v>4.6242780000000003</v>
          </cell>
        </row>
        <row r="57">
          <cell r="A57" t="str">
            <v>BLZGSL</v>
          </cell>
          <cell r="B57" t="str">
            <v>BDMS TB</v>
          </cell>
          <cell r="C57" t="str">
            <v>TH0264A10Z04</v>
          </cell>
          <cell r="D57" t="str">
            <v>Bangkok Dusit Medical Services Public Co. Ltd.</v>
          </cell>
          <cell r="E57" t="str">
            <v>THB</v>
          </cell>
          <cell r="F57">
            <v>27.75</v>
          </cell>
          <cell r="G57" t="str">
            <v>Buy</v>
          </cell>
          <cell r="H57" t="str">
            <v>07/05/2023</v>
          </cell>
          <cell r="I57">
            <v>34</v>
          </cell>
          <cell r="J57">
            <v>4</v>
          </cell>
          <cell r="K57" t="str">
            <v>Health Services</v>
          </cell>
          <cell r="L57" t="str">
            <v>Hospital/Nursing Management</v>
          </cell>
          <cell r="M57">
            <v>12546.316786772601</v>
          </cell>
          <cell r="N57">
            <v>2.1621619999999999</v>
          </cell>
        </row>
        <row r="58">
          <cell r="A58" t="str">
            <v>BYV76L</v>
          </cell>
          <cell r="B58" t="str">
            <v>BEM TB</v>
          </cell>
          <cell r="C58" t="str">
            <v>TH6999010007</v>
          </cell>
          <cell r="D58" t="str">
            <v>Bangkok Expressway and Metro Public Company Limited</v>
          </cell>
          <cell r="E58" t="str">
            <v>THB</v>
          </cell>
          <cell r="F58">
            <v>8.35</v>
          </cell>
          <cell r="G58" t="str">
            <v>Buy</v>
          </cell>
          <cell r="H58" t="str">
            <v>06/15/2023</v>
          </cell>
          <cell r="I58">
            <v>10.4</v>
          </cell>
          <cell r="J58">
            <v>4</v>
          </cell>
          <cell r="K58" t="str">
            <v>Transportation</v>
          </cell>
          <cell r="L58" t="str">
            <v>Other Transportation</v>
          </cell>
          <cell r="M58">
            <v>3609.2602392059198</v>
          </cell>
          <cell r="N58">
            <v>1.4371259999999999</v>
          </cell>
        </row>
        <row r="59">
          <cell r="A59" t="str">
            <v>BYZ0ZJ</v>
          </cell>
          <cell r="B59" t="str">
            <v>ARTO IJ</v>
          </cell>
          <cell r="C59" t="str">
            <v>ID1000136708</v>
          </cell>
          <cell r="D59" t="str">
            <v>PT Bank Jago Tbk</v>
          </cell>
          <cell r="E59" t="str">
            <v>IDR</v>
          </cell>
          <cell r="F59">
            <v>3190</v>
          </cell>
          <cell r="G59" t="str">
            <v>Hold</v>
          </cell>
          <cell r="H59" t="str">
            <v>05/19/2023</v>
          </cell>
          <cell r="I59">
            <v>2180</v>
          </cell>
          <cell r="J59">
            <v>5</v>
          </cell>
          <cell r="K59" t="str">
            <v>Finance</v>
          </cell>
          <cell r="L59" t="str">
            <v>Major Banks</v>
          </cell>
          <cell r="M59">
            <v>2899.5154496692799</v>
          </cell>
          <cell r="N59">
            <v>0</v>
          </cell>
        </row>
        <row r="60">
          <cell r="A60" t="str">
            <v>665104</v>
          </cell>
          <cell r="B60" t="str">
            <v>BMRI IJ</v>
          </cell>
          <cell r="C60" t="str">
            <v>ID1000095003</v>
          </cell>
          <cell r="D60" t="str">
            <v>PT Bank Mandiri (Persero) Tbk</v>
          </cell>
          <cell r="E60" t="str">
            <v>IDR</v>
          </cell>
          <cell r="F60">
            <v>5250</v>
          </cell>
          <cell r="G60" t="str">
            <v>Buy</v>
          </cell>
          <cell r="H60" t="str">
            <v>01/31/2023</v>
          </cell>
          <cell r="I60">
            <v>5800</v>
          </cell>
          <cell r="J60">
            <v>4</v>
          </cell>
          <cell r="K60" t="str">
            <v>Finance</v>
          </cell>
          <cell r="L60" t="str">
            <v>Regional Banks</v>
          </cell>
          <cell r="M60">
            <v>31469.9397811823</v>
          </cell>
          <cell r="N60">
            <v>5.0413030000000001</v>
          </cell>
        </row>
        <row r="61">
          <cell r="A61" t="str">
            <v>PPERY</v>
          </cell>
          <cell r="B61" t="str">
            <v>PPERY US</v>
          </cell>
          <cell r="C61" t="str">
            <v>US69367U1051</v>
          </cell>
          <cell r="D61" t="str">
            <v>PT Bank Mandiri (Persero) Tbk Unsponsored ADR</v>
          </cell>
          <cell r="E61" t="str">
            <v>USD</v>
          </cell>
          <cell r="F61">
            <v>13.66</v>
          </cell>
          <cell r="G61" t="str">
            <v>Buy</v>
          </cell>
          <cell r="H61" t="str">
            <v>01/31/2023</v>
          </cell>
          <cell r="I61">
            <v>7.7384919999999999</v>
          </cell>
          <cell r="J61" t="e">
            <v>#N/A</v>
          </cell>
          <cell r="K61" t="str">
            <v>Finance</v>
          </cell>
          <cell r="L61" t="str">
            <v>Regional Banks</v>
          </cell>
          <cell r="M61">
            <v>31469.9397811823</v>
          </cell>
          <cell r="N61">
            <v>3.816179</v>
          </cell>
        </row>
        <row r="62">
          <cell r="A62" t="str">
            <v>B15456</v>
          </cell>
          <cell r="B62" t="str">
            <v>3988 HK</v>
          </cell>
          <cell r="C62" t="str">
            <v>CNE1000001Z5</v>
          </cell>
          <cell r="D62" t="str">
            <v>Bank of China Limited Class H</v>
          </cell>
          <cell r="E62" t="str">
            <v>HKD</v>
          </cell>
          <cell r="F62">
            <v>2.75</v>
          </cell>
          <cell r="G62" t="str">
            <v>Buy</v>
          </cell>
          <cell r="H62" t="str">
            <v>05/08/2023</v>
          </cell>
          <cell r="I62">
            <v>4</v>
          </cell>
          <cell r="J62">
            <v>4</v>
          </cell>
          <cell r="K62" t="str">
            <v>Finance</v>
          </cell>
          <cell r="L62" t="str">
            <v>Major Banks</v>
          </cell>
          <cell r="M62">
            <v>142715.98193663001</v>
          </cell>
          <cell r="N62">
            <v>9.1600719999999995</v>
          </cell>
        </row>
        <row r="63">
          <cell r="A63" t="str">
            <v>B180B4</v>
          </cell>
          <cell r="B63" t="str">
            <v>601988 CH</v>
          </cell>
          <cell r="C63" t="str">
            <v>CNE000001N05</v>
          </cell>
          <cell r="D63" t="str">
            <v>Bank of China Limited Class A</v>
          </cell>
          <cell r="E63" t="str">
            <v>CNY</v>
          </cell>
          <cell r="F63">
            <v>3.93</v>
          </cell>
          <cell r="G63" t="str">
            <v>Hold</v>
          </cell>
          <cell r="H63" t="str">
            <v>05/08/2023</v>
          </cell>
          <cell r="I63">
            <v>4.5999999999999996</v>
          </cell>
          <cell r="J63">
            <v>4</v>
          </cell>
          <cell r="K63" t="str">
            <v>Finance</v>
          </cell>
          <cell r="L63" t="str">
            <v>Major Banks</v>
          </cell>
          <cell r="M63">
            <v>142715.98193663001</v>
          </cell>
          <cell r="N63">
            <v>5.5119439999999997</v>
          </cell>
        </row>
        <row r="64">
          <cell r="A64" t="str">
            <v>B1W9Z0</v>
          </cell>
          <cell r="B64" t="str">
            <v>601328 CH</v>
          </cell>
          <cell r="C64" t="str">
            <v>CNE1000000S2</v>
          </cell>
          <cell r="D64" t="str">
            <v>Bank of Communications Co., Ltd. Class A</v>
          </cell>
          <cell r="E64" t="str">
            <v>CNY</v>
          </cell>
          <cell r="F64">
            <v>5.8</v>
          </cell>
          <cell r="G64" t="str">
            <v>Hold</v>
          </cell>
          <cell r="H64" t="str">
            <v>12/08/2022</v>
          </cell>
          <cell r="I64">
            <v>5.0999999999999996</v>
          </cell>
          <cell r="J64">
            <v>4</v>
          </cell>
          <cell r="K64" t="str">
            <v>Finance</v>
          </cell>
          <cell r="L64" t="str">
            <v>Regional Banks</v>
          </cell>
          <cell r="M64">
            <v>51176.503886566403</v>
          </cell>
          <cell r="N64">
            <v>6.0431059999999999</v>
          </cell>
        </row>
        <row r="65">
          <cell r="A65" t="str">
            <v>B0B8Z2</v>
          </cell>
          <cell r="B65" t="str">
            <v>3328 HK</v>
          </cell>
          <cell r="C65" t="str">
            <v>CNE100000205</v>
          </cell>
          <cell r="D65" t="str">
            <v>Bank of Communications Co., Ltd. Class H</v>
          </cell>
          <cell r="E65" t="str">
            <v>HKD</v>
          </cell>
          <cell r="F65">
            <v>4.41</v>
          </cell>
          <cell r="G65" t="str">
            <v>Buy</v>
          </cell>
          <cell r="H65" t="str">
            <v>12/08/2022</v>
          </cell>
          <cell r="I65">
            <v>5.3</v>
          </cell>
          <cell r="J65">
            <v>4</v>
          </cell>
          <cell r="K65" t="str">
            <v>Finance</v>
          </cell>
          <cell r="L65" t="str">
            <v>Regional Banks</v>
          </cell>
          <cell r="M65">
            <v>51176.503886566403</v>
          </cell>
          <cell r="N65">
            <v>9.242381</v>
          </cell>
        </row>
        <row r="66">
          <cell r="A66" t="str">
            <v>B54867</v>
          </cell>
          <cell r="B66" t="str">
            <v>BBTN IJ</v>
          </cell>
          <cell r="C66" t="str">
            <v>ID1000113707</v>
          </cell>
          <cell r="D66" t="str">
            <v>PT Bank Tabungan Negara (Persero) Tbk</v>
          </cell>
          <cell r="E66" t="str">
            <v>IDR</v>
          </cell>
          <cell r="F66">
            <v>1315</v>
          </cell>
          <cell r="G66" t="str">
            <v>Hold</v>
          </cell>
          <cell r="H66" t="str">
            <v>02/16/2023</v>
          </cell>
          <cell r="I66">
            <v>1550</v>
          </cell>
          <cell r="J66">
            <v>4</v>
          </cell>
          <cell r="K66" t="str">
            <v>Finance</v>
          </cell>
          <cell r="L66" t="str">
            <v>Major Banks</v>
          </cell>
          <cell r="M66">
            <v>1200.85508372564</v>
          </cell>
          <cell r="N66">
            <v>3.299944</v>
          </cell>
        </row>
        <row r="67">
          <cell r="A67" t="str">
            <v>630795</v>
          </cell>
          <cell r="B67" t="str">
            <v>600019 CH</v>
          </cell>
          <cell r="C67" t="str">
            <v>CNE0000015R4</v>
          </cell>
          <cell r="D67" t="str">
            <v>Baoshan Iron &amp; Steel Co., Ltd. Class A</v>
          </cell>
          <cell r="E67" t="str">
            <v>CNY</v>
          </cell>
          <cell r="F67">
            <v>5.71</v>
          </cell>
          <cell r="G67" t="str">
            <v>Buy</v>
          </cell>
          <cell r="H67" t="str">
            <v>01/26/2023</v>
          </cell>
          <cell r="I67">
            <v>7</v>
          </cell>
          <cell r="J67">
            <v>4</v>
          </cell>
          <cell r="K67" t="str">
            <v>Non-Energy Minerals</v>
          </cell>
          <cell r="L67" t="str">
            <v>Steel</v>
          </cell>
          <cell r="M67">
            <v>17510.874300093299</v>
          </cell>
          <cell r="N67">
            <v>4.9036780000000002</v>
          </cell>
        </row>
        <row r="68">
          <cell r="A68" t="str">
            <v>BGNE</v>
          </cell>
          <cell r="B68" t="str">
            <v>BGNE UQ</v>
          </cell>
          <cell r="C68" t="str">
            <v>US07725L1026</v>
          </cell>
          <cell r="D68" t="str">
            <v>BeiGene Ltd Sponsored ADR</v>
          </cell>
          <cell r="E68" t="str">
            <v>USD</v>
          </cell>
          <cell r="F68">
            <v>192.53</v>
          </cell>
          <cell r="G68" t="str">
            <v>Hold</v>
          </cell>
          <cell r="H68" t="str">
            <v>06/21/2023</v>
          </cell>
          <cell r="I68">
            <v>202.62280000000001</v>
          </cell>
          <cell r="J68">
            <v>5</v>
          </cell>
          <cell r="K68" t="str">
            <v>Health Technology</v>
          </cell>
          <cell r="L68" t="str">
            <v>Pharmaceuticals: Major</v>
          </cell>
          <cell r="M68">
            <v>20240.999444286499</v>
          </cell>
          <cell r="N68">
            <v>0</v>
          </cell>
        </row>
        <row r="69">
          <cell r="A69" t="str">
            <v>BGDY26</v>
          </cell>
          <cell r="B69" t="str">
            <v>6160 HK</v>
          </cell>
          <cell r="C69" t="str">
            <v>KYG1146Y1017</v>
          </cell>
          <cell r="D69" t="str">
            <v>BeiGene Ltd</v>
          </cell>
          <cell r="E69" t="str">
            <v>HKD</v>
          </cell>
          <cell r="F69">
            <v>116.2</v>
          </cell>
          <cell r="G69" t="str">
            <v>Hold</v>
          </cell>
          <cell r="H69" t="str">
            <v>06/21/2023</v>
          </cell>
          <cell r="I69">
            <v>122</v>
          </cell>
          <cell r="J69">
            <v>5</v>
          </cell>
          <cell r="K69" t="str">
            <v>Health Technology</v>
          </cell>
          <cell r="L69" t="str">
            <v>Pharmaceuticals: Major</v>
          </cell>
          <cell r="M69">
            <v>20240.999444286499</v>
          </cell>
          <cell r="N69">
            <v>0</v>
          </cell>
        </row>
        <row r="70">
          <cell r="A70" t="str">
            <v>BKP38M</v>
          </cell>
          <cell r="B70" t="str">
            <v>688168 CH</v>
          </cell>
          <cell r="C70" t="str">
            <v>CNE100003R80</v>
          </cell>
          <cell r="D70" t="str">
            <v>Beijing Roborock Technology Co. Ltd. Class A</v>
          </cell>
          <cell r="E70" t="str">
            <v>CNY</v>
          </cell>
          <cell r="F70">
            <v>330.1</v>
          </cell>
          <cell r="G70" t="str">
            <v>Buy</v>
          </cell>
          <cell r="H70" t="str">
            <v>04/11/2023</v>
          </cell>
          <cell r="I70">
            <v>411</v>
          </cell>
          <cell r="J70" t="e">
            <v>#N/A</v>
          </cell>
          <cell r="K70" t="str">
            <v>Consumer Durables</v>
          </cell>
          <cell r="L70" t="str">
            <v>Electronics/Appliances</v>
          </cell>
          <cell r="M70">
            <v>4347.3823476342204</v>
          </cell>
          <cell r="N70">
            <v>0.38473190000000002</v>
          </cell>
        </row>
        <row r="71">
          <cell r="A71" t="str">
            <v>609401</v>
          </cell>
          <cell r="B71" t="str">
            <v>BJC TB</v>
          </cell>
          <cell r="C71" t="str">
            <v>TH0002010Z06</v>
          </cell>
          <cell r="D71" t="str">
            <v>Berli Jucker Public Co. Ltd.</v>
          </cell>
          <cell r="E71" t="str">
            <v>THB</v>
          </cell>
          <cell r="F71">
            <v>34.25</v>
          </cell>
          <cell r="G71" t="str">
            <v>Buy</v>
          </cell>
          <cell r="H71" t="str">
            <v>05/11/2023</v>
          </cell>
          <cell r="I71">
            <v>45</v>
          </cell>
          <cell r="J71">
            <v>4</v>
          </cell>
          <cell r="K71" t="str">
            <v>Process Industries</v>
          </cell>
          <cell r="L71" t="str">
            <v>Containers/Packaging</v>
          </cell>
          <cell r="M71">
            <v>3875.78479074297</v>
          </cell>
          <cell r="N71">
            <v>2.335766</v>
          </cell>
        </row>
        <row r="72">
          <cell r="A72" t="str">
            <v>B80NSQ</v>
          </cell>
          <cell r="B72" t="str">
            <v>BFIN IJ</v>
          </cell>
          <cell r="C72" t="str">
            <v>ID1000124001</v>
          </cell>
          <cell r="D72" t="str">
            <v>PT BFI Finance Indonesia Tbk</v>
          </cell>
          <cell r="E72" t="str">
            <v>IDR</v>
          </cell>
          <cell r="F72">
            <v>1380</v>
          </cell>
          <cell r="G72" t="str">
            <v>Buy</v>
          </cell>
          <cell r="H72" t="str">
            <v>05/02/2023</v>
          </cell>
          <cell r="I72">
            <v>1650</v>
          </cell>
          <cell r="J72">
            <v>4</v>
          </cell>
          <cell r="K72" t="str">
            <v>Finance</v>
          </cell>
          <cell r="L72" t="str">
            <v>Finance/Rental/Leasing</v>
          </cell>
          <cell r="M72">
            <v>1450.1708099044799</v>
          </cell>
          <cell r="N72">
            <v>4.3478260000000004</v>
          </cell>
        </row>
        <row r="73">
          <cell r="A73" t="str">
            <v>BF0NJD</v>
          </cell>
          <cell r="B73" t="str">
            <v>BGRIM TB</v>
          </cell>
          <cell r="C73" t="str">
            <v>TH7545010004</v>
          </cell>
          <cell r="D73" t="str">
            <v>B.Grimm Power Public Company Ltd</v>
          </cell>
          <cell r="E73" t="str">
            <v>THB</v>
          </cell>
          <cell r="F73">
            <v>34.5</v>
          </cell>
          <cell r="G73" t="str">
            <v>Buy</v>
          </cell>
          <cell r="H73" t="str">
            <v>05/15/2023</v>
          </cell>
          <cell r="I73">
            <v>48</v>
          </cell>
          <cell r="J73" t="e">
            <v>#N/A</v>
          </cell>
          <cell r="K73" t="str">
            <v>Utilities</v>
          </cell>
          <cell r="L73" t="str">
            <v>Electric Utilities</v>
          </cell>
          <cell r="M73">
            <v>2521.6100378951901</v>
          </cell>
          <cell r="N73">
            <v>0.18840580000000001</v>
          </cell>
        </row>
        <row r="74">
          <cell r="A74" t="str">
            <v>BILI</v>
          </cell>
          <cell r="B74" t="str">
            <v>BILI UQ</v>
          </cell>
          <cell r="C74" t="str">
            <v>US0900401060</v>
          </cell>
          <cell r="D74" t="str">
            <v>Bilibili, Inc. Sponsored ADR Class Z</v>
          </cell>
          <cell r="E74" t="str">
            <v>USD</v>
          </cell>
          <cell r="F74">
            <v>14.89</v>
          </cell>
          <cell r="G74" t="str">
            <v>Buy</v>
          </cell>
          <cell r="H74" t="str">
            <v>04/04/2023</v>
          </cell>
          <cell r="I74">
            <v>25.2</v>
          </cell>
          <cell r="J74">
            <v>5</v>
          </cell>
          <cell r="K74" t="str">
            <v>Technology Services</v>
          </cell>
          <cell r="L74" t="str">
            <v>Packaged Software</v>
          </cell>
          <cell r="M74">
            <v>6013.2269110361503</v>
          </cell>
          <cell r="N74">
            <v>0</v>
          </cell>
        </row>
        <row r="75">
          <cell r="A75" t="str">
            <v>BLF853</v>
          </cell>
          <cell r="B75" t="str">
            <v>9626 HK</v>
          </cell>
          <cell r="C75" t="str">
            <v>KYG1098A1013</v>
          </cell>
          <cell r="D75" t="str">
            <v>Bilibili, Inc. Class Z</v>
          </cell>
          <cell r="E75" t="str">
            <v>HKD</v>
          </cell>
          <cell r="F75">
            <v>117.1</v>
          </cell>
          <cell r="G75" t="str">
            <v>Buy</v>
          </cell>
          <cell r="H75" t="str">
            <v>04/04/2023</v>
          </cell>
          <cell r="I75">
            <v>197.80359999999999</v>
          </cell>
          <cell r="J75">
            <v>5</v>
          </cell>
          <cell r="K75" t="str">
            <v>Technology Services</v>
          </cell>
          <cell r="L75" t="str">
            <v>Packaged Software</v>
          </cell>
          <cell r="M75">
            <v>6013.2269110361503</v>
          </cell>
          <cell r="N75">
            <v>0</v>
          </cell>
        </row>
        <row r="76">
          <cell r="A76" t="str">
            <v>B01C1P</v>
          </cell>
          <cell r="B76" t="str">
            <v>BBCA IJ</v>
          </cell>
          <cell r="C76" t="str">
            <v>ID1000109507</v>
          </cell>
          <cell r="D76" t="str">
            <v>PT Bank Central Asia Tbk</v>
          </cell>
          <cell r="E76" t="str">
            <v>IDR</v>
          </cell>
          <cell r="F76">
            <v>9075</v>
          </cell>
          <cell r="G76" t="str">
            <v>Buy</v>
          </cell>
          <cell r="H76" t="str">
            <v>01/26/2023</v>
          </cell>
          <cell r="I76">
            <v>9600</v>
          </cell>
          <cell r="J76">
            <v>4</v>
          </cell>
          <cell r="K76" t="str">
            <v>Finance</v>
          </cell>
          <cell r="L76" t="str">
            <v>Major Banks</v>
          </cell>
          <cell r="M76">
            <v>73423.881945358502</v>
          </cell>
          <cell r="N76">
            <v>2.258953</v>
          </cell>
        </row>
        <row r="77">
          <cell r="A77" t="str">
            <v>670909</v>
          </cell>
          <cell r="B77" t="str">
            <v>BBRI IJ</v>
          </cell>
          <cell r="C77" t="str">
            <v>ID1000118201</v>
          </cell>
          <cell r="D77" t="str">
            <v>PT Bank Rakyat Indonesia (Persero) Tbk Class B</v>
          </cell>
          <cell r="E77" t="str">
            <v>IDR</v>
          </cell>
          <cell r="F77">
            <v>5425</v>
          </cell>
          <cell r="G77" t="str">
            <v>Buy</v>
          </cell>
          <cell r="H77" t="str">
            <v>02/09/2023</v>
          </cell>
          <cell r="I77">
            <v>5250</v>
          </cell>
          <cell r="J77">
            <v>4</v>
          </cell>
          <cell r="K77" t="str">
            <v>Finance</v>
          </cell>
          <cell r="L77" t="str">
            <v>Regional Banks</v>
          </cell>
          <cell r="M77">
            <v>53862.824336463796</v>
          </cell>
          <cell r="N77">
            <v>5.312837</v>
          </cell>
        </row>
        <row r="78">
          <cell r="A78" t="str">
            <v>BYZJV1</v>
          </cell>
          <cell r="B78" t="str">
            <v>2588 HK</v>
          </cell>
          <cell r="C78" t="str">
            <v>SG9999015267</v>
          </cell>
          <cell r="D78" t="str">
            <v>BOC Aviation Limited</v>
          </cell>
          <cell r="E78" t="str">
            <v>HKD</v>
          </cell>
          <cell r="F78">
            <v>62.15</v>
          </cell>
          <cell r="G78" t="str">
            <v>Buy</v>
          </cell>
          <cell r="H78" t="str">
            <v>03/10/2023</v>
          </cell>
          <cell r="I78">
            <v>76</v>
          </cell>
          <cell r="J78">
            <v>4</v>
          </cell>
          <cell r="K78" t="str">
            <v>Finance</v>
          </cell>
          <cell r="L78" t="str">
            <v>Finance/Rental/Leasing</v>
          </cell>
          <cell r="M78">
            <v>5594.4618391496097</v>
          </cell>
          <cell r="N78">
            <v>3.354787</v>
          </cell>
        </row>
        <row r="79">
          <cell r="A79" t="str">
            <v>653611</v>
          </cell>
          <cell r="B79" t="str">
            <v>2388 HK</v>
          </cell>
          <cell r="C79" t="str">
            <v>HK2388011192</v>
          </cell>
          <cell r="D79" t="str">
            <v>BOC Hong Kong (Holdings) Limited</v>
          </cell>
          <cell r="E79" t="str">
            <v>HKD</v>
          </cell>
          <cell r="F79">
            <v>22.45</v>
          </cell>
          <cell r="G79" t="str">
            <v>Buy</v>
          </cell>
          <cell r="H79" t="str">
            <v>04/03/2023</v>
          </cell>
          <cell r="I79">
            <v>33.299999999999997</v>
          </cell>
          <cell r="J79">
            <v>4</v>
          </cell>
          <cell r="K79" t="str">
            <v>Finance</v>
          </cell>
          <cell r="L79" t="str">
            <v>Major Banks</v>
          </cell>
          <cell r="M79">
            <v>30255.218898715499</v>
          </cell>
          <cell r="N79">
            <v>6.044543</v>
          </cell>
        </row>
        <row r="80">
          <cell r="A80" t="str">
            <v>BHKLY</v>
          </cell>
          <cell r="B80" t="str">
            <v>BHKLY US</v>
          </cell>
          <cell r="C80" t="str">
            <v>US0968132094</v>
          </cell>
          <cell r="D80" t="str">
            <v>BOC Hong Kong (Holdings) Limited Sponsored ADR</v>
          </cell>
          <cell r="E80" t="str">
            <v>USD</v>
          </cell>
          <cell r="F80">
            <v>57.33</v>
          </cell>
          <cell r="G80" t="str">
            <v>Buy</v>
          </cell>
          <cell r="H80" t="str">
            <v>04/03/2023</v>
          </cell>
          <cell r="I80">
            <v>84.841849999999994</v>
          </cell>
          <cell r="J80" t="e">
            <v>#N/A</v>
          </cell>
          <cell r="K80" t="str">
            <v>Finance</v>
          </cell>
          <cell r="L80" t="str">
            <v>Major Banks</v>
          </cell>
          <cell r="M80">
            <v>30255.218898715499</v>
          </cell>
          <cell r="N80">
            <v>5.9606940000000002</v>
          </cell>
        </row>
        <row r="81">
          <cell r="A81" t="str">
            <v>600109</v>
          </cell>
          <cell r="B81" t="str">
            <v>200725 CS</v>
          </cell>
          <cell r="C81" t="str">
            <v>CNE000000R44</v>
          </cell>
          <cell r="D81" t="str">
            <v>BOE Technology Group Co., Ltd. Class B</v>
          </cell>
          <cell r="E81" t="str">
            <v>HKD</v>
          </cell>
          <cell r="F81">
            <v>3.18</v>
          </cell>
          <cell r="G81" t="str">
            <v>Buy</v>
          </cell>
          <cell r="H81" t="str">
            <v>04/19/2023</v>
          </cell>
          <cell r="I81">
            <v>5.9976430000000001</v>
          </cell>
          <cell r="J81">
            <v>4</v>
          </cell>
          <cell r="K81" t="str">
            <v>Electronic Technology</v>
          </cell>
          <cell r="L81" t="str">
            <v>Electronic Equipment/Instruments</v>
          </cell>
          <cell r="M81">
            <v>22105.380576967</v>
          </cell>
          <cell r="N81">
            <v>2.2306780000000002</v>
          </cell>
        </row>
        <row r="82">
          <cell r="A82" t="str">
            <v>631469</v>
          </cell>
          <cell r="B82" t="str">
            <v>000725 CH</v>
          </cell>
          <cell r="C82" t="str">
            <v>CNE0000016L5</v>
          </cell>
          <cell r="D82" t="str">
            <v>BOE Technology Group Co., Ltd. Class A</v>
          </cell>
          <cell r="E82" t="str">
            <v>CNY</v>
          </cell>
          <cell r="F82">
            <v>4.25</v>
          </cell>
          <cell r="G82" t="str">
            <v>Buy</v>
          </cell>
          <cell r="H82" t="str">
            <v>04/19/2023</v>
          </cell>
          <cell r="I82">
            <v>5.27</v>
          </cell>
          <cell r="J82">
            <v>4</v>
          </cell>
          <cell r="K82" t="str">
            <v>Electronic Technology</v>
          </cell>
          <cell r="L82" t="str">
            <v>Electronic Equipment/Instruments</v>
          </cell>
          <cell r="M82">
            <v>22105.380576967</v>
          </cell>
          <cell r="N82">
            <v>1.4352940000000001</v>
          </cell>
        </row>
        <row r="83">
          <cell r="A83" t="str">
            <v>BYV7LB</v>
          </cell>
          <cell r="B83" t="str">
            <v>BRC SP</v>
          </cell>
          <cell r="C83" t="str">
            <v>SG1BG3000008</v>
          </cell>
          <cell r="D83" t="str">
            <v>BRC Asia Limited</v>
          </cell>
          <cell r="E83" t="str">
            <v>SGD</v>
          </cell>
          <cell r="F83">
            <v>1.67</v>
          </cell>
          <cell r="G83" t="str">
            <v>Buy</v>
          </cell>
          <cell r="H83" t="str">
            <v>05/15/2023</v>
          </cell>
          <cell r="I83">
            <v>1.8874709999999999</v>
          </cell>
          <cell r="J83">
            <v>5</v>
          </cell>
          <cell r="K83" t="str">
            <v>Non-Energy Minerals</v>
          </cell>
          <cell r="L83" t="str">
            <v>Steel</v>
          </cell>
          <cell r="M83">
            <v>342.20455499387799</v>
          </cell>
          <cell r="N83">
            <v>10.778442999999999</v>
          </cell>
        </row>
        <row r="84">
          <cell r="A84" t="str">
            <v>BKDXJH</v>
          </cell>
          <cell r="B84" t="str">
            <v>1876 HK</v>
          </cell>
          <cell r="C84" t="str">
            <v>KYG1674K1013</v>
          </cell>
          <cell r="D84" t="str">
            <v>Budweiser Brewing Co. APAC Ltd.</v>
          </cell>
          <cell r="E84" t="str">
            <v>HKD</v>
          </cell>
          <cell r="F84">
            <v>18.66</v>
          </cell>
          <cell r="G84" t="str">
            <v>Buy</v>
          </cell>
          <cell r="H84" t="str">
            <v>06/02/2023</v>
          </cell>
          <cell r="I84">
            <v>31.5</v>
          </cell>
          <cell r="J84">
            <v>4</v>
          </cell>
          <cell r="K84" t="str">
            <v>Consumer Non-Durables</v>
          </cell>
          <cell r="L84" t="str">
            <v>Beverages: Alcoholic</v>
          </cell>
          <cell r="M84">
            <v>31502.291890732999</v>
          </cell>
          <cell r="N84">
            <v>1.5868169999999999</v>
          </cell>
        </row>
        <row r="85">
          <cell r="A85" t="str">
            <v>BMV87R</v>
          </cell>
          <cell r="B85" t="str">
            <v>BUKA IJ</v>
          </cell>
          <cell r="C85" t="str">
            <v>ID1000162001</v>
          </cell>
          <cell r="D85" t="str">
            <v>PT Bukalapak.com Tbk</v>
          </cell>
          <cell r="E85" t="str">
            <v>IDR</v>
          </cell>
          <cell r="F85">
            <v>220</v>
          </cell>
          <cell r="G85" t="str">
            <v>Buy</v>
          </cell>
          <cell r="H85" t="str">
            <v>03/17/2023</v>
          </cell>
          <cell r="I85">
            <v>355</v>
          </cell>
          <cell r="J85">
            <v>5</v>
          </cell>
          <cell r="K85" t="str">
            <v>Retail Trade</v>
          </cell>
          <cell r="L85" t="str">
            <v>Internet Retail</v>
          </cell>
          <cell r="M85">
            <v>1451.7878323570999</v>
          </cell>
          <cell r="N85">
            <v>0</v>
          </cell>
        </row>
        <row r="86">
          <cell r="A86" t="str">
            <v>656512</v>
          </cell>
          <cell r="B86" t="str">
            <v>PTBA IJ</v>
          </cell>
          <cell r="C86" t="str">
            <v>ID1000094006</v>
          </cell>
          <cell r="D86" t="str">
            <v>PT Bukit Asam Tbk</v>
          </cell>
          <cell r="E86" t="str">
            <v>IDR</v>
          </cell>
          <cell r="F86">
            <v>2760</v>
          </cell>
          <cell r="G86" t="str">
            <v>Fully Valued</v>
          </cell>
          <cell r="H86" t="str">
            <v>05/04/2023</v>
          </cell>
          <cell r="I86">
            <v>2900</v>
          </cell>
          <cell r="J86">
            <v>4</v>
          </cell>
          <cell r="K86" t="str">
            <v>Energy Minerals</v>
          </cell>
          <cell r="L86" t="str">
            <v>Coal</v>
          </cell>
          <cell r="M86">
            <v>2107.8306317043098</v>
          </cell>
          <cell r="N86">
            <v>39.639499999999998</v>
          </cell>
        </row>
        <row r="87">
          <cell r="A87" t="str">
            <v>B7WJ18</v>
          </cell>
          <cell r="B87" t="str">
            <v>BAL SP</v>
          </cell>
          <cell r="C87" t="str">
            <v>SG2E67980267</v>
          </cell>
          <cell r="D87" t="str">
            <v>Bumitama Agri Ltd.</v>
          </cell>
          <cell r="E87" t="str">
            <v>SGD</v>
          </cell>
          <cell r="F87">
            <v>0.56999999999999995</v>
          </cell>
          <cell r="G87" t="str">
            <v>Buy</v>
          </cell>
          <cell r="H87" t="str">
            <v>01/11/2023</v>
          </cell>
          <cell r="I87">
            <v>1</v>
          </cell>
          <cell r="J87">
            <v>4</v>
          </cell>
          <cell r="K87" t="str">
            <v>Process Industries</v>
          </cell>
          <cell r="L87" t="str">
            <v>Agricultural Commodities/Milling</v>
          </cell>
          <cell r="M87">
            <v>743.83217284498403</v>
          </cell>
          <cell r="N87">
            <v>9.9473690000000001</v>
          </cell>
        </row>
        <row r="88">
          <cell r="A88" t="str">
            <v>B0166D</v>
          </cell>
          <cell r="B88" t="str">
            <v>BH TB</v>
          </cell>
          <cell r="C88" t="str">
            <v>TH0168A10Z01</v>
          </cell>
          <cell r="D88" t="str">
            <v>Bumrungrad Hospital Public Co., Ltd.</v>
          </cell>
          <cell r="E88" t="str">
            <v>THB</v>
          </cell>
          <cell r="F88">
            <v>217</v>
          </cell>
          <cell r="G88" t="str">
            <v>Buy</v>
          </cell>
          <cell r="H88" t="str">
            <v>02/16/2023</v>
          </cell>
          <cell r="I88">
            <v>250</v>
          </cell>
          <cell r="J88">
            <v>4</v>
          </cell>
          <cell r="K88" t="str">
            <v>Health Services</v>
          </cell>
          <cell r="L88" t="str">
            <v>Hospital/Nursing Management</v>
          </cell>
          <cell r="M88">
            <v>4951.3850074740703</v>
          </cell>
          <cell r="N88">
            <v>1.612903</v>
          </cell>
        </row>
        <row r="89">
          <cell r="A89" t="str">
            <v>B0166J</v>
          </cell>
          <cell r="B89" t="str">
            <v>BH-R TB</v>
          </cell>
          <cell r="C89" t="str">
            <v>TH0168010R13</v>
          </cell>
          <cell r="D89" t="str">
            <v>Bumrungrad Hospital Public Co., Ltd. NVDR</v>
          </cell>
          <cell r="E89" t="str">
            <v>THB</v>
          </cell>
          <cell r="F89">
            <v>219</v>
          </cell>
          <cell r="G89" t="str">
            <v>Buy</v>
          </cell>
          <cell r="H89" t="str">
            <v>02/16/2023</v>
          </cell>
          <cell r="I89">
            <v>250</v>
          </cell>
          <cell r="J89">
            <v>4</v>
          </cell>
          <cell r="K89" t="str">
            <v>Health Services</v>
          </cell>
          <cell r="L89" t="str">
            <v>Hospital/Nursing Management</v>
          </cell>
          <cell r="M89">
            <v>4951.3850074740703</v>
          </cell>
          <cell r="N89">
            <v>1.5981730000000001</v>
          </cell>
        </row>
        <row r="90">
          <cell r="A90" t="str">
            <v>653665</v>
          </cell>
          <cell r="B90" t="str">
            <v>1211 HK</v>
          </cell>
          <cell r="C90" t="str">
            <v>CNE100000296</v>
          </cell>
          <cell r="D90" t="str">
            <v>BYD Company Limited Class H</v>
          </cell>
          <cell r="E90" t="str">
            <v>HKD</v>
          </cell>
          <cell r="F90">
            <v>263.60000000000002</v>
          </cell>
          <cell r="G90" t="str">
            <v>Buy</v>
          </cell>
          <cell r="H90" t="str">
            <v>04/21/2023</v>
          </cell>
          <cell r="I90">
            <v>395</v>
          </cell>
          <cell r="J90">
            <v>5</v>
          </cell>
          <cell r="K90" t="str">
            <v>Producer Manufacturing</v>
          </cell>
          <cell r="L90" t="str">
            <v>Electrical Products</v>
          </cell>
          <cell r="M90">
            <v>102078.94013490299</v>
          </cell>
          <cell r="N90">
            <v>0.47806900000000002</v>
          </cell>
        </row>
        <row r="91">
          <cell r="A91" t="str">
            <v>B46632</v>
          </cell>
          <cell r="B91" t="str">
            <v>002594 CH</v>
          </cell>
          <cell r="C91" t="str">
            <v>CNE100001526</v>
          </cell>
          <cell r="D91" t="str">
            <v>BYD Company Limited Class A</v>
          </cell>
          <cell r="E91" t="str">
            <v>CNY</v>
          </cell>
          <cell r="F91">
            <v>269.20999999999998</v>
          </cell>
          <cell r="G91" t="str">
            <v>Buy</v>
          </cell>
          <cell r="H91" t="str">
            <v>03/30/2023</v>
          </cell>
          <cell r="I91">
            <v>342</v>
          </cell>
          <cell r="J91">
            <v>5</v>
          </cell>
          <cell r="K91" t="str">
            <v>Producer Manufacturing</v>
          </cell>
          <cell r="L91" t="str">
            <v>Electrical Products</v>
          </cell>
          <cell r="M91">
            <v>102078.94013490299</v>
          </cell>
          <cell r="N91">
            <v>0.4025415</v>
          </cell>
        </row>
        <row r="92">
          <cell r="A92" t="str">
            <v>B29SHS</v>
          </cell>
          <cell r="B92" t="str">
            <v>285 HK</v>
          </cell>
          <cell r="C92" t="str">
            <v>HK0285041858</v>
          </cell>
          <cell r="D92" t="str">
            <v>BYD Electronic (International) Co., Ltd.</v>
          </cell>
          <cell r="E92" t="str">
            <v>HKD</v>
          </cell>
          <cell r="F92">
            <v>24.9</v>
          </cell>
          <cell r="G92" t="str">
            <v>Buy</v>
          </cell>
          <cell r="H92" t="str">
            <v>04/28/2023</v>
          </cell>
          <cell r="I92">
            <v>29.6</v>
          </cell>
          <cell r="J92">
            <v>5</v>
          </cell>
          <cell r="K92" t="str">
            <v>Electronic Technology</v>
          </cell>
          <cell r="L92" t="str">
            <v>Electronic Production Equipment</v>
          </cell>
          <cell r="M92">
            <v>7196.2075007148496</v>
          </cell>
          <cell r="N92">
            <v>0.73124500000000003</v>
          </cell>
        </row>
        <row r="93">
          <cell r="A93" t="str">
            <v>616095</v>
          </cell>
          <cell r="B93" t="str">
            <v>341 HK</v>
          </cell>
          <cell r="C93" t="str">
            <v>BMG1744V1037</v>
          </cell>
          <cell r="D93" t="str">
            <v>Cafe de Coral Holdings Ltd.</v>
          </cell>
          <cell r="E93" t="str">
            <v>HKD</v>
          </cell>
          <cell r="F93">
            <v>10.02</v>
          </cell>
          <cell r="G93" t="str">
            <v>Buy</v>
          </cell>
          <cell r="H93" t="str">
            <v>06/19/2023</v>
          </cell>
          <cell r="I93">
            <v>14</v>
          </cell>
          <cell r="J93">
            <v>4</v>
          </cell>
          <cell r="K93" t="str">
            <v>Consumer Services</v>
          </cell>
          <cell r="L93" t="str">
            <v>Restaurants</v>
          </cell>
          <cell r="M93">
            <v>747.49232880872103</v>
          </cell>
          <cell r="N93">
            <v>3.7924150000000001</v>
          </cell>
        </row>
        <row r="94">
          <cell r="A94" t="str">
            <v>CFCGY</v>
          </cell>
          <cell r="B94" t="str">
            <v>CFCGY US</v>
          </cell>
          <cell r="C94" t="str">
            <v>US12770C1062</v>
          </cell>
          <cell r="D94" t="str">
            <v>Cafe de Coral Holdings Ltd. Unsponsored ADR</v>
          </cell>
          <cell r="E94" t="str">
            <v>USD</v>
          </cell>
          <cell r="F94">
            <v>12.762</v>
          </cell>
          <cell r="G94" t="str">
            <v>Buy</v>
          </cell>
          <cell r="H94" t="str">
            <v>06/19/2023</v>
          </cell>
          <cell r="I94">
            <v>17.911629999999999</v>
          </cell>
          <cell r="J94" t="e">
            <v>#N/A</v>
          </cell>
          <cell r="K94" t="str">
            <v>Consumer Services</v>
          </cell>
          <cell r="L94" t="str">
            <v>Restaurants</v>
          </cell>
          <cell r="M94">
            <v>747.49232880872103</v>
          </cell>
          <cell r="N94">
            <v>0</v>
          </cell>
        </row>
        <row r="95">
          <cell r="A95" t="str">
            <v>BTLWVY</v>
          </cell>
          <cell r="B95" t="str">
            <v>1381 HK</v>
          </cell>
          <cell r="C95" t="str">
            <v>KYG183221004</v>
          </cell>
          <cell r="D95" t="str">
            <v>Canvest Environmental Protection Group Co. Ltd.</v>
          </cell>
          <cell r="E95" t="str">
            <v>HKD</v>
          </cell>
          <cell r="F95">
            <v>4.1399999999999997</v>
          </cell>
          <cell r="G95" t="str">
            <v>Buy</v>
          </cell>
          <cell r="H95" t="str">
            <v>11/09/2022</v>
          </cell>
          <cell r="I95">
            <v>5.8</v>
          </cell>
          <cell r="J95">
            <v>4</v>
          </cell>
          <cell r="K95" t="str">
            <v>Industrial Services</v>
          </cell>
          <cell r="L95" t="str">
            <v>Engineering &amp; Construction</v>
          </cell>
          <cell r="M95">
            <v>1302.70917935492</v>
          </cell>
          <cell r="N95">
            <v>2.6328499999999999</v>
          </cell>
        </row>
        <row r="96">
          <cell r="A96" t="str">
            <v>656387</v>
          </cell>
          <cell r="B96" t="str">
            <v>CLAR SP</v>
          </cell>
          <cell r="C96" t="str">
            <v>SG1M77906915</v>
          </cell>
          <cell r="D96" t="str">
            <v>CapitaLand Ascendas REIT</v>
          </cell>
          <cell r="E96" t="str">
            <v>SGD</v>
          </cell>
          <cell r="F96">
            <v>2.7</v>
          </cell>
          <cell r="G96" t="str">
            <v>Buy</v>
          </cell>
          <cell r="H96" t="str">
            <v>03/16/2023</v>
          </cell>
          <cell r="I96">
            <v>3.4045510000000001</v>
          </cell>
          <cell r="J96">
            <v>4</v>
          </cell>
          <cell r="K96" t="str">
            <v>Finance</v>
          </cell>
          <cell r="L96" t="str">
            <v>Real Estate Investment Trusts</v>
          </cell>
          <cell r="M96">
            <v>8704.1314607095901</v>
          </cell>
          <cell r="N96">
            <v>5.8511110000000004</v>
          </cell>
        </row>
        <row r="97">
          <cell r="A97" t="str">
            <v>BG0RZ2</v>
          </cell>
          <cell r="B97" t="str">
            <v>CLAS SP</v>
          </cell>
          <cell r="C97" t="str">
            <v>SGXC16332337</v>
          </cell>
          <cell r="D97" t="str">
            <v>CapitaLand Ascott Trust</v>
          </cell>
          <cell r="E97" t="str">
            <v>SGD</v>
          </cell>
          <cell r="F97">
            <v>1.07</v>
          </cell>
          <cell r="G97" t="str">
            <v>Buy</v>
          </cell>
          <cell r="H97" t="str">
            <v>03/16/2023</v>
          </cell>
          <cell r="I97">
            <v>1.295264</v>
          </cell>
          <cell r="J97">
            <v>4</v>
          </cell>
          <cell r="K97" t="str">
            <v>Finance</v>
          </cell>
          <cell r="L97" t="str">
            <v>Real Estate Investment Trusts</v>
          </cell>
          <cell r="M97">
            <v>2751.4624791750298</v>
          </cell>
          <cell r="N97">
            <v>5.1467289999999997</v>
          </cell>
        </row>
        <row r="98">
          <cell r="A98" t="str">
            <v>B1HL3P</v>
          </cell>
          <cell r="B98" t="str">
            <v>CLCT SP</v>
          </cell>
          <cell r="C98" t="str">
            <v>SG1U25933169</v>
          </cell>
          <cell r="D98" t="str">
            <v>CapitaLand China Trust</v>
          </cell>
          <cell r="E98" t="str">
            <v>SGD</v>
          </cell>
          <cell r="F98">
            <v>0.995</v>
          </cell>
          <cell r="G98" t="str">
            <v>Buy</v>
          </cell>
          <cell r="H98" t="str">
            <v>03/16/2023</v>
          </cell>
          <cell r="I98">
            <v>1.41</v>
          </cell>
          <cell r="J98">
            <v>4</v>
          </cell>
          <cell r="K98" t="str">
            <v>Finance</v>
          </cell>
          <cell r="L98" t="str">
            <v>Real Estate Investment Trusts</v>
          </cell>
          <cell r="M98">
            <v>1253.98145281146</v>
          </cell>
          <cell r="N98">
            <v>7.5376880000000002</v>
          </cell>
        </row>
        <row r="99">
          <cell r="A99" t="str">
            <v>B23DMQ</v>
          </cell>
          <cell r="B99" t="str">
            <v>CLINT SP</v>
          </cell>
          <cell r="C99" t="str">
            <v>SG1V35936920</v>
          </cell>
          <cell r="D99" t="str">
            <v>CapitaLand India Trust</v>
          </cell>
          <cell r="E99" t="str">
            <v>SGD</v>
          </cell>
          <cell r="F99">
            <v>1.1299999999999999</v>
          </cell>
          <cell r="G99" t="str">
            <v>Buy</v>
          </cell>
          <cell r="H99" t="str">
            <v>05/17/2023</v>
          </cell>
          <cell r="I99">
            <v>1.439179</v>
          </cell>
          <cell r="J99">
            <v>4</v>
          </cell>
          <cell r="K99" t="str">
            <v>Finance</v>
          </cell>
          <cell r="L99" t="str">
            <v>Real Estate Investment Trusts</v>
          </cell>
          <cell r="M99">
            <v>1084.2820424154199</v>
          </cell>
          <cell r="N99">
            <v>7.1938050000000002</v>
          </cell>
        </row>
        <row r="100">
          <cell r="A100" t="str">
            <v>642012</v>
          </cell>
          <cell r="B100" t="str">
            <v>CICT SP</v>
          </cell>
          <cell r="C100" t="str">
            <v>SG1M51904654</v>
          </cell>
          <cell r="D100" t="str">
            <v>CapitaLand Integrated Commercial Trust</v>
          </cell>
          <cell r="E100" t="str">
            <v>SGD</v>
          </cell>
          <cell r="F100">
            <v>1.88</v>
          </cell>
          <cell r="G100" t="str">
            <v>Buy</v>
          </cell>
          <cell r="H100" t="str">
            <v>02/02/2023</v>
          </cell>
          <cell r="I100">
            <v>2.4</v>
          </cell>
          <cell r="J100">
            <v>4</v>
          </cell>
          <cell r="K100" t="str">
            <v>Finance</v>
          </cell>
          <cell r="L100" t="str">
            <v>Real Estate Investment Trusts</v>
          </cell>
          <cell r="M100">
            <v>9284.9528279002698</v>
          </cell>
          <cell r="N100">
            <v>5.6276599999999997</v>
          </cell>
        </row>
        <row r="101">
          <cell r="A101" t="str">
            <v>BNHXFJ</v>
          </cell>
          <cell r="B101" t="str">
            <v>CLI SP</v>
          </cell>
          <cell r="C101" t="str">
            <v>SGXE62145532</v>
          </cell>
          <cell r="D101" t="str">
            <v>CapitaLand Investment Limited</v>
          </cell>
          <cell r="E101" t="str">
            <v>SGD</v>
          </cell>
          <cell r="F101">
            <v>3.27</v>
          </cell>
          <cell r="G101" t="str">
            <v>Buy</v>
          </cell>
          <cell r="H101" t="str">
            <v>05/11/2023</v>
          </cell>
          <cell r="I101">
            <v>4.2525069999999996</v>
          </cell>
          <cell r="J101">
            <v>4</v>
          </cell>
          <cell r="K101" t="str">
            <v>Finance</v>
          </cell>
          <cell r="L101" t="str">
            <v>Real Estate Investment Trusts</v>
          </cell>
          <cell r="M101">
            <v>12555.9747054663</v>
          </cell>
          <cell r="N101">
            <v>3.6697250000000001</v>
          </cell>
        </row>
        <row r="102">
          <cell r="A102" t="str">
            <v>617975</v>
          </cell>
          <cell r="B102" t="str">
            <v>293 HK</v>
          </cell>
          <cell r="C102" t="str">
            <v>HK0293001514</v>
          </cell>
          <cell r="D102" t="str">
            <v>Cathay Pacific Airways Limited</v>
          </cell>
          <cell r="E102" t="str">
            <v>HKD</v>
          </cell>
          <cell r="F102">
            <v>8.1</v>
          </cell>
          <cell r="G102" t="str">
            <v>Buy</v>
          </cell>
          <cell r="H102" t="str">
            <v>03/13/2023</v>
          </cell>
          <cell r="I102">
            <v>9.8000000000000007</v>
          </cell>
          <cell r="J102">
            <v>5</v>
          </cell>
          <cell r="K102" t="str">
            <v>Transportation</v>
          </cell>
          <cell r="L102" t="str">
            <v>Airlines</v>
          </cell>
          <cell r="M102">
            <v>6611.7451327361296</v>
          </cell>
          <cell r="N102">
            <v>0</v>
          </cell>
        </row>
        <row r="103">
          <cell r="A103" t="str">
            <v>CPCAY</v>
          </cell>
          <cell r="B103" t="str">
            <v>CPCAY US</v>
          </cell>
          <cell r="C103" t="str">
            <v>US1489063081</v>
          </cell>
          <cell r="D103" t="str">
            <v>Cathay Pacific Airways Limited Sponsored ADR</v>
          </cell>
          <cell r="E103" t="str">
            <v>USD</v>
          </cell>
          <cell r="F103">
            <v>5.1360000000000001</v>
          </cell>
          <cell r="G103" t="str">
            <v>Buy</v>
          </cell>
          <cell r="H103" t="str">
            <v>03/13/2023</v>
          </cell>
          <cell r="I103">
            <v>6.2493999999999996</v>
          </cell>
          <cell r="J103" t="e">
            <v>#N/A</v>
          </cell>
          <cell r="K103" t="str">
            <v>Transportation</v>
          </cell>
          <cell r="L103" t="str">
            <v>Airlines</v>
          </cell>
          <cell r="M103">
            <v>6611.7451327361296</v>
          </cell>
          <cell r="N103">
            <v>0</v>
          </cell>
        </row>
        <row r="104">
          <cell r="A104" t="str">
            <v>B192HG</v>
          </cell>
          <cell r="B104" t="str">
            <v>CDREIT SP</v>
          </cell>
          <cell r="C104" t="str">
            <v>SG1T66931158</v>
          </cell>
          <cell r="D104" t="str">
            <v>CDL Hospitality Trusts</v>
          </cell>
          <cell r="E104" t="str">
            <v>SGD</v>
          </cell>
          <cell r="F104">
            <v>1.18</v>
          </cell>
          <cell r="G104" t="str">
            <v>Buy</v>
          </cell>
          <cell r="H104" t="str">
            <v>01/30/2023</v>
          </cell>
          <cell r="I104">
            <v>1.6</v>
          </cell>
          <cell r="J104">
            <v>4</v>
          </cell>
          <cell r="K104" t="str">
            <v>Finance</v>
          </cell>
          <cell r="L104" t="str">
            <v>Real Estate Investment Trusts</v>
          </cell>
          <cell r="M104">
            <v>1061.44200631527</v>
          </cell>
          <cell r="N104">
            <v>4.7711860000000001</v>
          </cell>
        </row>
        <row r="105">
          <cell r="A105" t="str">
            <v>B6SR7L</v>
          </cell>
          <cell r="B105" t="str">
            <v>CPN TB</v>
          </cell>
          <cell r="C105" t="str">
            <v>TH0481B10Z00</v>
          </cell>
          <cell r="D105" t="str">
            <v>Central Pattana Public Co. Ltd.</v>
          </cell>
          <cell r="E105" t="str">
            <v>THB</v>
          </cell>
          <cell r="F105">
            <v>66.25</v>
          </cell>
          <cell r="G105" t="str">
            <v>Buy</v>
          </cell>
          <cell r="H105" t="str">
            <v>07/07/2023</v>
          </cell>
          <cell r="I105">
            <v>78</v>
          </cell>
          <cell r="J105">
            <v>4</v>
          </cell>
          <cell r="K105" t="str">
            <v>Finance</v>
          </cell>
          <cell r="L105" t="str">
            <v>Real Estate Development</v>
          </cell>
          <cell r="M105">
            <v>8395.0494221954796</v>
          </cell>
          <cell r="N105">
            <v>1.735849</v>
          </cell>
        </row>
        <row r="106">
          <cell r="A106" t="str">
            <v>BM8QSJ</v>
          </cell>
          <cell r="B106" t="str">
            <v>9983 HK</v>
          </cell>
          <cell r="C106" t="str">
            <v>KYG206AA1025</v>
          </cell>
          <cell r="D106" t="str">
            <v>Central China New Life Ltd.</v>
          </cell>
          <cell r="E106" t="str">
            <v>HKD</v>
          </cell>
          <cell r="F106">
            <v>2.54</v>
          </cell>
          <cell r="G106" t="str">
            <v>Hold</v>
          </cell>
          <cell r="H106" t="str">
            <v>08/23/2022</v>
          </cell>
          <cell r="I106">
            <v>2.5549680000000001</v>
          </cell>
          <cell r="J106">
            <v>5</v>
          </cell>
          <cell r="K106" t="str">
            <v>Finance</v>
          </cell>
          <cell r="L106" t="str">
            <v>Real Estate Development</v>
          </cell>
          <cell r="M106">
            <v>406.76152780226698</v>
          </cell>
          <cell r="N106">
            <v>15.826772</v>
          </cell>
        </row>
        <row r="107">
          <cell r="A107" t="str">
            <v>BKP8ZP</v>
          </cell>
          <cell r="B107" t="str">
            <v>CRC TB</v>
          </cell>
          <cell r="C107" t="str">
            <v>TH9597010007</v>
          </cell>
          <cell r="D107" t="str">
            <v>Central Retail Corporation Public Company Limited</v>
          </cell>
          <cell r="E107" t="str">
            <v>THB</v>
          </cell>
          <cell r="F107">
            <v>38.75</v>
          </cell>
          <cell r="G107" t="str">
            <v>Buy</v>
          </cell>
          <cell r="H107" t="str">
            <v>06/29/2023</v>
          </cell>
          <cell r="I107">
            <v>54</v>
          </cell>
          <cell r="J107" t="e">
            <v>#N/A</v>
          </cell>
          <cell r="K107" t="str">
            <v>Retail Trade</v>
          </cell>
          <cell r="L107" t="str">
            <v>Department Stores</v>
          </cell>
          <cell r="M107">
            <v>6691.5786568836702</v>
          </cell>
          <cell r="N107">
            <v>1.23871</v>
          </cell>
        </row>
        <row r="108">
          <cell r="A108" t="str">
            <v>671365</v>
          </cell>
          <cell r="B108" t="str">
            <v>CK TB</v>
          </cell>
          <cell r="C108" t="str">
            <v>TH0530010Z06</v>
          </cell>
          <cell r="D108" t="str">
            <v>CH. Karnchang Public Co. Ltd.</v>
          </cell>
          <cell r="E108" t="str">
            <v>THB</v>
          </cell>
          <cell r="F108">
            <v>20</v>
          </cell>
          <cell r="G108" t="str">
            <v>Buy</v>
          </cell>
          <cell r="H108" t="str">
            <v>06/29/2023</v>
          </cell>
          <cell r="I108">
            <v>25</v>
          </cell>
          <cell r="J108">
            <v>4</v>
          </cell>
          <cell r="K108" t="str">
            <v>Industrial Services</v>
          </cell>
          <cell r="L108" t="str">
            <v>Engineering &amp; Construction</v>
          </cell>
          <cell r="M108">
            <v>954.17225870012805</v>
          </cell>
          <cell r="N108">
            <v>1.25</v>
          </cell>
        </row>
        <row r="109">
          <cell r="A109" t="str">
            <v>B14WZ4</v>
          </cell>
          <cell r="B109" t="str">
            <v>2778 HK</v>
          </cell>
          <cell r="C109" t="str">
            <v>HK2778034606</v>
          </cell>
          <cell r="D109" t="str">
            <v>Champion Real Estate Investment Trust</v>
          </cell>
          <cell r="E109" t="str">
            <v>HKD</v>
          </cell>
          <cell r="F109">
            <v>2.73</v>
          </cell>
          <cell r="G109" t="str">
            <v>Hold</v>
          </cell>
          <cell r="H109" t="str">
            <v>02/24/2023</v>
          </cell>
          <cell r="I109">
            <v>3.51</v>
          </cell>
          <cell r="J109">
            <v>4</v>
          </cell>
          <cell r="K109" t="str">
            <v>Finance</v>
          </cell>
          <cell r="L109" t="str">
            <v>Real Estate Investment Trusts</v>
          </cell>
          <cell r="M109">
            <v>2104.6118515480798</v>
          </cell>
          <cell r="N109">
            <v>7.1575090000000001</v>
          </cell>
        </row>
        <row r="110">
          <cell r="A110" t="str">
            <v>B5L2DG</v>
          </cell>
          <cell r="B110" t="str">
            <v>CPF/F TB</v>
          </cell>
          <cell r="C110" t="str">
            <v>TH0101A10Z19</v>
          </cell>
          <cell r="D110" t="str">
            <v>Charoen Pokphand Foods Public Co. Ltd.(Alien Mkt)</v>
          </cell>
          <cell r="E110" t="str">
            <v>THB</v>
          </cell>
          <cell r="F110">
            <v>19.5</v>
          </cell>
          <cell r="G110" t="str">
            <v>Hold</v>
          </cell>
          <cell r="H110" t="str">
            <v>05/12/2023</v>
          </cell>
          <cell r="I110">
            <v>22.3</v>
          </cell>
          <cell r="J110">
            <v>4</v>
          </cell>
          <cell r="K110" t="str">
            <v>Process Industries</v>
          </cell>
          <cell r="L110" t="str">
            <v>Agricultural Commodities/Milling</v>
          </cell>
          <cell r="M110">
            <v>4826.2153712485397</v>
          </cell>
          <cell r="N110">
            <v>3.8461539999999999</v>
          </cell>
        </row>
        <row r="111">
          <cell r="A111" t="str">
            <v>B4V9B0</v>
          </cell>
          <cell r="B111" t="str">
            <v>CPF TB</v>
          </cell>
          <cell r="C111" t="str">
            <v>TH0101A10Z01</v>
          </cell>
          <cell r="D111" t="str">
            <v>Charoen Pokphand Foods Public Co. Ltd.</v>
          </cell>
          <cell r="E111" t="str">
            <v>THB</v>
          </cell>
          <cell r="F111">
            <v>19.7</v>
          </cell>
          <cell r="G111" t="str">
            <v>Hold</v>
          </cell>
          <cell r="H111" t="str">
            <v>05/12/2023</v>
          </cell>
          <cell r="I111">
            <v>22.3</v>
          </cell>
          <cell r="J111">
            <v>4</v>
          </cell>
          <cell r="K111" t="str">
            <v>Process Industries</v>
          </cell>
          <cell r="L111" t="str">
            <v>Agricultural Commodities/Milling</v>
          </cell>
          <cell r="M111">
            <v>4826.2153712485397</v>
          </cell>
          <cell r="N111">
            <v>3.8071060000000001</v>
          </cell>
        </row>
        <row r="112">
          <cell r="A112" t="str">
            <v>641087</v>
          </cell>
          <cell r="B112" t="str">
            <v>CPF-R TB</v>
          </cell>
          <cell r="C112" t="str">
            <v>TH0101010R14</v>
          </cell>
          <cell r="D112" t="str">
            <v>Charoen Pokphand Foods Public Co. Ltd. NVDR</v>
          </cell>
          <cell r="E112" t="str">
            <v>THB</v>
          </cell>
          <cell r="F112">
            <v>19.7</v>
          </cell>
          <cell r="G112" t="str">
            <v>Hold</v>
          </cell>
          <cell r="H112" t="str">
            <v>05/12/2023</v>
          </cell>
          <cell r="I112">
            <v>22.3</v>
          </cell>
          <cell r="J112">
            <v>4</v>
          </cell>
          <cell r="K112" t="str">
            <v>Process Industries</v>
          </cell>
          <cell r="L112" t="str">
            <v>Agricultural Commodities/Milling</v>
          </cell>
          <cell r="M112">
            <v>4826.2153712485397</v>
          </cell>
          <cell r="N112">
            <v>3.8071060000000001</v>
          </cell>
        </row>
        <row r="113">
          <cell r="A113" t="str">
            <v>631534</v>
          </cell>
          <cell r="B113" t="str">
            <v>CPIN IJ</v>
          </cell>
          <cell r="C113" t="str">
            <v>ID1000117708</v>
          </cell>
          <cell r="D113" t="str">
            <v>PT Charoen Pokphand Indonesia Tbk</v>
          </cell>
          <cell r="E113" t="str">
            <v>IDR</v>
          </cell>
          <cell r="F113">
            <v>5450</v>
          </cell>
          <cell r="G113" t="str">
            <v>Fully Valued</v>
          </cell>
          <cell r="H113" t="str">
            <v>03/31/2023</v>
          </cell>
          <cell r="I113">
            <v>4000</v>
          </cell>
          <cell r="J113">
            <v>4</v>
          </cell>
          <cell r="K113" t="str">
            <v>Process Industries</v>
          </cell>
          <cell r="L113" t="str">
            <v>Agricultural Commodities/Milling</v>
          </cell>
          <cell r="M113">
            <v>5800.7338181578798</v>
          </cell>
          <cell r="N113">
            <v>0</v>
          </cell>
        </row>
        <row r="114">
          <cell r="A114" t="str">
            <v>BNY7YW</v>
          </cell>
          <cell r="B114" t="str">
            <v>1848 HK</v>
          </cell>
          <cell r="C114" t="str">
            <v>KYG211241057</v>
          </cell>
          <cell r="D114" t="str">
            <v>China Aircraft Leasing Group Holdings Ltd.</v>
          </cell>
          <cell r="E114" t="str">
            <v>HKD</v>
          </cell>
          <cell r="F114">
            <v>4.26</v>
          </cell>
          <cell r="G114" t="str">
            <v>Buy</v>
          </cell>
          <cell r="H114" t="str">
            <v>03/16/2023</v>
          </cell>
          <cell r="I114">
            <v>6.8</v>
          </cell>
          <cell r="J114">
            <v>5</v>
          </cell>
          <cell r="K114" t="str">
            <v>Finance</v>
          </cell>
          <cell r="L114" t="str">
            <v>Finance/Rental/Leasing</v>
          </cell>
          <cell r="M114">
            <v>384.17112108258698</v>
          </cell>
          <cell r="N114">
            <v>7.0422529999999997</v>
          </cell>
        </row>
        <row r="115">
          <cell r="A115" t="str">
            <v>B1W0JF</v>
          </cell>
          <cell r="B115" t="str">
            <v>998 HK</v>
          </cell>
          <cell r="C115" t="str">
            <v>CNE1000001Q4</v>
          </cell>
          <cell r="D115" t="str">
            <v>China CITIC Bank Corporation Ltd Class H</v>
          </cell>
          <cell r="E115" t="str">
            <v>HKD</v>
          </cell>
          <cell r="F115">
            <v>3.55</v>
          </cell>
          <cell r="G115" t="str">
            <v>Buy</v>
          </cell>
          <cell r="H115" t="str">
            <v>03/24/2023</v>
          </cell>
          <cell r="I115">
            <v>4.5</v>
          </cell>
          <cell r="J115">
            <v>4</v>
          </cell>
          <cell r="K115" t="str">
            <v>Finance</v>
          </cell>
          <cell r="L115" t="str">
            <v>Major Banks</v>
          </cell>
          <cell r="M115">
            <v>34473.687004056199</v>
          </cell>
          <cell r="N115">
            <v>10.142535000000001</v>
          </cell>
        </row>
        <row r="116">
          <cell r="A116" t="str">
            <v>B1VXHG</v>
          </cell>
          <cell r="B116" t="str">
            <v>601998 CH</v>
          </cell>
          <cell r="C116" t="str">
            <v>CNE1000000R4</v>
          </cell>
          <cell r="D116" t="str">
            <v>China CITIC Bank Corporation Ltd Class A</v>
          </cell>
          <cell r="E116" t="str">
            <v>CNY</v>
          </cell>
          <cell r="F116">
            <v>5.92</v>
          </cell>
          <cell r="G116" t="str">
            <v>Hold</v>
          </cell>
          <cell r="H116" t="str">
            <v>06/14/2023</v>
          </cell>
          <cell r="I116">
            <v>6.8</v>
          </cell>
          <cell r="J116">
            <v>4</v>
          </cell>
          <cell r="K116" t="str">
            <v>Finance</v>
          </cell>
          <cell r="L116" t="str">
            <v>Major Banks</v>
          </cell>
          <cell r="M116">
            <v>34473.687004056199</v>
          </cell>
          <cell r="N116">
            <v>5.2302080000000002</v>
          </cell>
        </row>
        <row r="117">
          <cell r="A117" t="str">
            <v>B1JNK8</v>
          </cell>
          <cell r="B117" t="str">
            <v>1898 HK</v>
          </cell>
          <cell r="C117" t="str">
            <v>CNE100000528</v>
          </cell>
          <cell r="D117" t="str">
            <v>China Coal Energy Co. Ltd. Class H</v>
          </cell>
          <cell r="E117" t="str">
            <v>HKD</v>
          </cell>
          <cell r="F117">
            <v>5.81</v>
          </cell>
          <cell r="G117" t="str">
            <v>Hold</v>
          </cell>
          <cell r="H117" t="str">
            <v>08/26/2022</v>
          </cell>
          <cell r="I117">
            <v>7</v>
          </cell>
          <cell r="J117">
            <v>5</v>
          </cell>
          <cell r="K117" t="str">
            <v>Energy Minerals</v>
          </cell>
          <cell r="L117" t="str">
            <v>Coal</v>
          </cell>
          <cell r="M117">
            <v>14262.6065569035</v>
          </cell>
          <cell r="N117">
            <v>7.8289160000000004</v>
          </cell>
        </row>
        <row r="118">
          <cell r="A118" t="str">
            <v>B1HVJ1</v>
          </cell>
          <cell r="B118" t="str">
            <v>552 HK</v>
          </cell>
          <cell r="C118" t="str">
            <v>CNE1000002G3</v>
          </cell>
          <cell r="D118" t="str">
            <v>China Communications Services Corp. Ltd. Class H</v>
          </cell>
          <cell r="E118" t="str">
            <v>HKD</v>
          </cell>
          <cell r="F118">
            <v>3.6</v>
          </cell>
          <cell r="G118" t="str">
            <v>Buy</v>
          </cell>
          <cell r="H118" t="str">
            <v>03/29/2023</v>
          </cell>
          <cell r="I118">
            <v>4.8</v>
          </cell>
          <cell r="J118">
            <v>4</v>
          </cell>
          <cell r="K118" t="str">
            <v>Industrial Services</v>
          </cell>
          <cell r="L118" t="str">
            <v>Engineering &amp; Construction</v>
          </cell>
          <cell r="M118">
            <v>3158.7473170236999</v>
          </cell>
          <cell r="N118">
            <v>5.9113889999999998</v>
          </cell>
        </row>
        <row r="119">
          <cell r="A119" t="str">
            <v>B0LMTQ</v>
          </cell>
          <cell r="B119" t="str">
            <v>939 HK</v>
          </cell>
          <cell r="C119" t="str">
            <v>CNE1000002H1</v>
          </cell>
          <cell r="D119" t="str">
            <v>China Construction Bank Corporation Class H</v>
          </cell>
          <cell r="E119" t="str">
            <v>HKD</v>
          </cell>
          <cell r="F119">
            <v>4.34</v>
          </cell>
          <cell r="G119" t="str">
            <v>Buy</v>
          </cell>
          <cell r="H119" t="str">
            <v>05/05/2023</v>
          </cell>
          <cell r="I119">
            <v>6.2</v>
          </cell>
          <cell r="J119">
            <v>4</v>
          </cell>
          <cell r="K119" t="str">
            <v>Finance</v>
          </cell>
          <cell r="L119" t="str">
            <v>Regional Banks</v>
          </cell>
          <cell r="M119">
            <v>142773.98372692501</v>
          </cell>
          <cell r="N119">
            <v>9.7232029999999998</v>
          </cell>
        </row>
        <row r="120">
          <cell r="A120" t="str">
            <v>608526</v>
          </cell>
          <cell r="B120" t="str">
            <v>600115 CH</v>
          </cell>
          <cell r="C120" t="str">
            <v>CNE000000TR0</v>
          </cell>
          <cell r="D120" t="str">
            <v>China Eastern Airlines Corporation Limited Class A</v>
          </cell>
          <cell r="E120" t="str">
            <v>CNY</v>
          </cell>
          <cell r="F120">
            <v>5.07</v>
          </cell>
          <cell r="G120" t="str">
            <v>Hold</v>
          </cell>
          <cell r="H120" t="str">
            <v>04/06/2023</v>
          </cell>
          <cell r="I120">
            <v>5.2</v>
          </cell>
          <cell r="J120">
            <v>4</v>
          </cell>
          <cell r="K120" t="str">
            <v>Transportation</v>
          </cell>
          <cell r="L120" t="str">
            <v>Airlines</v>
          </cell>
          <cell r="M120">
            <v>11756.075703250001</v>
          </cell>
          <cell r="N120">
            <v>0</v>
          </cell>
        </row>
        <row r="121">
          <cell r="A121" t="str">
            <v>617137</v>
          </cell>
          <cell r="B121" t="str">
            <v>670 HK</v>
          </cell>
          <cell r="C121" t="str">
            <v>CNE1000002K5</v>
          </cell>
          <cell r="D121" t="str">
            <v>China Eastern Airlines Corporation Limited Class H</v>
          </cell>
          <cell r="E121" t="str">
            <v>HKD</v>
          </cell>
          <cell r="F121">
            <v>2.81</v>
          </cell>
          <cell r="G121" t="str">
            <v>Hold</v>
          </cell>
          <cell r="H121" t="str">
            <v>04/06/2023</v>
          </cell>
          <cell r="I121">
            <v>3.5</v>
          </cell>
          <cell r="J121">
            <v>4</v>
          </cell>
          <cell r="K121" t="str">
            <v>Transportation</v>
          </cell>
          <cell r="L121" t="str">
            <v>Airlines</v>
          </cell>
          <cell r="M121">
            <v>11756.075703250001</v>
          </cell>
          <cell r="N121">
            <v>0</v>
          </cell>
        </row>
        <row r="122">
          <cell r="A122" t="str">
            <v>B53SCQ</v>
          </cell>
          <cell r="B122" t="str">
            <v>601818 CH</v>
          </cell>
          <cell r="C122" t="str">
            <v>CNE100000SL4</v>
          </cell>
          <cell r="D122" t="str">
            <v>China Everbright Bank Co., Ltd. Class A</v>
          </cell>
          <cell r="E122" t="str">
            <v>CNY</v>
          </cell>
          <cell r="F122">
            <v>3.07</v>
          </cell>
          <cell r="G122" t="str">
            <v>Hold</v>
          </cell>
          <cell r="H122" t="str">
            <v>03/29/2023</v>
          </cell>
          <cell r="I122">
            <v>3.03</v>
          </cell>
          <cell r="J122">
            <v>4</v>
          </cell>
          <cell r="K122" t="str">
            <v>Finance</v>
          </cell>
          <cell r="L122" t="str">
            <v>Major Banks</v>
          </cell>
          <cell r="M122">
            <v>23097.299939641402</v>
          </cell>
          <cell r="N122">
            <v>5.8245069999999997</v>
          </cell>
        </row>
        <row r="123">
          <cell r="A123" t="str">
            <v>B5NRRJ</v>
          </cell>
          <cell r="B123" t="str">
            <v>6818 HK</v>
          </cell>
          <cell r="C123" t="str">
            <v>CNE100001QW3</v>
          </cell>
          <cell r="D123" t="str">
            <v>China Everbright Bank Co., Ltd. Class H</v>
          </cell>
          <cell r="E123" t="str">
            <v>HKD</v>
          </cell>
          <cell r="F123">
            <v>2.1800000000000002</v>
          </cell>
          <cell r="G123" t="str">
            <v>Hold</v>
          </cell>
          <cell r="H123" t="str">
            <v>03/29/2023</v>
          </cell>
          <cell r="I123">
            <v>2.6</v>
          </cell>
          <cell r="J123">
            <v>4</v>
          </cell>
          <cell r="K123" t="str">
            <v>Finance</v>
          </cell>
          <cell r="L123" t="str">
            <v>Major Banks</v>
          </cell>
          <cell r="M123">
            <v>23097.299939641402</v>
          </cell>
          <cell r="N123">
            <v>9.5383949999999995</v>
          </cell>
        </row>
        <row r="124">
          <cell r="A124" t="str">
            <v>610573</v>
          </cell>
          <cell r="B124" t="str">
            <v>506 HK</v>
          </cell>
          <cell r="C124" t="str">
            <v>BMG2154F1095</v>
          </cell>
          <cell r="D124" t="str">
            <v>China Foods Limited</v>
          </cell>
          <cell r="E124" t="str">
            <v>HKD</v>
          </cell>
          <cell r="F124">
            <v>2.91</v>
          </cell>
          <cell r="G124" t="str">
            <v>Buy</v>
          </cell>
          <cell r="H124" t="str">
            <v>03/29/2023</v>
          </cell>
          <cell r="I124">
            <v>3.3</v>
          </cell>
          <cell r="J124">
            <v>4</v>
          </cell>
          <cell r="K124" t="str">
            <v>Consumer Non-Durables</v>
          </cell>
          <cell r="L124" t="str">
            <v>Beverages: Non-Alcoholic</v>
          </cell>
          <cell r="M124">
            <v>1054.1737935947001</v>
          </cell>
          <cell r="N124">
            <v>4.5704469999999997</v>
          </cell>
        </row>
        <row r="125">
          <cell r="A125" t="str">
            <v>CHFHY</v>
          </cell>
          <cell r="B125" t="str">
            <v>CHFHY US</v>
          </cell>
          <cell r="C125" t="str">
            <v>US1689161040</v>
          </cell>
          <cell r="D125" t="str">
            <v>China Foods Limited Unsponsored ADR</v>
          </cell>
          <cell r="E125" t="str">
            <v>USD</v>
          </cell>
          <cell r="F125">
            <v>7.5369999999999999</v>
          </cell>
          <cell r="G125" t="str">
            <v>Buy</v>
          </cell>
          <cell r="H125" t="str">
            <v>03/29/2023</v>
          </cell>
          <cell r="I125" t="e">
            <v>#N/A</v>
          </cell>
          <cell r="J125" t="e">
            <v>#N/A</v>
          </cell>
          <cell r="K125" t="str">
            <v>Consumer Non-Durables</v>
          </cell>
          <cell r="L125" t="str">
            <v>Beverages: Non-Alcoholic</v>
          </cell>
          <cell r="M125">
            <v>1054.1737935947001</v>
          </cell>
          <cell r="N125">
            <v>3.5634070000000002</v>
          </cell>
        </row>
        <row r="126">
          <cell r="A126" t="str">
            <v>646079</v>
          </cell>
          <cell r="B126" t="str">
            <v>384 HK</v>
          </cell>
          <cell r="C126" t="str">
            <v>BMG2109G1033</v>
          </cell>
          <cell r="D126" t="str">
            <v>China Gas Holdings Limited</v>
          </cell>
          <cell r="E126" t="str">
            <v>HKD</v>
          </cell>
          <cell r="F126">
            <v>8.42</v>
          </cell>
          <cell r="G126" t="str">
            <v>Buy</v>
          </cell>
          <cell r="H126" t="str">
            <v>06/26/2023</v>
          </cell>
          <cell r="I126">
            <v>11</v>
          </cell>
          <cell r="J126">
            <v>4</v>
          </cell>
          <cell r="K126" t="str">
            <v>Utilities</v>
          </cell>
          <cell r="L126" t="str">
            <v>Gas Distributors</v>
          </cell>
          <cell r="M126">
            <v>5845.0031235300103</v>
          </cell>
          <cell r="N126">
            <v>6.5320660000000004</v>
          </cell>
        </row>
        <row r="127">
          <cell r="A127" t="str">
            <v>B44ZV9</v>
          </cell>
          <cell r="B127" t="str">
            <v>1378 HK</v>
          </cell>
          <cell r="C127" t="str">
            <v>KYG211501005</v>
          </cell>
          <cell r="D127" t="str">
            <v>China Hongqiao Group Ltd.</v>
          </cell>
          <cell r="E127" t="str">
            <v>HKD</v>
          </cell>
          <cell r="F127">
            <v>6.46</v>
          </cell>
          <cell r="G127" t="str">
            <v>Buy</v>
          </cell>
          <cell r="H127" t="str">
            <v>06/14/2023</v>
          </cell>
          <cell r="I127">
            <v>11</v>
          </cell>
          <cell r="J127">
            <v>5</v>
          </cell>
          <cell r="K127" t="str">
            <v>Non-Energy Minerals</v>
          </cell>
          <cell r="L127" t="str">
            <v>Aluminum</v>
          </cell>
          <cell r="M127">
            <v>7674.60781575492</v>
          </cell>
          <cell r="N127">
            <v>7.8947370000000001</v>
          </cell>
        </row>
        <row r="128">
          <cell r="A128" t="str">
            <v>BZ169C</v>
          </cell>
          <cell r="B128" t="str">
            <v>3908 HK</v>
          </cell>
          <cell r="C128" t="str">
            <v>CNE100002359</v>
          </cell>
          <cell r="D128" t="str">
            <v>China International Capital Corp. Ltd. Class H</v>
          </cell>
          <cell r="E128" t="str">
            <v>HKD</v>
          </cell>
          <cell r="F128">
            <v>13.72</v>
          </cell>
          <cell r="G128" t="str">
            <v>Buy</v>
          </cell>
          <cell r="H128" t="str">
            <v>04/17/2023</v>
          </cell>
          <cell r="I128">
            <v>21.5</v>
          </cell>
          <cell r="J128">
            <v>4</v>
          </cell>
          <cell r="K128" t="str">
            <v>Finance</v>
          </cell>
          <cell r="L128" t="str">
            <v>Investment Banks/Brokers</v>
          </cell>
          <cell r="M128">
            <v>18004.019832927999</v>
          </cell>
          <cell r="N128">
            <v>1.4258820000000001</v>
          </cell>
        </row>
        <row r="129">
          <cell r="A129" t="str">
            <v>BNGDR9</v>
          </cell>
          <cell r="B129" t="str">
            <v>601995 CH</v>
          </cell>
          <cell r="C129" t="str">
            <v>CNE1000048J0</v>
          </cell>
          <cell r="D129" t="str">
            <v>China International Capital Corp. Ltd. Class A</v>
          </cell>
          <cell r="E129" t="str">
            <v>CNY</v>
          </cell>
          <cell r="F129">
            <v>36.5</v>
          </cell>
          <cell r="G129" t="str">
            <v>Buy</v>
          </cell>
          <cell r="H129" t="str">
            <v>04/17/2023</v>
          </cell>
          <cell r="I129">
            <v>18.825479999999999</v>
          </cell>
          <cell r="J129">
            <v>4</v>
          </cell>
          <cell r="K129" t="str">
            <v>Finance</v>
          </cell>
          <cell r="L129" t="str">
            <v>Investment Banks/Brokers</v>
          </cell>
          <cell r="M129">
            <v>18004.019832927999</v>
          </cell>
          <cell r="N129">
            <v>0.46090409999999998</v>
          </cell>
        </row>
        <row r="130">
          <cell r="A130" t="str">
            <v>BCDBKF</v>
          </cell>
          <cell r="B130" t="str">
            <v>2128 HK</v>
          </cell>
          <cell r="C130" t="str">
            <v>KYG2157Q1029</v>
          </cell>
          <cell r="D130" t="str">
            <v>China Lesso Group Holdings Limited</v>
          </cell>
          <cell r="E130" t="str">
            <v>HKD</v>
          </cell>
          <cell r="F130">
            <v>5.0199999999999996</v>
          </cell>
          <cell r="G130" t="str">
            <v>Buy</v>
          </cell>
          <cell r="H130" t="str">
            <v>03/21/2023</v>
          </cell>
          <cell r="I130">
            <v>9.3000000000000007</v>
          </cell>
          <cell r="J130">
            <v>5</v>
          </cell>
          <cell r="K130" t="str">
            <v>Producer Manufacturing</v>
          </cell>
          <cell r="L130" t="str">
            <v>Miscellaneous Manufacturing</v>
          </cell>
          <cell r="M130">
            <v>1969.78955052426</v>
          </cell>
          <cell r="N130">
            <v>5.9760960000000001</v>
          </cell>
        </row>
        <row r="131">
          <cell r="A131" t="str">
            <v>B1LBS8</v>
          </cell>
          <cell r="B131" t="str">
            <v>601628 CH</v>
          </cell>
          <cell r="C131" t="str">
            <v>CNE000001Q93</v>
          </cell>
          <cell r="D131" t="str">
            <v>China Life Insurance Co. Ltd. Class A</v>
          </cell>
          <cell r="E131" t="str">
            <v>CNY</v>
          </cell>
          <cell r="F131">
            <v>34.17</v>
          </cell>
          <cell r="G131" t="str">
            <v>Hold</v>
          </cell>
          <cell r="H131" t="str">
            <v>03/30/2023</v>
          </cell>
          <cell r="I131">
            <v>31.69</v>
          </cell>
          <cell r="J131">
            <v>4</v>
          </cell>
          <cell r="K131" t="str">
            <v>Finance</v>
          </cell>
          <cell r="L131" t="str">
            <v>Multi-Line Insurance</v>
          </cell>
          <cell r="M131">
            <v>109979.994425995</v>
          </cell>
          <cell r="N131">
            <v>1.3418969999999999</v>
          </cell>
        </row>
        <row r="132">
          <cell r="A132" t="str">
            <v>671897</v>
          </cell>
          <cell r="B132" t="str">
            <v>2628 HK</v>
          </cell>
          <cell r="C132" t="str">
            <v>CNE1000002L3</v>
          </cell>
          <cell r="D132" t="str">
            <v>China Life Insurance Co. Ltd. Class H</v>
          </cell>
          <cell r="E132" t="str">
            <v>HKD</v>
          </cell>
          <cell r="F132">
            <v>12.14</v>
          </cell>
          <cell r="G132" t="str">
            <v>Buy</v>
          </cell>
          <cell r="H132" t="str">
            <v>03/30/2023</v>
          </cell>
          <cell r="I132">
            <v>18</v>
          </cell>
          <cell r="J132">
            <v>4</v>
          </cell>
          <cell r="K132" t="str">
            <v>Finance</v>
          </cell>
          <cell r="L132" t="str">
            <v>Multi-Line Insurance</v>
          </cell>
          <cell r="M132">
            <v>109979.994425995</v>
          </cell>
          <cell r="N132">
            <v>4.3921749999999999</v>
          </cell>
        </row>
        <row r="133">
          <cell r="A133" t="str">
            <v>B4Q2TX</v>
          </cell>
          <cell r="B133" t="str">
            <v>916 HK</v>
          </cell>
          <cell r="C133" t="str">
            <v>CNE100000HD4</v>
          </cell>
          <cell r="D133" t="str">
            <v>China Longyuan Power Group Corporation Ltd Class H</v>
          </cell>
          <cell r="E133" t="str">
            <v>HKD</v>
          </cell>
          <cell r="F133">
            <v>7.88</v>
          </cell>
          <cell r="G133" t="str">
            <v>Buy</v>
          </cell>
          <cell r="H133" t="str">
            <v>03/31/2023</v>
          </cell>
          <cell r="I133">
            <v>14.5</v>
          </cell>
          <cell r="J133">
            <v>5</v>
          </cell>
          <cell r="K133" t="str">
            <v>Utilities</v>
          </cell>
          <cell r="L133" t="str">
            <v>Alternative Power Generation</v>
          </cell>
          <cell r="M133">
            <v>17897.205195759201</v>
          </cell>
          <cell r="N133">
            <v>1.63198</v>
          </cell>
        </row>
        <row r="134">
          <cell r="A134" t="str">
            <v>BP4Z2H</v>
          </cell>
          <cell r="B134" t="str">
            <v>001289 CH</v>
          </cell>
          <cell r="C134" t="str">
            <v>CNE1000057F9</v>
          </cell>
          <cell r="D134" t="str">
            <v>China Longyuan Power Group Corporation Ltd Class A</v>
          </cell>
          <cell r="E134" t="str">
            <v>CNY</v>
          </cell>
          <cell r="F134">
            <v>20.39</v>
          </cell>
          <cell r="G134" t="str">
            <v>Buy</v>
          </cell>
          <cell r="H134" t="str">
            <v>03/31/2023</v>
          </cell>
          <cell r="I134">
            <v>12.693308999999999</v>
          </cell>
          <cell r="J134" t="e">
            <v>#N/A</v>
          </cell>
          <cell r="K134" t="str">
            <v>Utilities</v>
          </cell>
          <cell r="L134" t="str">
            <v>Alternative Power Generation</v>
          </cell>
          <cell r="M134">
            <v>17897.205195759201</v>
          </cell>
          <cell r="N134">
            <v>0.54236229999999996</v>
          </cell>
        </row>
        <row r="135">
          <cell r="A135" t="str">
            <v>B01B1L</v>
          </cell>
          <cell r="B135" t="str">
            <v>2319 HK</v>
          </cell>
          <cell r="C135" t="str">
            <v>KYG210961051</v>
          </cell>
          <cell r="D135" t="str">
            <v>China Mengniu Dairy Co., Ltd.</v>
          </cell>
          <cell r="E135" t="str">
            <v>HKD</v>
          </cell>
          <cell r="F135">
            <v>28.15</v>
          </cell>
          <cell r="G135" t="str">
            <v>Buy</v>
          </cell>
          <cell r="H135" t="str">
            <v>03/30/2023</v>
          </cell>
          <cell r="I135">
            <v>47.4</v>
          </cell>
          <cell r="J135">
            <v>4</v>
          </cell>
          <cell r="K135" t="str">
            <v>Consumer Non-Durables</v>
          </cell>
          <cell r="L135" t="str">
            <v>Food: Meat/Fish/Dairy</v>
          </cell>
          <cell r="M135">
            <v>13782.974551935</v>
          </cell>
          <cell r="N135">
            <v>1.574778</v>
          </cell>
        </row>
        <row r="136">
          <cell r="A136" t="str">
            <v>B1DYPZ</v>
          </cell>
          <cell r="B136" t="str">
            <v>3968 HK</v>
          </cell>
          <cell r="C136" t="str">
            <v>CNE1000002M1</v>
          </cell>
          <cell r="D136" t="str">
            <v>China Merchants Bank Co., Ltd. Class H</v>
          </cell>
          <cell r="E136" t="str">
            <v>HKD</v>
          </cell>
          <cell r="F136">
            <v>33.049999999999997</v>
          </cell>
          <cell r="G136" t="str">
            <v>Buy</v>
          </cell>
          <cell r="H136" t="str">
            <v>03/27/2023</v>
          </cell>
          <cell r="I136">
            <v>54.3</v>
          </cell>
          <cell r="J136">
            <v>4</v>
          </cell>
          <cell r="K136" t="str">
            <v>Finance</v>
          </cell>
          <cell r="L136" t="str">
            <v>Regional Banks</v>
          </cell>
          <cell r="M136">
            <v>111804.015091504</v>
          </cell>
          <cell r="N136">
            <v>5.7197069999999997</v>
          </cell>
        </row>
        <row r="137">
          <cell r="A137" t="str">
            <v>651872</v>
          </cell>
          <cell r="B137" t="str">
            <v>600036 CH</v>
          </cell>
          <cell r="C137" t="str">
            <v>CNE000001B33</v>
          </cell>
          <cell r="D137" t="str">
            <v>China Merchants Bank Co., Ltd. Class A</v>
          </cell>
          <cell r="E137" t="str">
            <v>CNY</v>
          </cell>
          <cell r="F137">
            <v>32.700000000000003</v>
          </cell>
          <cell r="G137" t="str">
            <v>Buy</v>
          </cell>
          <cell r="H137" t="str">
            <v>03/27/2023</v>
          </cell>
          <cell r="I137">
            <v>44.1</v>
          </cell>
          <cell r="J137">
            <v>4</v>
          </cell>
          <cell r="K137" t="str">
            <v>Finance</v>
          </cell>
          <cell r="L137" t="str">
            <v>Regional Banks</v>
          </cell>
          <cell r="M137">
            <v>111804.015091504</v>
          </cell>
          <cell r="N137">
            <v>4.9712230000000002</v>
          </cell>
        </row>
        <row r="138">
          <cell r="A138" t="str">
            <v>607355</v>
          </cell>
          <cell r="B138" t="str">
            <v>941 HK</v>
          </cell>
          <cell r="C138" t="str">
            <v>HK0941009539</v>
          </cell>
          <cell r="D138" t="str">
            <v>China Mobile Limited</v>
          </cell>
          <cell r="E138" t="str">
            <v>HKD</v>
          </cell>
          <cell r="F138">
            <v>62.7</v>
          </cell>
          <cell r="G138" t="str">
            <v>Buy</v>
          </cell>
          <cell r="H138" t="str">
            <v>03/24/2023</v>
          </cell>
          <cell r="I138">
            <v>92</v>
          </cell>
          <cell r="J138">
            <v>4</v>
          </cell>
          <cell r="K138" t="str">
            <v>Communications</v>
          </cell>
          <cell r="L138" t="str">
            <v>Specialty Telecommunications</v>
          </cell>
          <cell r="M138">
            <v>175452.552186502</v>
          </cell>
          <cell r="N138">
            <v>7.033493</v>
          </cell>
        </row>
        <row r="139">
          <cell r="A139" t="str">
            <v>B3PZ2V</v>
          </cell>
          <cell r="B139" t="str">
            <v>1117 HK</v>
          </cell>
          <cell r="C139" t="str">
            <v>KYG215791008</v>
          </cell>
          <cell r="D139" t="str">
            <v>China Modern Dairy Holdings Ltd.</v>
          </cell>
          <cell r="E139" t="str">
            <v>HKD</v>
          </cell>
          <cell r="F139">
            <v>0.81</v>
          </cell>
          <cell r="G139" t="str">
            <v>Buy</v>
          </cell>
          <cell r="H139" t="str">
            <v>03/29/2023</v>
          </cell>
          <cell r="I139">
            <v>1.26</v>
          </cell>
          <cell r="J139">
            <v>4</v>
          </cell>
          <cell r="K139" t="str">
            <v>Process Industries</v>
          </cell>
          <cell r="L139" t="str">
            <v>Agricultural Commodities/Milling</v>
          </cell>
          <cell r="M139">
            <v>819.09695106989705</v>
          </cell>
          <cell r="N139">
            <v>3.7790119999999998</v>
          </cell>
        </row>
        <row r="140">
          <cell r="A140" t="str">
            <v>B0Y91C</v>
          </cell>
          <cell r="B140" t="str">
            <v>3323 HK</v>
          </cell>
          <cell r="C140" t="str">
            <v>CNE1000002N9</v>
          </cell>
          <cell r="D140" t="str">
            <v>China National Building Material Co. Ltd. Class H</v>
          </cell>
          <cell r="E140" t="str">
            <v>HKD</v>
          </cell>
          <cell r="F140">
            <v>4.3899999999999997</v>
          </cell>
          <cell r="G140" t="str">
            <v>Buy</v>
          </cell>
          <cell r="H140" t="str">
            <v>03/09/2023</v>
          </cell>
          <cell r="I140">
            <v>10</v>
          </cell>
          <cell r="J140">
            <v>4</v>
          </cell>
          <cell r="K140" t="str">
            <v>Non-Energy Minerals</v>
          </cell>
          <cell r="L140" t="str">
            <v>Construction Materials</v>
          </cell>
          <cell r="M140">
            <v>4816.6359461421798</v>
          </cell>
          <cell r="N140">
            <v>9.7972669999999997</v>
          </cell>
        </row>
        <row r="141">
          <cell r="A141" t="str">
            <v>619215</v>
          </cell>
          <cell r="B141" t="str">
            <v>688 HK</v>
          </cell>
          <cell r="C141" t="str">
            <v>HK0688002218</v>
          </cell>
          <cell r="D141" t="str">
            <v>China Overseas Land &amp; Investment Limited</v>
          </cell>
          <cell r="E141" t="str">
            <v>HKD</v>
          </cell>
          <cell r="F141">
            <v>16.260000000000002</v>
          </cell>
          <cell r="G141" t="str">
            <v>Buy</v>
          </cell>
          <cell r="H141" t="str">
            <v>03/31/2023</v>
          </cell>
          <cell r="I141">
            <v>25.47</v>
          </cell>
          <cell r="J141">
            <v>4</v>
          </cell>
          <cell r="K141" t="str">
            <v>Finance</v>
          </cell>
          <cell r="L141" t="str">
            <v>Real Estate Development</v>
          </cell>
          <cell r="M141">
            <v>22986.668021114401</v>
          </cell>
          <cell r="N141">
            <v>4.9200489999999997</v>
          </cell>
        </row>
        <row r="142">
          <cell r="A142" t="str">
            <v>680324</v>
          </cell>
          <cell r="B142" t="str">
            <v>81 HK</v>
          </cell>
          <cell r="C142" t="str">
            <v>HK0000065737</v>
          </cell>
          <cell r="D142" t="str">
            <v>China Overseas Grand Oceans Group Limited</v>
          </cell>
          <cell r="E142" t="str">
            <v>HKD</v>
          </cell>
          <cell r="F142">
            <v>3.57</v>
          </cell>
          <cell r="G142" t="str">
            <v>Buy</v>
          </cell>
          <cell r="H142" t="str">
            <v>03/29/2023</v>
          </cell>
          <cell r="I142">
            <v>4.26</v>
          </cell>
          <cell r="J142">
            <v>4</v>
          </cell>
          <cell r="K142" t="str">
            <v>Finance</v>
          </cell>
          <cell r="L142" t="str">
            <v>Real Estate Development</v>
          </cell>
          <cell r="M142">
            <v>1627.8702077974999</v>
          </cell>
          <cell r="N142">
            <v>5.8823530000000002</v>
          </cell>
        </row>
        <row r="143">
          <cell r="A143" t="str">
            <v>B29WFR</v>
          </cell>
          <cell r="B143" t="str">
            <v>601601 CH</v>
          </cell>
          <cell r="C143" t="str">
            <v>CNE1000008M8</v>
          </cell>
          <cell r="D143" t="str">
            <v>China Pacific Insurance (Group) Co., Ltd. Class A</v>
          </cell>
          <cell r="E143" t="str">
            <v>CNY</v>
          </cell>
          <cell r="F143">
            <v>27.06</v>
          </cell>
          <cell r="G143" t="str">
            <v>Buy</v>
          </cell>
          <cell r="H143" t="str">
            <v>04/28/2023</v>
          </cell>
          <cell r="I143">
            <v>27.51</v>
          </cell>
          <cell r="J143">
            <v>4</v>
          </cell>
          <cell r="K143" t="str">
            <v>Finance</v>
          </cell>
          <cell r="L143" t="str">
            <v>Multi-Line Insurance</v>
          </cell>
          <cell r="M143">
            <v>32566.212501887301</v>
          </cell>
          <cell r="N143">
            <v>3.6043240000000001</v>
          </cell>
        </row>
        <row r="144">
          <cell r="A144" t="str">
            <v>B2Q5H5</v>
          </cell>
          <cell r="B144" t="str">
            <v>2601 HK</v>
          </cell>
          <cell r="C144" t="str">
            <v>CNE1000009Q7</v>
          </cell>
          <cell r="D144" t="str">
            <v>China Pacific Insurance (Group) Co., Ltd. Class H</v>
          </cell>
          <cell r="E144" t="str">
            <v>HKD</v>
          </cell>
          <cell r="F144">
            <v>20.149999999999999</v>
          </cell>
          <cell r="G144" t="str">
            <v>Buy</v>
          </cell>
          <cell r="H144" t="str">
            <v>03/29/2023</v>
          </cell>
          <cell r="I144">
            <v>30</v>
          </cell>
          <cell r="J144">
            <v>4</v>
          </cell>
          <cell r="K144" t="str">
            <v>Finance</v>
          </cell>
          <cell r="L144" t="str">
            <v>Multi-Line Insurance</v>
          </cell>
          <cell r="M144">
            <v>32566.212501887301</v>
          </cell>
          <cell r="N144">
            <v>5.8316819999999998</v>
          </cell>
        </row>
        <row r="145">
          <cell r="A145" t="str">
            <v>629181</v>
          </cell>
          <cell r="B145" t="str">
            <v>386 HK</v>
          </cell>
          <cell r="C145" t="str">
            <v>CNE1000002Q2</v>
          </cell>
          <cell r="D145" t="str">
            <v>China Petroleum &amp; Chemical Corporation Class H</v>
          </cell>
          <cell r="E145" t="str">
            <v>HKD</v>
          </cell>
          <cell r="F145">
            <v>4.42</v>
          </cell>
          <cell r="G145" t="str">
            <v>Hold</v>
          </cell>
          <cell r="H145" t="str">
            <v>04/28/2023</v>
          </cell>
          <cell r="I145">
            <v>5.3</v>
          </cell>
          <cell r="J145">
            <v>4</v>
          </cell>
          <cell r="K145" t="str">
            <v>Energy Minerals</v>
          </cell>
          <cell r="L145" t="str">
            <v>Integrated Oil</v>
          </cell>
          <cell r="M145">
            <v>98669.563983630695</v>
          </cell>
          <cell r="N145">
            <v>9.0905000000000005</v>
          </cell>
        </row>
        <row r="146">
          <cell r="A146" t="str">
            <v>697245</v>
          </cell>
          <cell r="B146" t="str">
            <v>291 HK</v>
          </cell>
          <cell r="C146" t="str">
            <v>HK0291001490</v>
          </cell>
          <cell r="D146" t="str">
            <v>China Resources Beer (Holdings) Co. Ltd.</v>
          </cell>
          <cell r="E146" t="str">
            <v>HKD</v>
          </cell>
          <cell r="F146">
            <v>48.5</v>
          </cell>
          <cell r="G146" t="str">
            <v>Buy</v>
          </cell>
          <cell r="H146" t="str">
            <v>03/24/2023</v>
          </cell>
          <cell r="I146">
            <v>71.2</v>
          </cell>
          <cell r="J146">
            <v>4</v>
          </cell>
          <cell r="K146" t="str">
            <v>Consumer Non-Durables</v>
          </cell>
          <cell r="L146" t="str">
            <v>Beverages: Alcoholic</v>
          </cell>
          <cell r="M146">
            <v>20079.891933621999</v>
          </cell>
          <cell r="N146">
            <v>1.2597940000000001</v>
          </cell>
        </row>
        <row r="147">
          <cell r="A147" t="str">
            <v>CRHKY</v>
          </cell>
          <cell r="B147" t="str">
            <v>CRHKY US</v>
          </cell>
          <cell r="C147" t="str">
            <v>US16940R1095</v>
          </cell>
          <cell r="D147" t="str">
            <v>China Resources Beer (Holdings) Co. Ltd. Sponsored ADR</v>
          </cell>
          <cell r="E147" t="str">
            <v>USD</v>
          </cell>
          <cell r="F147">
            <v>12.315</v>
          </cell>
          <cell r="G147" t="str">
            <v>Buy</v>
          </cell>
          <cell r="H147" t="str">
            <v>03/24/2023</v>
          </cell>
          <cell r="I147">
            <v>18.140820000000001</v>
          </cell>
          <cell r="J147" t="e">
            <v>#N/A</v>
          </cell>
          <cell r="K147" t="str">
            <v>Consumer Non-Durables</v>
          </cell>
          <cell r="L147" t="str">
            <v>Beverages: Alcoholic</v>
          </cell>
          <cell r="M147">
            <v>20079.891933621999</v>
          </cell>
          <cell r="N147">
            <v>1.122387</v>
          </cell>
        </row>
        <row r="148">
          <cell r="A148" t="str">
            <v>B41XC9</v>
          </cell>
          <cell r="B148" t="str">
            <v>1313 HK</v>
          </cell>
          <cell r="C148" t="str">
            <v>KYG2113L1068</v>
          </cell>
          <cell r="D148" t="str">
            <v>China Resources Cement Holdings Limited</v>
          </cell>
          <cell r="E148" t="str">
            <v>HKD</v>
          </cell>
          <cell r="F148">
            <v>2.97</v>
          </cell>
          <cell r="G148" t="str">
            <v>Buy</v>
          </cell>
          <cell r="H148" t="str">
            <v>04/03/2023</v>
          </cell>
          <cell r="I148">
            <v>5</v>
          </cell>
          <cell r="J148">
            <v>4</v>
          </cell>
          <cell r="K148" t="str">
            <v>Non-Energy Minerals</v>
          </cell>
          <cell r="L148" t="str">
            <v>Construction Materials</v>
          </cell>
          <cell r="M148">
            <v>2631.6202505030601</v>
          </cell>
          <cell r="N148">
            <v>4.3434340000000002</v>
          </cell>
        </row>
        <row r="149">
          <cell r="A149" t="str">
            <v>653551</v>
          </cell>
          <cell r="B149" t="str">
            <v>1193 HK</v>
          </cell>
          <cell r="C149" t="str">
            <v>BMG2113B1081</v>
          </cell>
          <cell r="D149" t="str">
            <v>China Resources Gas Group Limited</v>
          </cell>
          <cell r="E149" t="str">
            <v>HKD</v>
          </cell>
          <cell r="F149">
            <v>25.4</v>
          </cell>
          <cell r="G149" t="str">
            <v>Hold</v>
          </cell>
          <cell r="H149" t="str">
            <v>04/03/2023</v>
          </cell>
          <cell r="I149">
            <v>31.5</v>
          </cell>
          <cell r="J149">
            <v>4</v>
          </cell>
          <cell r="K149" t="str">
            <v>Utilities</v>
          </cell>
          <cell r="L149" t="str">
            <v>Gas Distributors</v>
          </cell>
          <cell r="M149">
            <v>7464.31848475467</v>
          </cell>
          <cell r="N149">
            <v>4.133858</v>
          </cell>
        </row>
        <row r="150">
          <cell r="A150" t="str">
            <v>619376</v>
          </cell>
          <cell r="B150" t="str">
            <v>1109 HK</v>
          </cell>
          <cell r="C150" t="str">
            <v>KYG2108Y1052</v>
          </cell>
          <cell r="D150" t="str">
            <v>China Resources Land Limited</v>
          </cell>
          <cell r="E150" t="str">
            <v>HKD</v>
          </cell>
          <cell r="F150">
            <v>31.6</v>
          </cell>
          <cell r="G150" t="str">
            <v>Buy</v>
          </cell>
          <cell r="H150" t="str">
            <v>03/29/2023</v>
          </cell>
          <cell r="I150">
            <v>44.8</v>
          </cell>
          <cell r="J150">
            <v>4</v>
          </cell>
          <cell r="K150" t="str">
            <v>Finance</v>
          </cell>
          <cell r="L150" t="str">
            <v>Real Estate Development</v>
          </cell>
          <cell r="M150">
            <v>28650.3842533881</v>
          </cell>
          <cell r="N150">
            <v>5.0696199999999996</v>
          </cell>
        </row>
        <row r="151">
          <cell r="A151" t="str">
            <v>BYNKP9</v>
          </cell>
          <cell r="B151" t="str">
            <v>1515 HK</v>
          </cell>
          <cell r="C151" t="str">
            <v>KYG2133W1087</v>
          </cell>
          <cell r="D151" t="str">
            <v>China Resources Medical Holdings Co., Ltd.</v>
          </cell>
          <cell r="E151" t="str">
            <v>HKD</v>
          </cell>
          <cell r="F151">
            <v>6.19</v>
          </cell>
          <cell r="G151" t="str">
            <v>Buy</v>
          </cell>
          <cell r="H151" t="str">
            <v>04/17/2023</v>
          </cell>
          <cell r="I151">
            <v>10</v>
          </cell>
          <cell r="J151">
            <v>5</v>
          </cell>
          <cell r="K151" t="str">
            <v>Health Services</v>
          </cell>
          <cell r="L151" t="str">
            <v>Hospital/Nursing Management</v>
          </cell>
          <cell r="M151">
            <v>1003.84649380334</v>
          </cell>
          <cell r="N151">
            <v>0.59773829999999994</v>
          </cell>
        </row>
        <row r="152">
          <cell r="A152" t="str">
            <v>BMXWXT</v>
          </cell>
          <cell r="B152" t="str">
            <v>1209 HK</v>
          </cell>
          <cell r="C152" t="str">
            <v>KYG2122G1064</v>
          </cell>
          <cell r="D152" t="str">
            <v>China Resources Mixc Lifestyle Services Ltd.</v>
          </cell>
          <cell r="E152" t="str">
            <v>HKD</v>
          </cell>
          <cell r="F152">
            <v>37.799999999999997</v>
          </cell>
          <cell r="G152" t="str">
            <v>Buy</v>
          </cell>
          <cell r="H152" t="str">
            <v>03/29/2023</v>
          </cell>
          <cell r="I152">
            <v>48.48</v>
          </cell>
          <cell r="J152">
            <v>5</v>
          </cell>
          <cell r="K152" t="str">
            <v>Finance</v>
          </cell>
          <cell r="L152" t="str">
            <v>Real Estate Development</v>
          </cell>
          <cell r="M152">
            <v>10847.1782449566</v>
          </cell>
          <cell r="N152">
            <v>1.3280419999999999</v>
          </cell>
        </row>
        <row r="153">
          <cell r="A153" t="str">
            <v>B09N7M</v>
          </cell>
          <cell r="B153" t="str">
            <v>1088 HK</v>
          </cell>
          <cell r="C153" t="str">
            <v>CNE1000002R0</v>
          </cell>
          <cell r="D153" t="str">
            <v>China Shenhua Energy Co. Ltd. Class H</v>
          </cell>
          <cell r="E153" t="str">
            <v>HKD</v>
          </cell>
          <cell r="F153">
            <v>23.65</v>
          </cell>
          <cell r="G153" t="str">
            <v>Hold</v>
          </cell>
          <cell r="H153" t="str">
            <v>10/31/2022</v>
          </cell>
          <cell r="I153">
            <v>22</v>
          </cell>
          <cell r="J153">
            <v>4</v>
          </cell>
          <cell r="K153" t="str">
            <v>Energy Minerals</v>
          </cell>
          <cell r="L153" t="str">
            <v>Coal</v>
          </cell>
          <cell r="M153">
            <v>75450.293605982297</v>
          </cell>
          <cell r="N153">
            <v>12.300210999999999</v>
          </cell>
        </row>
        <row r="154">
          <cell r="A154" t="str">
            <v>B281JM</v>
          </cell>
          <cell r="B154" t="str">
            <v>601088 CH</v>
          </cell>
          <cell r="C154" t="str">
            <v>CNE100000767</v>
          </cell>
          <cell r="D154" t="str">
            <v>China Shenhua Energy Co. Ltd. Class A</v>
          </cell>
          <cell r="E154" t="str">
            <v>CNY</v>
          </cell>
          <cell r="F154">
            <v>28.53</v>
          </cell>
          <cell r="G154" t="str">
            <v>Hold</v>
          </cell>
          <cell r="H154" t="str">
            <v>10/31/2022</v>
          </cell>
          <cell r="I154">
            <v>29</v>
          </cell>
          <cell r="J154">
            <v>4</v>
          </cell>
          <cell r="K154" t="str">
            <v>Energy Minerals</v>
          </cell>
          <cell r="L154" t="str">
            <v>Coal</v>
          </cell>
          <cell r="M154">
            <v>75450.293605982297</v>
          </cell>
          <cell r="N154">
            <v>8.7681450000000005</v>
          </cell>
        </row>
        <row r="155">
          <cell r="A155" t="str">
            <v>601369</v>
          </cell>
          <cell r="B155" t="str">
            <v>1055 HK</v>
          </cell>
          <cell r="C155" t="str">
            <v>CNE1000002T6</v>
          </cell>
          <cell r="D155" t="str">
            <v>China Southern Airlines Company Limited Class H</v>
          </cell>
          <cell r="E155" t="str">
            <v>HKD</v>
          </cell>
          <cell r="F155">
            <v>4.7300000000000004</v>
          </cell>
          <cell r="G155" t="str">
            <v>Buy</v>
          </cell>
          <cell r="H155" t="str">
            <v>04/06/2023</v>
          </cell>
          <cell r="I155">
            <v>7</v>
          </cell>
          <cell r="J155">
            <v>4</v>
          </cell>
          <cell r="K155" t="str">
            <v>Transportation</v>
          </cell>
          <cell r="L155" t="str">
            <v>Airlines</v>
          </cell>
          <cell r="M155">
            <v>14818.400784755</v>
          </cell>
          <cell r="N155">
            <v>0</v>
          </cell>
        </row>
        <row r="156">
          <cell r="A156" t="str">
            <v>666497</v>
          </cell>
          <cell r="B156" t="str">
            <v>600029 CH</v>
          </cell>
          <cell r="C156" t="str">
            <v>CNE000001FG0</v>
          </cell>
          <cell r="D156" t="str">
            <v>China Southern Airlines Company Limited Class A</v>
          </cell>
          <cell r="E156" t="str">
            <v>CNY</v>
          </cell>
          <cell r="F156">
            <v>6.5</v>
          </cell>
          <cell r="G156" t="str">
            <v>Buy</v>
          </cell>
          <cell r="H156" t="str">
            <v>04/06/2023</v>
          </cell>
          <cell r="I156">
            <v>8.18</v>
          </cell>
          <cell r="J156">
            <v>4</v>
          </cell>
          <cell r="K156" t="str">
            <v>Transportation</v>
          </cell>
          <cell r="L156" t="str">
            <v>Airlines</v>
          </cell>
          <cell r="M156">
            <v>14818.400784755</v>
          </cell>
          <cell r="N156">
            <v>0</v>
          </cell>
        </row>
        <row r="157">
          <cell r="A157" t="str">
            <v>626404</v>
          </cell>
          <cell r="B157" t="str">
            <v>966 HK</v>
          </cell>
          <cell r="C157" t="str">
            <v>HK0000055878</v>
          </cell>
          <cell r="D157" t="str">
            <v>China Taiping Insurance Holdings Co., Ltd.</v>
          </cell>
          <cell r="E157" t="str">
            <v>HKD</v>
          </cell>
          <cell r="F157">
            <v>7.84</v>
          </cell>
          <cell r="G157" t="str">
            <v>Buy</v>
          </cell>
          <cell r="H157" t="str">
            <v>11/04/2022</v>
          </cell>
          <cell r="I157">
            <v>9.5</v>
          </cell>
          <cell r="J157">
            <v>4</v>
          </cell>
          <cell r="K157" t="str">
            <v>Finance</v>
          </cell>
          <cell r="L157" t="str">
            <v>Multi-Line Insurance</v>
          </cell>
          <cell r="M157">
            <v>3562.9119572090699</v>
          </cell>
          <cell r="N157">
            <v>3.3163269999999998</v>
          </cell>
        </row>
        <row r="158">
          <cell r="A158" t="str">
            <v>655933</v>
          </cell>
          <cell r="B158" t="str">
            <v>728 HK</v>
          </cell>
          <cell r="C158" t="str">
            <v>CNE1000002V2</v>
          </cell>
          <cell r="D158" t="str">
            <v>China Telecom Corp. Ltd. Class H</v>
          </cell>
          <cell r="E158" t="str">
            <v>HKD</v>
          </cell>
          <cell r="F158">
            <v>3.77</v>
          </cell>
          <cell r="G158" t="str">
            <v>Buy</v>
          </cell>
          <cell r="H158" t="str">
            <v>03/23/2023</v>
          </cell>
          <cell r="I158">
            <v>5.9</v>
          </cell>
          <cell r="J158">
            <v>4</v>
          </cell>
          <cell r="K158" t="str">
            <v>Communications</v>
          </cell>
          <cell r="L158" t="str">
            <v>Wireless Telecommunications</v>
          </cell>
          <cell r="M158">
            <v>68263.083142721895</v>
          </cell>
          <cell r="N158">
            <v>5.9572419999999999</v>
          </cell>
        </row>
        <row r="159">
          <cell r="A159" t="str">
            <v>BFZ2PK</v>
          </cell>
          <cell r="B159" t="str">
            <v>788 HK</v>
          </cell>
          <cell r="C159" t="str">
            <v>CNE100003688</v>
          </cell>
          <cell r="D159" t="str">
            <v>China Tower Corp. Ltd. Class H</v>
          </cell>
          <cell r="E159" t="str">
            <v>HKD</v>
          </cell>
          <cell r="F159">
            <v>0.87</v>
          </cell>
          <cell r="G159" t="str">
            <v>Buy</v>
          </cell>
          <cell r="H159" t="str">
            <v>03/02/2023</v>
          </cell>
          <cell r="I159">
            <v>1.2</v>
          </cell>
          <cell r="J159">
            <v>4</v>
          </cell>
          <cell r="K159" t="str">
            <v>Communications</v>
          </cell>
          <cell r="L159" t="str">
            <v>Specialty Telecommunications</v>
          </cell>
          <cell r="M159">
            <v>19562.117612122802</v>
          </cell>
          <cell r="N159">
            <v>4.213908</v>
          </cell>
        </row>
        <row r="160">
          <cell r="A160" t="str">
            <v>697177</v>
          </cell>
          <cell r="B160" t="str">
            <v>570 HK</v>
          </cell>
          <cell r="C160" t="str">
            <v>HK0000056256</v>
          </cell>
          <cell r="D160" t="str">
            <v>China Traditional Chinese Medicine Holdings Co. Ltd.</v>
          </cell>
          <cell r="E160" t="str">
            <v>HKD</v>
          </cell>
          <cell r="F160">
            <v>3.37</v>
          </cell>
          <cell r="G160" t="str">
            <v>Fully Valued</v>
          </cell>
          <cell r="H160" t="str">
            <v>03/27/2023</v>
          </cell>
          <cell r="I160">
            <v>2.6</v>
          </cell>
          <cell r="J160">
            <v>5</v>
          </cell>
          <cell r="K160" t="str">
            <v>Health Technology</v>
          </cell>
          <cell r="L160" t="str">
            <v>Pharmaceuticals: Major</v>
          </cell>
          <cell r="M160">
            <v>2213.0441313870901</v>
          </cell>
          <cell r="N160">
            <v>1.5370919999999999</v>
          </cell>
        </row>
        <row r="161">
          <cell r="A161" t="str">
            <v>626383</v>
          </cell>
          <cell r="B161" t="str">
            <v>762 HK</v>
          </cell>
          <cell r="C161" t="str">
            <v>HK0000049939</v>
          </cell>
          <cell r="D161" t="str">
            <v>China Unicom (Hong Kong) Limited</v>
          </cell>
          <cell r="E161" t="str">
            <v>HKD</v>
          </cell>
          <cell r="F161">
            <v>5.23</v>
          </cell>
          <cell r="G161" t="str">
            <v>Buy</v>
          </cell>
          <cell r="H161" t="str">
            <v>03/09/2023</v>
          </cell>
          <cell r="I161">
            <v>8.5</v>
          </cell>
          <cell r="J161">
            <v>4</v>
          </cell>
          <cell r="K161" t="str">
            <v>Communications</v>
          </cell>
          <cell r="L161" t="str">
            <v>Major Telecommunications</v>
          </cell>
          <cell r="M161">
            <v>20248.253707551299</v>
          </cell>
          <cell r="N161">
            <v>6.0034419999999997</v>
          </cell>
        </row>
        <row r="162">
          <cell r="A162" t="str">
            <v>BN320P</v>
          </cell>
          <cell r="B162" t="str">
            <v>2202 HK</v>
          </cell>
          <cell r="C162" t="str">
            <v>CNE100001SR9</v>
          </cell>
          <cell r="D162" t="str">
            <v>China Vanke Co., Ltd Class H</v>
          </cell>
          <cell r="E162" t="str">
            <v>HKD</v>
          </cell>
          <cell r="F162">
            <v>10.199999999999999</v>
          </cell>
          <cell r="G162" t="str">
            <v>Buy</v>
          </cell>
          <cell r="H162" t="str">
            <v>01/26/2023</v>
          </cell>
          <cell r="I162">
            <v>22.32</v>
          </cell>
          <cell r="J162">
            <v>5</v>
          </cell>
          <cell r="K162" t="str">
            <v>Finance</v>
          </cell>
          <cell r="L162" t="str">
            <v>Real Estate Development</v>
          </cell>
          <cell r="M162">
            <v>21545.591970789701</v>
          </cell>
          <cell r="N162">
            <v>7.2412549999999998</v>
          </cell>
        </row>
        <row r="163">
          <cell r="A163" t="str">
            <v>680370</v>
          </cell>
          <cell r="B163" t="str">
            <v>000002 CH</v>
          </cell>
          <cell r="C163" t="str">
            <v>CNE0000000T2</v>
          </cell>
          <cell r="D163" t="str">
            <v>China Vanke Co., Ltd Class A</v>
          </cell>
          <cell r="E163" t="str">
            <v>CNY</v>
          </cell>
          <cell r="F163">
            <v>13.85</v>
          </cell>
          <cell r="G163" t="str">
            <v>Buy</v>
          </cell>
          <cell r="H163" t="str">
            <v>02/06/2023</v>
          </cell>
          <cell r="I163">
            <v>20.94</v>
          </cell>
          <cell r="J163">
            <v>5</v>
          </cell>
          <cell r="K163" t="str">
            <v>Finance</v>
          </cell>
          <cell r="L163" t="str">
            <v>Real Estate Development</v>
          </cell>
          <cell r="M163">
            <v>21545.591970789701</v>
          </cell>
          <cell r="N163">
            <v>4.5859569999999996</v>
          </cell>
        </row>
        <row r="164">
          <cell r="A164" t="str">
            <v>667147</v>
          </cell>
          <cell r="B164" t="str">
            <v>855 HK</v>
          </cell>
          <cell r="C164" t="str">
            <v>BMG210901242</v>
          </cell>
          <cell r="D164" t="str">
            <v>China Water Affairs Group Limited</v>
          </cell>
          <cell r="E164" t="str">
            <v>HKD</v>
          </cell>
          <cell r="F164">
            <v>5.73</v>
          </cell>
          <cell r="G164" t="str">
            <v>Buy</v>
          </cell>
          <cell r="H164" t="str">
            <v>12/13/2022</v>
          </cell>
          <cell r="I164">
            <v>9.5</v>
          </cell>
          <cell r="J164">
            <v>5</v>
          </cell>
          <cell r="K164" t="str">
            <v>Utilities</v>
          </cell>
          <cell r="L164" t="str">
            <v>Water Utilities</v>
          </cell>
          <cell r="M164">
            <v>1201.13405248097</v>
          </cell>
          <cell r="N164">
            <v>5.9336820000000001</v>
          </cell>
        </row>
        <row r="165">
          <cell r="A165" t="str">
            <v>B8F2T6</v>
          </cell>
          <cell r="B165" t="str">
            <v>3669 HK</v>
          </cell>
          <cell r="C165" t="str">
            <v>KYG2162W1024</v>
          </cell>
          <cell r="D165" t="str">
            <v>China Yongda Automobiles Services Holdings Ltd.</v>
          </cell>
          <cell r="E165" t="str">
            <v>HKD</v>
          </cell>
          <cell r="F165">
            <v>3.91</v>
          </cell>
          <cell r="G165" t="str">
            <v>Buy</v>
          </cell>
          <cell r="H165" t="str">
            <v>03/27/2023</v>
          </cell>
          <cell r="I165">
            <v>7.6</v>
          </cell>
          <cell r="J165">
            <v>5</v>
          </cell>
          <cell r="K165" t="str">
            <v>Retail Trade</v>
          </cell>
          <cell r="L165" t="str">
            <v>Specialty Stores</v>
          </cell>
          <cell r="M165">
            <v>969.06511901664499</v>
          </cell>
          <cell r="N165">
            <v>8.2406649999999999</v>
          </cell>
        </row>
        <row r="166">
          <cell r="A166" t="str">
            <v>CD</v>
          </cell>
          <cell r="B166" t="str">
            <v>CD UW</v>
          </cell>
          <cell r="C166" t="str">
            <v>US16955F1075</v>
          </cell>
          <cell r="D166" t="str">
            <v>Chindata Group Holdings Ltd. Sponsored ADR Class A</v>
          </cell>
          <cell r="E166" t="str">
            <v>USD</v>
          </cell>
          <cell r="F166">
            <v>8.1300000000000008</v>
          </cell>
          <cell r="G166" t="str">
            <v>Buy</v>
          </cell>
          <cell r="H166" t="str">
            <v>05/31/2023</v>
          </cell>
          <cell r="I166">
            <v>14.6</v>
          </cell>
          <cell r="J166">
            <v>5</v>
          </cell>
          <cell r="K166" t="str">
            <v>Technology Services</v>
          </cell>
          <cell r="L166" t="str">
            <v>Data Processing Services</v>
          </cell>
          <cell r="M166">
            <v>2980.46050534407</v>
          </cell>
          <cell r="N166">
            <v>0</v>
          </cell>
        </row>
        <row r="167">
          <cell r="A167" t="str">
            <v>619368</v>
          </cell>
          <cell r="B167" t="str">
            <v>116 HK</v>
          </cell>
          <cell r="C167" t="str">
            <v>BMG2113M1203</v>
          </cell>
          <cell r="D167" t="str">
            <v>Chow Sang Sang Holdings International Limited</v>
          </cell>
          <cell r="E167" t="str">
            <v>HKD</v>
          </cell>
          <cell r="F167">
            <v>8.73</v>
          </cell>
          <cell r="G167" t="str">
            <v>Buy</v>
          </cell>
          <cell r="H167" t="str">
            <v>03/24/2023</v>
          </cell>
          <cell r="I167">
            <v>12.86</v>
          </cell>
          <cell r="J167">
            <v>4</v>
          </cell>
          <cell r="K167" t="str">
            <v>Retail Trade</v>
          </cell>
          <cell r="L167" t="str">
            <v>Specialty Stores</v>
          </cell>
          <cell r="M167">
            <v>741.67023735054204</v>
          </cell>
          <cell r="N167">
            <v>3.436426</v>
          </cell>
        </row>
        <row r="168">
          <cell r="A168" t="str">
            <v>BXC7WB</v>
          </cell>
          <cell r="B168" t="str">
            <v>CHG TB</v>
          </cell>
          <cell r="C168" t="str">
            <v>TH4539010Z03</v>
          </cell>
          <cell r="D168" t="str">
            <v>Chularat Hospital PCL</v>
          </cell>
          <cell r="E168" t="str">
            <v>THB</v>
          </cell>
          <cell r="F168">
            <v>2.96</v>
          </cell>
          <cell r="G168" t="str">
            <v>Hold</v>
          </cell>
          <cell r="H168" t="str">
            <v>05/12/2023</v>
          </cell>
          <cell r="I168">
            <v>3.5</v>
          </cell>
          <cell r="J168" t="e">
            <v>#N/A</v>
          </cell>
          <cell r="K168" t="str">
            <v>Health Services</v>
          </cell>
          <cell r="L168" t="str">
            <v>Hospital/Nursing Management</v>
          </cell>
          <cell r="M168">
            <v>938.83361300543595</v>
          </cell>
          <cell r="N168">
            <v>5.4054060000000002</v>
          </cell>
        </row>
        <row r="169">
          <cell r="A169" t="str">
            <v>BNT8LB</v>
          </cell>
          <cell r="B169" t="str">
            <v>1995 HK</v>
          </cell>
          <cell r="C169" t="str">
            <v>KYG2139U1067</v>
          </cell>
          <cell r="D169" t="str">
            <v>CIFI Ever Sunshine Services Group Limited</v>
          </cell>
          <cell r="E169" t="str">
            <v>HKD</v>
          </cell>
          <cell r="F169" t="e">
            <v>#N/A</v>
          </cell>
          <cell r="G169" t="str">
            <v>Buy</v>
          </cell>
          <cell r="H169" t="str">
            <v>08/26/2022</v>
          </cell>
          <cell r="I169">
            <v>8.91</v>
          </cell>
          <cell r="J169">
            <v>5</v>
          </cell>
          <cell r="K169" t="str">
            <v>Finance</v>
          </cell>
          <cell r="L169" t="str">
            <v>Real Estate Development</v>
          </cell>
          <cell r="M169">
            <v>681.56503297079598</v>
          </cell>
          <cell r="N169" t="e">
            <v>#N/A</v>
          </cell>
        </row>
        <row r="170">
          <cell r="A170" t="str">
            <v>B8Z00N</v>
          </cell>
          <cell r="B170" t="str">
            <v>884 HK</v>
          </cell>
          <cell r="C170" t="str">
            <v>KYG2140A1076</v>
          </cell>
          <cell r="D170" t="str">
            <v>CIFI Holdings (Group) Co. Ltd.</v>
          </cell>
          <cell r="E170" t="str">
            <v>HKD</v>
          </cell>
          <cell r="F170" t="e">
            <v>#N/A</v>
          </cell>
          <cell r="G170" t="str">
            <v>Hold</v>
          </cell>
          <cell r="H170" t="str">
            <v>09/02/2022</v>
          </cell>
          <cell r="I170">
            <v>2.17</v>
          </cell>
          <cell r="J170">
            <v>5</v>
          </cell>
          <cell r="K170" t="str">
            <v>Finance</v>
          </cell>
          <cell r="L170" t="str">
            <v>Real Estate Development</v>
          </cell>
          <cell r="M170">
            <v>1011.01070772972</v>
          </cell>
          <cell r="N170" t="e">
            <v>#N/A</v>
          </cell>
        </row>
        <row r="171">
          <cell r="A171" t="str">
            <v>629176</v>
          </cell>
          <cell r="B171" t="str">
            <v>CTRA IJ</v>
          </cell>
          <cell r="C171" t="str">
            <v>ID1000115306</v>
          </cell>
          <cell r="D171" t="str">
            <v>PT Ciputra Development Tbk</v>
          </cell>
          <cell r="E171" t="str">
            <v>IDR</v>
          </cell>
          <cell r="F171">
            <v>1065</v>
          </cell>
          <cell r="G171" t="str">
            <v>Buy</v>
          </cell>
          <cell r="H171" t="str">
            <v>05/31/2023</v>
          </cell>
          <cell r="I171">
            <v>1440</v>
          </cell>
          <cell r="J171">
            <v>5</v>
          </cell>
          <cell r="K171" t="str">
            <v>Finance</v>
          </cell>
          <cell r="L171" t="str">
            <v>Real Estate Development</v>
          </cell>
          <cell r="M171">
            <v>1299.188226517</v>
          </cell>
          <cell r="N171">
            <v>1.4084509999999999</v>
          </cell>
        </row>
        <row r="172">
          <cell r="A172" t="str">
            <v>657935</v>
          </cell>
          <cell r="B172" t="str">
            <v>600030 CH</v>
          </cell>
          <cell r="C172" t="str">
            <v>CNE000001DB6</v>
          </cell>
          <cell r="D172" t="str">
            <v>CITIC Securities Co. Ltd. Class A</v>
          </cell>
          <cell r="E172" t="str">
            <v>CNY</v>
          </cell>
          <cell r="F172">
            <v>20.239999999999998</v>
          </cell>
          <cell r="G172" t="str">
            <v>Buy</v>
          </cell>
          <cell r="H172" t="str">
            <v>12/13/2022</v>
          </cell>
          <cell r="I172" t="e">
            <v>#N/A</v>
          </cell>
          <cell r="J172">
            <v>4</v>
          </cell>
          <cell r="K172" t="str">
            <v>Finance</v>
          </cell>
          <cell r="L172" t="str">
            <v>Investment Banks/Brokers</v>
          </cell>
          <cell r="M172">
            <v>37624.307671070397</v>
          </cell>
          <cell r="N172">
            <v>2.5944240000000001</v>
          </cell>
        </row>
        <row r="173">
          <cell r="A173" t="str">
            <v>B6SPB4</v>
          </cell>
          <cell r="B173" t="str">
            <v>6030 HK</v>
          </cell>
          <cell r="C173" t="str">
            <v>CNE1000016V2</v>
          </cell>
          <cell r="D173" t="str">
            <v>CITIC Securities Co. Ltd. Class H</v>
          </cell>
          <cell r="E173" t="str">
            <v>HKD</v>
          </cell>
          <cell r="F173">
            <v>13.78</v>
          </cell>
          <cell r="G173" t="str">
            <v>Buy</v>
          </cell>
          <cell r="H173" t="str">
            <v>12/13/2022</v>
          </cell>
          <cell r="I173">
            <v>20.5</v>
          </cell>
          <cell r="J173">
            <v>4</v>
          </cell>
          <cell r="K173" t="str">
            <v>Finance</v>
          </cell>
          <cell r="L173" t="str">
            <v>Investment Banks/Brokers</v>
          </cell>
          <cell r="M173">
            <v>37624.307671070397</v>
          </cell>
          <cell r="N173">
            <v>3.878396</v>
          </cell>
        </row>
        <row r="174">
          <cell r="A174" t="str">
            <v>B1VKZ8</v>
          </cell>
          <cell r="B174" t="str">
            <v>1883 HK</v>
          </cell>
          <cell r="C174" t="str">
            <v>HK1883037637</v>
          </cell>
          <cell r="D174" t="str">
            <v>CITIC Telecom International Holdings Limited</v>
          </cell>
          <cell r="E174" t="str">
            <v>HKD</v>
          </cell>
          <cell r="F174">
            <v>3.01</v>
          </cell>
          <cell r="G174" t="str">
            <v>Buy</v>
          </cell>
          <cell r="H174" t="str">
            <v>03/20/2023</v>
          </cell>
          <cell r="I174">
            <v>4.0999999999999996</v>
          </cell>
          <cell r="J174">
            <v>4</v>
          </cell>
          <cell r="K174" t="str">
            <v>Communications</v>
          </cell>
          <cell r="L174" t="str">
            <v>Specialty Telecommunications</v>
          </cell>
          <cell r="M174">
            <v>1417.7999171782701</v>
          </cell>
          <cell r="N174">
            <v>8.1395350000000004</v>
          </cell>
        </row>
        <row r="175">
          <cell r="A175" t="str">
            <v>619792</v>
          </cell>
          <cell r="B175" t="str">
            <v>CIT SP</v>
          </cell>
          <cell r="C175" t="str">
            <v>SG1R89002252</v>
          </cell>
          <cell r="D175" t="str">
            <v>City Developments Limited</v>
          </cell>
          <cell r="E175" t="str">
            <v>SGD</v>
          </cell>
          <cell r="F175">
            <v>6.79</v>
          </cell>
          <cell r="G175" t="str">
            <v>Buy</v>
          </cell>
          <cell r="H175" t="str">
            <v>02/24/2023</v>
          </cell>
          <cell r="I175">
            <v>10.5</v>
          </cell>
          <cell r="J175">
            <v>5</v>
          </cell>
          <cell r="K175" t="str">
            <v>Finance</v>
          </cell>
          <cell r="L175" t="str">
            <v>Real Estate Development</v>
          </cell>
          <cell r="M175">
            <v>4537.0547384990005</v>
          </cell>
          <cell r="N175">
            <v>1.1782029999999999</v>
          </cell>
        </row>
        <row r="176">
          <cell r="A176" t="str">
            <v>CDEVY</v>
          </cell>
          <cell r="B176" t="str">
            <v>CDEVY US</v>
          </cell>
          <cell r="C176" t="str">
            <v>US1777973058</v>
          </cell>
          <cell r="D176" t="str">
            <v>City Developments Limited Sponsored ADR</v>
          </cell>
          <cell r="E176" t="str">
            <v>USD</v>
          </cell>
          <cell r="F176">
            <v>5</v>
          </cell>
          <cell r="G176" t="str">
            <v>Buy</v>
          </cell>
          <cell r="H176" t="str">
            <v>02/24/2023</v>
          </cell>
          <cell r="I176">
            <v>7.783544</v>
          </cell>
          <cell r="J176" t="e">
            <v>#N/A</v>
          </cell>
          <cell r="K176" t="str">
            <v>Finance</v>
          </cell>
          <cell r="L176" t="str">
            <v>Real Estate Development</v>
          </cell>
          <cell r="M176">
            <v>4537.0547384990005</v>
          </cell>
          <cell r="N176">
            <v>0.90307999999999999</v>
          </cell>
        </row>
        <row r="177">
          <cell r="A177" t="str">
            <v>BYZQ07</v>
          </cell>
          <cell r="B177" t="str">
            <v>1113 HK</v>
          </cell>
          <cell r="C177" t="str">
            <v>KYG2177B1014</v>
          </cell>
          <cell r="D177" t="str">
            <v>CK Asset Holdings Limited</v>
          </cell>
          <cell r="E177" t="str">
            <v>HKD</v>
          </cell>
          <cell r="F177">
            <v>42.4</v>
          </cell>
          <cell r="G177" t="str">
            <v>Buy</v>
          </cell>
          <cell r="H177" t="str">
            <v>03/17/2023</v>
          </cell>
          <cell r="I177">
            <v>64.599999999999994</v>
          </cell>
          <cell r="J177">
            <v>4</v>
          </cell>
          <cell r="K177" t="str">
            <v>Finance</v>
          </cell>
          <cell r="L177" t="str">
            <v>Real Estate Development</v>
          </cell>
          <cell r="M177">
            <v>19368.365234968802</v>
          </cell>
          <cell r="N177">
            <v>5.3773580000000001</v>
          </cell>
        </row>
        <row r="178">
          <cell r="A178" t="str">
            <v>BW9P81</v>
          </cell>
          <cell r="B178" t="str">
            <v>1 HK</v>
          </cell>
          <cell r="C178" t="str">
            <v>KYG217651051</v>
          </cell>
          <cell r="D178" t="str">
            <v>CK Hutchison Holdings Ltd</v>
          </cell>
          <cell r="E178" t="str">
            <v>HKD</v>
          </cell>
          <cell r="F178">
            <v>46.9</v>
          </cell>
          <cell r="G178" t="str">
            <v>Buy</v>
          </cell>
          <cell r="H178" t="str">
            <v>07/27/2022</v>
          </cell>
          <cell r="I178">
            <v>74</v>
          </cell>
          <cell r="J178">
            <v>4</v>
          </cell>
          <cell r="K178" t="str">
            <v>Retail Trade</v>
          </cell>
          <cell r="L178" t="str">
            <v>Specialty Stores</v>
          </cell>
          <cell r="M178">
            <v>22556.2949631802</v>
          </cell>
          <cell r="N178">
            <v>6.2388060000000003</v>
          </cell>
        </row>
        <row r="179">
          <cell r="A179" t="str">
            <v>CKHUY</v>
          </cell>
          <cell r="B179" t="str">
            <v>CKHUY US</v>
          </cell>
          <cell r="C179" t="str">
            <v>US12562Y1001</v>
          </cell>
          <cell r="D179" t="str">
            <v>CK Hutchison Holdings Ltd Unsponsored ADR</v>
          </cell>
          <cell r="E179" t="str">
            <v>USD</v>
          </cell>
          <cell r="F179">
            <v>5.86</v>
          </cell>
          <cell r="G179" t="str">
            <v>Buy</v>
          </cell>
          <cell r="H179" t="str">
            <v>07/27/2022</v>
          </cell>
          <cell r="I179">
            <v>9.4275319999999994</v>
          </cell>
          <cell r="J179" t="e">
            <v>#N/A</v>
          </cell>
          <cell r="K179" t="str">
            <v>Retail Trade</v>
          </cell>
          <cell r="L179" t="str">
            <v>Specialty Stores</v>
          </cell>
          <cell r="M179">
            <v>22556.2949631802</v>
          </cell>
          <cell r="N179">
            <v>5.1456999999999997</v>
          </cell>
        </row>
        <row r="180">
          <cell r="A180" t="str">
            <v>BK2299</v>
          </cell>
          <cell r="B180" t="str">
            <v>302 HK</v>
          </cell>
          <cell r="C180" t="str">
            <v>KYG2347J1094</v>
          </cell>
          <cell r="D180" t="str">
            <v>CMGE Technology Group Limited</v>
          </cell>
          <cell r="E180" t="str">
            <v>HKD</v>
          </cell>
          <cell r="F180">
            <v>1.81</v>
          </cell>
          <cell r="G180" t="str">
            <v>Buy</v>
          </cell>
          <cell r="H180" t="str">
            <v>03/23/2023</v>
          </cell>
          <cell r="I180">
            <v>2.9</v>
          </cell>
          <cell r="J180">
            <v>5</v>
          </cell>
          <cell r="K180" t="str">
            <v>Technology Services</v>
          </cell>
          <cell r="L180" t="str">
            <v>Packaged Software</v>
          </cell>
          <cell r="M180">
            <v>632.98004570989303</v>
          </cell>
          <cell r="N180">
            <v>0</v>
          </cell>
        </row>
        <row r="181">
          <cell r="A181" t="str">
            <v>B1VRCG</v>
          </cell>
          <cell r="B181" t="str">
            <v>3993 HK</v>
          </cell>
          <cell r="C181" t="str">
            <v>CNE100000114</v>
          </cell>
          <cell r="D181" t="str">
            <v>CMOC Group Limited Class H</v>
          </cell>
          <cell r="E181" t="str">
            <v>HKD</v>
          </cell>
          <cell r="F181">
            <v>4.3499999999999996</v>
          </cell>
          <cell r="G181" t="str">
            <v>Buy</v>
          </cell>
          <cell r="H181" t="str">
            <v>03/20/2023</v>
          </cell>
          <cell r="I181">
            <v>5.6</v>
          </cell>
          <cell r="J181">
            <v>5</v>
          </cell>
          <cell r="K181" t="str">
            <v>Distribution Services</v>
          </cell>
          <cell r="L181" t="str">
            <v>Wholesale Distributors</v>
          </cell>
          <cell r="M181">
            <v>15528.9982965281</v>
          </cell>
          <cell r="N181">
            <v>2.1570119999999999</v>
          </cell>
        </row>
        <row r="182">
          <cell r="A182" t="str">
            <v>B8P39Z</v>
          </cell>
          <cell r="B182" t="str">
            <v>603993 CH</v>
          </cell>
          <cell r="C182" t="str">
            <v>CNE100001NR0</v>
          </cell>
          <cell r="D182" t="str">
            <v>CMOC Group Limited Class A</v>
          </cell>
          <cell r="E182" t="str">
            <v>CNY</v>
          </cell>
          <cell r="F182">
            <v>5.52</v>
          </cell>
          <cell r="G182" t="str">
            <v>Buy</v>
          </cell>
          <cell r="H182" t="str">
            <v>03/20/2023</v>
          </cell>
          <cell r="I182">
            <v>7</v>
          </cell>
          <cell r="J182">
            <v>5</v>
          </cell>
          <cell r="K182" t="str">
            <v>Distribution Services</v>
          </cell>
          <cell r="L182" t="str">
            <v>Wholesale Distributors</v>
          </cell>
          <cell r="M182">
            <v>15528.9982965281</v>
          </cell>
          <cell r="N182">
            <v>1.4617340000000001</v>
          </cell>
        </row>
        <row r="183">
          <cell r="A183" t="str">
            <v>BNHP5Y</v>
          </cell>
          <cell r="B183" t="str">
            <v>300919 CH</v>
          </cell>
          <cell r="C183" t="str">
            <v>CNE1000049X9</v>
          </cell>
          <cell r="D183" t="str">
            <v>CNGR Advanced Material Co., Ltd. Class A</v>
          </cell>
          <cell r="E183" t="str">
            <v>CNY</v>
          </cell>
          <cell r="F183">
            <v>59.27</v>
          </cell>
          <cell r="G183" t="str">
            <v>Buy</v>
          </cell>
          <cell r="H183" t="str">
            <v>06/20/2023</v>
          </cell>
          <cell r="I183">
            <v>73</v>
          </cell>
          <cell r="J183" t="e">
            <v>#N/A</v>
          </cell>
          <cell r="K183" t="str">
            <v>Producer Manufacturing</v>
          </cell>
          <cell r="L183" t="str">
            <v>Electrical Products</v>
          </cell>
          <cell r="M183">
            <v>5473.4243937556203</v>
          </cell>
          <cell r="N183">
            <v>0.43529610000000002</v>
          </cell>
        </row>
        <row r="184">
          <cell r="A184" t="str">
            <v>B00G0S</v>
          </cell>
          <cell r="B184" t="str">
            <v>883 HK</v>
          </cell>
          <cell r="C184" t="str">
            <v>HK0883013259</v>
          </cell>
          <cell r="D184" t="str">
            <v>CNOOC Limited</v>
          </cell>
          <cell r="E184" t="str">
            <v>HKD</v>
          </cell>
          <cell r="F184">
            <v>11.84</v>
          </cell>
          <cell r="G184" t="str">
            <v>Buy</v>
          </cell>
          <cell r="H184" t="str">
            <v>06/07/2023</v>
          </cell>
          <cell r="I184">
            <v>14.5</v>
          </cell>
          <cell r="J184">
            <v>4</v>
          </cell>
          <cell r="K184" t="str">
            <v>Energy Minerals</v>
          </cell>
          <cell r="L184" t="str">
            <v>Integrated Oil</v>
          </cell>
          <cell r="M184">
            <v>75280.235533324405</v>
          </cell>
          <cell r="N184">
            <v>12.246622</v>
          </cell>
        </row>
        <row r="185">
          <cell r="A185" t="str">
            <v>BYNJJY</v>
          </cell>
          <cell r="B185" t="str">
            <v>1610 HK</v>
          </cell>
          <cell r="C185" t="str">
            <v>KYG226921008</v>
          </cell>
          <cell r="D185" t="str">
            <v>COFCO Joycome Foods Limited</v>
          </cell>
          <cell r="E185" t="str">
            <v>HKD</v>
          </cell>
          <cell r="F185">
            <v>1.91</v>
          </cell>
          <cell r="G185" t="str">
            <v>Buy</v>
          </cell>
          <cell r="H185" t="str">
            <v>03/31/2023</v>
          </cell>
          <cell r="I185">
            <v>3.02</v>
          </cell>
          <cell r="J185">
            <v>5</v>
          </cell>
          <cell r="K185" t="str">
            <v>Distribution Services</v>
          </cell>
          <cell r="L185" t="str">
            <v>Food Distributors</v>
          </cell>
          <cell r="M185">
            <v>1112.1710425669301</v>
          </cell>
          <cell r="N185" t="e">
            <v>#N/A</v>
          </cell>
        </row>
        <row r="186">
          <cell r="A186" t="str">
            <v>BZ2YMZ</v>
          </cell>
          <cell r="B186" t="str">
            <v>COM7 TB</v>
          </cell>
          <cell r="C186" t="str">
            <v>TH6678010005</v>
          </cell>
          <cell r="D186" t="str">
            <v>Com7 Public Co. Ltd.</v>
          </cell>
          <cell r="E186" t="str">
            <v>THB</v>
          </cell>
          <cell r="F186">
            <v>27.5</v>
          </cell>
          <cell r="G186" t="str">
            <v>Buy</v>
          </cell>
          <cell r="H186" t="str">
            <v>05/18/2023</v>
          </cell>
          <cell r="I186">
            <v>38.6</v>
          </cell>
          <cell r="J186">
            <v>4</v>
          </cell>
          <cell r="K186" t="str">
            <v>Retail Trade</v>
          </cell>
          <cell r="L186" t="str">
            <v>Electronics/Appliance Stores</v>
          </cell>
          <cell r="M186">
            <v>1809.3882571576801</v>
          </cell>
          <cell r="N186">
            <v>2.7272729999999998</v>
          </cell>
        </row>
        <row r="187">
          <cell r="A187" t="str">
            <v>665157</v>
          </cell>
          <cell r="B187" t="str">
            <v>2342 HK</v>
          </cell>
          <cell r="C187" t="str">
            <v>KYG229721140</v>
          </cell>
          <cell r="D187" t="str">
            <v>Comba Telecom Systems Holdings Limited</v>
          </cell>
          <cell r="E187" t="str">
            <v>HKD</v>
          </cell>
          <cell r="F187">
            <v>1.38</v>
          </cell>
          <cell r="G187" t="str">
            <v>Buy</v>
          </cell>
          <cell r="H187" t="str">
            <v>03/27/2023</v>
          </cell>
          <cell r="I187">
            <v>2</v>
          </cell>
          <cell r="J187">
            <v>5</v>
          </cell>
          <cell r="K187" t="str">
            <v>Electronic Technology</v>
          </cell>
          <cell r="L187" t="str">
            <v>Telecommunications Equipment</v>
          </cell>
          <cell r="M187">
            <v>493.28013751618101</v>
          </cell>
          <cell r="N187">
            <v>1.521739</v>
          </cell>
        </row>
        <row r="188">
          <cell r="A188" t="str">
            <v>660373</v>
          </cell>
          <cell r="B188" t="str">
            <v>CD SP</v>
          </cell>
          <cell r="C188" t="str">
            <v>SG1N31909426</v>
          </cell>
          <cell r="D188" t="str">
            <v>Comfortdelgro Corporation Limited</v>
          </cell>
          <cell r="E188" t="str">
            <v>SGD</v>
          </cell>
          <cell r="F188">
            <v>1.19</v>
          </cell>
          <cell r="G188" t="str">
            <v>Buy</v>
          </cell>
          <cell r="H188" t="str">
            <v>05/15/2023</v>
          </cell>
          <cell r="I188">
            <v>1.61592</v>
          </cell>
          <cell r="J188">
            <v>4</v>
          </cell>
          <cell r="K188" t="str">
            <v>Transportation</v>
          </cell>
          <cell r="L188" t="str">
            <v>Other Transportation</v>
          </cell>
          <cell r="M188">
            <v>1931.1982176829299</v>
          </cell>
          <cell r="N188">
            <v>3.8739499999999998</v>
          </cell>
        </row>
        <row r="189">
          <cell r="A189" t="str">
            <v>BH4H6F</v>
          </cell>
          <cell r="B189" t="str">
            <v>1681 HK</v>
          </cell>
          <cell r="C189" t="str">
            <v>KYG2524A1031</v>
          </cell>
          <cell r="D189" t="str">
            <v>Consun Pharmaceutical Group Ltd.</v>
          </cell>
          <cell r="E189" t="str">
            <v>HKD</v>
          </cell>
          <cell r="F189">
            <v>5.14</v>
          </cell>
          <cell r="G189" t="str">
            <v>Buy</v>
          </cell>
          <cell r="H189" t="str">
            <v>03/24/2023</v>
          </cell>
          <cell r="I189">
            <v>5.8</v>
          </cell>
          <cell r="J189">
            <v>5</v>
          </cell>
          <cell r="K189" t="str">
            <v>Health Technology</v>
          </cell>
          <cell r="L189" t="str">
            <v>Pharmaceuticals: Major</v>
          </cell>
          <cell r="M189">
            <v>515.45409839316301</v>
          </cell>
          <cell r="N189">
            <v>5.836576</v>
          </cell>
        </row>
        <row r="190">
          <cell r="A190" t="str">
            <v>BF7L9J</v>
          </cell>
          <cell r="B190" t="str">
            <v>300750 CH</v>
          </cell>
          <cell r="C190" t="str">
            <v>CNE100003662</v>
          </cell>
          <cell r="D190" t="str">
            <v>Contemporary Amperex Technology Co., Ltd. Class A</v>
          </cell>
          <cell r="E190" t="str">
            <v>CNY</v>
          </cell>
          <cell r="F190">
            <v>228.93</v>
          </cell>
          <cell r="G190" t="str">
            <v>Buy</v>
          </cell>
          <cell r="H190" t="str">
            <v>04/03/2023</v>
          </cell>
          <cell r="I190">
            <v>250</v>
          </cell>
          <cell r="J190">
            <v>4</v>
          </cell>
          <cell r="K190" t="str">
            <v>Producer Manufacturing</v>
          </cell>
          <cell r="L190" t="str">
            <v>Electrical Products</v>
          </cell>
          <cell r="M190">
            <v>139049.72904055301</v>
          </cell>
          <cell r="N190">
            <v>0.4277552</v>
          </cell>
        </row>
        <row r="191">
          <cell r="A191" t="str">
            <v>B1VKYN</v>
          </cell>
          <cell r="B191" t="str">
            <v>2007 HK</v>
          </cell>
          <cell r="C191" t="str">
            <v>KYG245241032</v>
          </cell>
          <cell r="D191" t="str">
            <v>Country Garden Holdings Co. Ltd.</v>
          </cell>
          <cell r="E191" t="str">
            <v>HKD</v>
          </cell>
          <cell r="F191">
            <v>1.49</v>
          </cell>
          <cell r="G191" t="str">
            <v>Hold</v>
          </cell>
          <cell r="H191" t="str">
            <v>03/31/2023</v>
          </cell>
          <cell r="I191">
            <v>2.0699999999999998</v>
          </cell>
          <cell r="J191">
            <v>5</v>
          </cell>
          <cell r="K191" t="str">
            <v>Finance</v>
          </cell>
          <cell r="L191" t="str">
            <v>Real Estate Development</v>
          </cell>
          <cell r="M191">
            <v>5260.8229361531403</v>
          </cell>
          <cell r="N191">
            <v>0</v>
          </cell>
        </row>
        <row r="192">
          <cell r="A192" t="str">
            <v>BDQZP4</v>
          </cell>
          <cell r="B192" t="str">
            <v>6098 HK</v>
          </cell>
          <cell r="C192" t="str">
            <v>KYG2453A1085</v>
          </cell>
          <cell r="D192" t="str">
            <v>Country Garden Services Holdings Co. Ltd.</v>
          </cell>
          <cell r="E192" t="str">
            <v>HKD</v>
          </cell>
          <cell r="F192">
            <v>9.42</v>
          </cell>
          <cell r="G192" t="str">
            <v>Buy</v>
          </cell>
          <cell r="H192" t="str">
            <v>03/30/2023</v>
          </cell>
          <cell r="I192">
            <v>18.829999999999998</v>
          </cell>
          <cell r="J192">
            <v>5</v>
          </cell>
          <cell r="K192" t="str">
            <v>Finance</v>
          </cell>
          <cell r="L192" t="str">
            <v>Real Estate Development</v>
          </cell>
          <cell r="M192">
            <v>4059.258397268</v>
          </cell>
          <cell r="N192">
            <v>1.686836</v>
          </cell>
        </row>
        <row r="193">
          <cell r="A193" t="str">
            <v>B08YDF</v>
          </cell>
          <cell r="B193" t="str">
            <v>CPALL/F TB</v>
          </cell>
          <cell r="C193" t="str">
            <v>TH0737010Y16</v>
          </cell>
          <cell r="D193" t="str">
            <v>CP All Public Co. Ltd.(Alien Mkt)</v>
          </cell>
          <cell r="E193" t="str">
            <v>THB</v>
          </cell>
          <cell r="F193">
            <v>63</v>
          </cell>
          <cell r="G193" t="str">
            <v>Buy</v>
          </cell>
          <cell r="H193" t="str">
            <v>06/29/2023</v>
          </cell>
          <cell r="I193">
            <v>72</v>
          </cell>
          <cell r="J193">
            <v>4</v>
          </cell>
          <cell r="K193" t="str">
            <v>Retail Trade</v>
          </cell>
          <cell r="L193" t="str">
            <v>Food Retail</v>
          </cell>
          <cell r="M193">
            <v>16100.577876146001</v>
          </cell>
          <cell r="N193">
            <v>1.1904760000000001</v>
          </cell>
        </row>
        <row r="194">
          <cell r="A194" t="str">
            <v>B08YDG</v>
          </cell>
          <cell r="B194" t="str">
            <v>CPALL TB</v>
          </cell>
          <cell r="C194" t="str">
            <v>TH0737010Y08</v>
          </cell>
          <cell r="D194" t="str">
            <v>CP All Public Co. Ltd.</v>
          </cell>
          <cell r="E194" t="str">
            <v>THB</v>
          </cell>
          <cell r="F194">
            <v>63</v>
          </cell>
          <cell r="G194" t="str">
            <v>Buy</v>
          </cell>
          <cell r="H194" t="str">
            <v>06/29/2023</v>
          </cell>
          <cell r="I194">
            <v>72</v>
          </cell>
          <cell r="J194">
            <v>4</v>
          </cell>
          <cell r="K194" t="str">
            <v>Retail Trade</v>
          </cell>
          <cell r="L194" t="str">
            <v>Food Retail</v>
          </cell>
          <cell r="M194">
            <v>16100.577876146001</v>
          </cell>
          <cell r="N194">
            <v>1.1904760000000001</v>
          </cell>
        </row>
        <row r="195">
          <cell r="A195" t="str">
            <v>B08YDH</v>
          </cell>
          <cell r="B195" t="str">
            <v>CPALL-R TB</v>
          </cell>
          <cell r="C195" t="str">
            <v>TH0737010R15</v>
          </cell>
          <cell r="D195" t="str">
            <v>CP All Public Co. Ltd. NVDR</v>
          </cell>
          <cell r="E195" t="str">
            <v>THB</v>
          </cell>
          <cell r="F195">
            <v>63</v>
          </cell>
          <cell r="G195" t="str">
            <v>Buy</v>
          </cell>
          <cell r="H195" t="str">
            <v>06/29/2023</v>
          </cell>
          <cell r="I195">
            <v>72</v>
          </cell>
          <cell r="J195">
            <v>4</v>
          </cell>
          <cell r="K195" t="str">
            <v>Retail Trade</v>
          </cell>
          <cell r="L195" t="str">
            <v>Food Retail</v>
          </cell>
          <cell r="M195">
            <v>16100.577876146001</v>
          </cell>
          <cell r="N195">
            <v>1.1904760000000001</v>
          </cell>
        </row>
        <row r="196">
          <cell r="A196" t="str">
            <v>BF5BKP</v>
          </cell>
          <cell r="B196" t="str">
            <v>CPNREIT TB</v>
          </cell>
          <cell r="C196" t="str">
            <v>TH8351010005</v>
          </cell>
          <cell r="D196" t="str">
            <v>CPN Retail Growth Leasehold REIT</v>
          </cell>
          <cell r="E196" t="str">
            <v>THB</v>
          </cell>
          <cell r="F196">
            <v>10.7</v>
          </cell>
          <cell r="G196" t="str">
            <v>Fully Valued</v>
          </cell>
          <cell r="H196" t="str">
            <v>06/26/2023</v>
          </cell>
          <cell r="I196">
            <v>10.3</v>
          </cell>
          <cell r="J196">
            <v>4</v>
          </cell>
          <cell r="K196" t="str">
            <v>Finance</v>
          </cell>
          <cell r="L196" t="str">
            <v>Real Estate Investment Trusts</v>
          </cell>
          <cell r="M196">
            <v>803.65212132972397</v>
          </cell>
          <cell r="N196">
            <v>7.6831769999999997</v>
          </cell>
        </row>
        <row r="197">
          <cell r="A197" t="str">
            <v>BL9YQK</v>
          </cell>
          <cell r="B197" t="str">
            <v>CERT SP</v>
          </cell>
          <cell r="C197" t="str">
            <v>SGXC37098255</v>
          </cell>
          <cell r="D197" t="str">
            <v>Cromwell European Real Estate Investment Trust</v>
          </cell>
          <cell r="E197" t="str">
            <v>EUR</v>
          </cell>
          <cell r="F197">
            <v>1.56</v>
          </cell>
          <cell r="G197" t="str">
            <v>Buy</v>
          </cell>
          <cell r="H197" t="str">
            <v>02/24/2023</v>
          </cell>
          <cell r="I197">
            <v>2.1</v>
          </cell>
          <cell r="J197">
            <v>4</v>
          </cell>
          <cell r="K197" t="str">
            <v>Finance</v>
          </cell>
          <cell r="L197" t="str">
            <v>Real Estate Investment Trusts</v>
          </cell>
          <cell r="M197">
            <v>963.00369826961503</v>
          </cell>
          <cell r="N197">
            <v>11.044551</v>
          </cell>
        </row>
        <row r="198">
          <cell r="A198" t="str">
            <v>614399</v>
          </cell>
          <cell r="B198" t="str">
            <v>CSE SP</v>
          </cell>
          <cell r="C198" t="str">
            <v>SG1G47869290</v>
          </cell>
          <cell r="D198" t="str">
            <v>CSE Global Limited</v>
          </cell>
          <cell r="E198" t="str">
            <v>SGD</v>
          </cell>
          <cell r="F198">
            <v>0.40500000000000003</v>
          </cell>
          <cell r="G198" t="str">
            <v>Hold</v>
          </cell>
          <cell r="H198" t="str">
            <v>02/28/2023</v>
          </cell>
          <cell r="I198">
            <v>0.3756234</v>
          </cell>
          <cell r="J198">
            <v>5</v>
          </cell>
          <cell r="K198" t="str">
            <v>Technology Services</v>
          </cell>
          <cell r="L198" t="str">
            <v>Information Technology Services</v>
          </cell>
          <cell r="M198">
            <v>182.62014910934201</v>
          </cell>
          <cell r="N198">
            <v>6.7677529999999999</v>
          </cell>
        </row>
        <row r="199">
          <cell r="A199" t="str">
            <v>B1WSH5</v>
          </cell>
          <cell r="B199" t="str">
            <v>497 HK</v>
          </cell>
          <cell r="C199" t="str">
            <v>BMG2581C1091</v>
          </cell>
          <cell r="D199" t="str">
            <v>CSI Properties Limited</v>
          </cell>
          <cell r="E199" t="str">
            <v>HKD</v>
          </cell>
          <cell r="F199">
            <v>0.13500000000000001</v>
          </cell>
          <cell r="G199" t="str">
            <v>Buy</v>
          </cell>
          <cell r="H199" t="str">
            <v>06/30/2023</v>
          </cell>
          <cell r="I199">
            <v>0.20499999999999999</v>
          </cell>
          <cell r="J199">
            <v>5</v>
          </cell>
          <cell r="K199" t="str">
            <v>Finance</v>
          </cell>
          <cell r="L199" t="str">
            <v>Real Estate Development</v>
          </cell>
          <cell r="M199">
            <v>161.57988885468899</v>
          </cell>
          <cell r="N199">
            <v>3.1111110000000002</v>
          </cell>
        </row>
        <row r="200">
          <cell r="A200" t="str">
            <v>BK1VCB</v>
          </cell>
          <cell r="B200" t="str">
            <v>3877 HK</v>
          </cell>
          <cell r="C200" t="str">
            <v>HK0000504214</v>
          </cell>
          <cell r="D200" t="str">
            <v>CSSC (Hong Kong) Shipping Company Limited</v>
          </cell>
          <cell r="E200" t="str">
            <v>HKD</v>
          </cell>
          <cell r="F200">
            <v>1.37</v>
          </cell>
          <cell r="G200" t="str">
            <v>Buy</v>
          </cell>
          <cell r="H200" t="str">
            <v>03/21/2023</v>
          </cell>
          <cell r="I200">
            <v>2.08</v>
          </cell>
          <cell r="J200">
            <v>4</v>
          </cell>
          <cell r="K200" t="str">
            <v>Transportation</v>
          </cell>
          <cell r="L200" t="str">
            <v>Marine Shipping</v>
          </cell>
          <cell r="M200">
            <v>1089.6019052407601</v>
          </cell>
          <cell r="N200">
            <v>7.2992699999999999</v>
          </cell>
        </row>
        <row r="201">
          <cell r="A201" t="str">
            <v>BP4C06</v>
          </cell>
          <cell r="B201" t="str">
            <v>DHLT SP</v>
          </cell>
          <cell r="C201" t="str">
            <v>SGXC62140063</v>
          </cell>
          <cell r="D201" t="str">
            <v>Daiwa House Logistics Trust</v>
          </cell>
          <cell r="E201" t="str">
            <v>SGD</v>
          </cell>
          <cell r="F201">
            <v>0.59</v>
          </cell>
          <cell r="G201" t="str">
            <v>Buy</v>
          </cell>
          <cell r="H201" t="str">
            <v>02/24/2023</v>
          </cell>
          <cell r="I201">
            <v>0.80224130000000005</v>
          </cell>
          <cell r="J201">
            <v>5</v>
          </cell>
          <cell r="K201" t="str">
            <v>Finance</v>
          </cell>
          <cell r="L201" t="str">
            <v>Real Estate Investment Trusts</v>
          </cell>
          <cell r="M201">
            <v>306.75781417222697</v>
          </cell>
          <cell r="N201">
            <v>9.6610169999999993</v>
          </cell>
        </row>
        <row r="202">
          <cell r="A202" t="str">
            <v>B03944</v>
          </cell>
          <cell r="B202" t="str">
            <v>DELFI SP</v>
          </cell>
          <cell r="C202" t="str">
            <v>SG1Q25921608</v>
          </cell>
          <cell r="D202" t="str">
            <v>Delfi Limited</v>
          </cell>
          <cell r="E202" t="str">
            <v>SGD</v>
          </cell>
          <cell r="F202">
            <v>1.3</v>
          </cell>
          <cell r="G202" t="str">
            <v>Buy</v>
          </cell>
          <cell r="H202" t="str">
            <v>02/28/2023</v>
          </cell>
          <cell r="I202">
            <v>1.52</v>
          </cell>
          <cell r="J202">
            <v>5</v>
          </cell>
          <cell r="K202" t="str">
            <v>Consumer Non-Durables</v>
          </cell>
          <cell r="L202" t="str">
            <v>Food: Specialty/Candy</v>
          </cell>
          <cell r="M202">
            <v>576.30633612744202</v>
          </cell>
          <cell r="N202">
            <v>3.7076920000000002</v>
          </cell>
        </row>
        <row r="203">
          <cell r="A203" t="str">
            <v>BRJS8F</v>
          </cell>
          <cell r="B203" t="str">
            <v>DELTA TB</v>
          </cell>
          <cell r="C203" t="str">
            <v>TH0528A10Z06</v>
          </cell>
          <cell r="D203" t="str">
            <v>Delta Electronics (Thailand) Public Co. Ltd.</v>
          </cell>
          <cell r="E203" t="str">
            <v>THB</v>
          </cell>
          <cell r="F203">
            <v>101.5</v>
          </cell>
          <cell r="G203" t="str">
            <v>Sell</v>
          </cell>
          <cell r="H203" t="str">
            <v>04/27/2023</v>
          </cell>
          <cell r="I203">
            <v>50.8</v>
          </cell>
          <cell r="J203">
            <v>5</v>
          </cell>
          <cell r="K203" t="str">
            <v>Electronic Technology</v>
          </cell>
          <cell r="L203" t="str">
            <v>Electronic Production Equipment</v>
          </cell>
          <cell r="M203">
            <v>35842.258957049802</v>
          </cell>
          <cell r="N203">
            <v>0.39408870000000001</v>
          </cell>
        </row>
        <row r="204">
          <cell r="A204" t="str">
            <v>618027</v>
          </cell>
          <cell r="B204" t="str">
            <v>DFI SP</v>
          </cell>
          <cell r="C204" t="str">
            <v>BMG2624N1535</v>
          </cell>
          <cell r="D204" t="str">
            <v>DFI Retail Group Holdings Limited</v>
          </cell>
          <cell r="E204" t="str">
            <v>USD</v>
          </cell>
          <cell r="F204">
            <v>2.88</v>
          </cell>
          <cell r="G204" t="str">
            <v>Buy</v>
          </cell>
          <cell r="H204" t="str">
            <v>04/21/2023</v>
          </cell>
          <cell r="I204">
            <v>3.8</v>
          </cell>
          <cell r="J204" t="e">
            <v>#N/A</v>
          </cell>
          <cell r="K204" t="str">
            <v>Retail Trade</v>
          </cell>
          <cell r="L204" t="str">
            <v>Food Retail</v>
          </cell>
          <cell r="M204">
            <v>12409.5824494385</v>
          </cell>
          <cell r="N204">
            <v>1.0416669999999999</v>
          </cell>
        </row>
        <row r="205">
          <cell r="A205" t="str">
            <v>BNYGMH</v>
          </cell>
          <cell r="B205" t="str">
            <v>DCREIT SP</v>
          </cell>
          <cell r="C205" t="str">
            <v>SGXC50067435</v>
          </cell>
          <cell r="D205" t="str">
            <v>Digital Core REIT</v>
          </cell>
          <cell r="E205" t="str">
            <v>USD</v>
          </cell>
          <cell r="F205">
            <v>0.48</v>
          </cell>
          <cell r="G205" t="str">
            <v>Buy</v>
          </cell>
          <cell r="H205" t="str">
            <v>02/02/2023</v>
          </cell>
          <cell r="I205">
            <v>0.9</v>
          </cell>
          <cell r="J205">
            <v>4</v>
          </cell>
          <cell r="K205" t="str">
            <v>Finance</v>
          </cell>
          <cell r="L205" t="str">
            <v>Real Estate Investment Trusts</v>
          </cell>
          <cell r="M205">
            <v>542.588674450962</v>
          </cell>
          <cell r="N205">
            <v>9.0372920000000008</v>
          </cell>
        </row>
        <row r="206">
          <cell r="A206" t="str">
            <v>BH6XVQ</v>
          </cell>
          <cell r="B206" t="str">
            <v>DIF/F TB</v>
          </cell>
          <cell r="C206" t="str">
            <v>TH5097010018</v>
          </cell>
          <cell r="D206" t="str">
            <v>Digital Telecommunications Infrastructure Fund(Alien Mkt)</v>
          </cell>
          <cell r="E206" t="str">
            <v>THB</v>
          </cell>
          <cell r="F206">
            <v>11</v>
          </cell>
          <cell r="G206" t="str">
            <v>Buy</v>
          </cell>
          <cell r="H206" t="str">
            <v>05/19/2023</v>
          </cell>
          <cell r="I206">
            <v>13.9</v>
          </cell>
          <cell r="J206">
            <v>4</v>
          </cell>
          <cell r="K206" t="str">
            <v>Miscellaneous</v>
          </cell>
          <cell r="L206" t="str">
            <v>Investment Trusts/Mutual Funds</v>
          </cell>
          <cell r="M206">
            <v>3327.1172000000001</v>
          </cell>
          <cell r="N206">
            <v>9.3954540000000009</v>
          </cell>
        </row>
        <row r="207">
          <cell r="A207" t="str">
            <v>627671</v>
          </cell>
          <cell r="B207" t="str">
            <v>000423 CH</v>
          </cell>
          <cell r="C207" t="str">
            <v>CNE0000006Y9</v>
          </cell>
          <cell r="D207" t="str">
            <v>Dong-E-E-Jiao Co., Ltd. Class A</v>
          </cell>
          <cell r="E207" t="str">
            <v>CNY</v>
          </cell>
          <cell r="F207">
            <v>51.95</v>
          </cell>
          <cell r="G207" t="str">
            <v>Buy</v>
          </cell>
          <cell r="H207" t="str">
            <v>11/03/2022</v>
          </cell>
          <cell r="I207">
            <v>51</v>
          </cell>
          <cell r="J207">
            <v>4</v>
          </cell>
          <cell r="K207" t="str">
            <v>Health Technology</v>
          </cell>
          <cell r="L207" t="str">
            <v>Pharmaceuticals: Other</v>
          </cell>
          <cell r="M207">
            <v>4419.9462422897304</v>
          </cell>
          <cell r="N207">
            <v>2.2677459999999998</v>
          </cell>
        </row>
        <row r="208">
          <cell r="A208" t="str">
            <v>B0PH5N</v>
          </cell>
          <cell r="B208" t="str">
            <v>489 HK</v>
          </cell>
          <cell r="C208" t="str">
            <v>CNE100000312</v>
          </cell>
          <cell r="D208" t="str">
            <v>Dongfeng Motor Group Co., Ltd. Class H</v>
          </cell>
          <cell r="E208" t="str">
            <v>HKD</v>
          </cell>
          <cell r="F208">
            <v>3.64</v>
          </cell>
          <cell r="G208" t="str">
            <v>Hold</v>
          </cell>
          <cell r="H208" t="str">
            <v>09/09/2022</v>
          </cell>
          <cell r="I208">
            <v>5.2</v>
          </cell>
          <cell r="J208">
            <v>4</v>
          </cell>
          <cell r="K208" t="str">
            <v>Consumer Durables</v>
          </cell>
          <cell r="L208" t="str">
            <v>Motor Vehicles</v>
          </cell>
          <cell r="M208">
            <v>3956.2467569925202</v>
          </cell>
          <cell r="N208">
            <v>9.0082419999999992</v>
          </cell>
        </row>
        <row r="209">
          <cell r="A209" t="str">
            <v>BF2QNK</v>
          </cell>
          <cell r="B209" t="str">
            <v>DREIT TB</v>
          </cell>
          <cell r="C209" t="str">
            <v>TH8367010007</v>
          </cell>
          <cell r="D209" t="str">
            <v>Dusit Thani Freehold &amp; Leasehold Real Estate Investment Trust</v>
          </cell>
          <cell r="E209" t="str">
            <v>THB</v>
          </cell>
          <cell r="F209">
            <v>6.05</v>
          </cell>
          <cell r="G209" t="str">
            <v>Hold</v>
          </cell>
          <cell r="H209" t="str">
            <v>01/05/2023</v>
          </cell>
          <cell r="I209">
            <v>6.5</v>
          </cell>
          <cell r="J209">
            <v>5</v>
          </cell>
          <cell r="K209" t="str">
            <v>Miscellaneous</v>
          </cell>
          <cell r="L209" t="str">
            <v>Investment Trusts/Mutual Funds</v>
          </cell>
          <cell r="M209">
            <v>122.463024697206</v>
          </cell>
          <cell r="N209">
            <v>9.5140499999999992</v>
          </cell>
        </row>
        <row r="210">
          <cell r="A210" t="str">
            <v>BD3DS8</v>
          </cell>
          <cell r="B210" t="str">
            <v>ECWREIT SP</v>
          </cell>
          <cell r="C210" t="str">
            <v>SG1DA7000003</v>
          </cell>
          <cell r="D210" t="str">
            <v>EC World Real Estate Investment Trust</v>
          </cell>
          <cell r="E210" t="str">
            <v>SGD</v>
          </cell>
          <cell r="F210">
            <v>0.29499999999999998</v>
          </cell>
          <cell r="G210" t="str">
            <v>Fully Valued</v>
          </cell>
          <cell r="H210" t="str">
            <v>02/24/2023</v>
          </cell>
          <cell r="I210">
            <v>0.39758569999999999</v>
          </cell>
          <cell r="J210">
            <v>5</v>
          </cell>
          <cell r="K210" t="str">
            <v>Finance</v>
          </cell>
          <cell r="L210" t="str">
            <v>Real Estate Investment Trusts</v>
          </cell>
          <cell r="M210">
            <v>174.378595940716</v>
          </cell>
          <cell r="N210">
            <v>16.14237</v>
          </cell>
        </row>
        <row r="211">
          <cell r="A211" t="str">
            <v>BZ8W15</v>
          </cell>
          <cell r="B211" t="str">
            <v>EKH TB</v>
          </cell>
          <cell r="C211" t="str">
            <v>TH7344010007</v>
          </cell>
          <cell r="D211" t="str">
            <v>Ekachai Medical Care Public Company Limited</v>
          </cell>
          <cell r="E211" t="str">
            <v>THB</v>
          </cell>
          <cell r="F211">
            <v>7.85</v>
          </cell>
          <cell r="G211" t="str">
            <v>Buy</v>
          </cell>
          <cell r="H211" t="str">
            <v>06/29/2023</v>
          </cell>
          <cell r="I211">
            <v>10</v>
          </cell>
          <cell r="J211" t="e">
            <v>#N/A</v>
          </cell>
          <cell r="K211" t="str">
            <v>Health Services</v>
          </cell>
          <cell r="L211" t="str">
            <v>Hospital/Nursing Management</v>
          </cell>
          <cell r="M211">
            <v>142.84095389458301</v>
          </cell>
          <cell r="N211">
            <v>3.9770059999999998</v>
          </cell>
        </row>
        <row r="212">
          <cell r="A212" t="str">
            <v>BZ8W17</v>
          </cell>
          <cell r="B212" t="str">
            <v>EKH-R TB</v>
          </cell>
          <cell r="C212" t="str">
            <v>TH7344010R13</v>
          </cell>
          <cell r="D212" t="str">
            <v>Ekachai Medical Care Public Company Ltd NVDR</v>
          </cell>
          <cell r="E212" t="str">
            <v>THB</v>
          </cell>
          <cell r="F212">
            <v>7.85</v>
          </cell>
          <cell r="G212" t="str">
            <v>Buy</v>
          </cell>
          <cell r="H212" t="str">
            <v>06/29/2023</v>
          </cell>
          <cell r="I212">
            <v>10</v>
          </cell>
          <cell r="J212">
            <v>5</v>
          </cell>
          <cell r="K212" t="str">
            <v>Health Services</v>
          </cell>
          <cell r="L212" t="str">
            <v>Hospital/Nursing Management</v>
          </cell>
          <cell r="M212">
            <v>142.84095389458301</v>
          </cell>
          <cell r="N212">
            <v>3.977007</v>
          </cell>
        </row>
        <row r="213">
          <cell r="A213" t="str">
            <v>BKKCL4</v>
          </cell>
          <cell r="B213" t="str">
            <v>ELITE SP</v>
          </cell>
          <cell r="C213" t="str">
            <v>SGXC59097235</v>
          </cell>
          <cell r="D213" t="str">
            <v>Elite Commercial REIT</v>
          </cell>
          <cell r="E213" t="str">
            <v>GBP</v>
          </cell>
          <cell r="F213">
            <v>0.28499999999999998</v>
          </cell>
          <cell r="G213" t="str">
            <v>Hold</v>
          </cell>
          <cell r="H213" t="str">
            <v>02/14/2023</v>
          </cell>
          <cell r="I213">
            <v>0.53</v>
          </cell>
          <cell r="J213">
            <v>5</v>
          </cell>
          <cell r="K213" t="str">
            <v>Finance</v>
          </cell>
          <cell r="L213" t="str">
            <v>Real Estate Investment Trusts</v>
          </cell>
          <cell r="M213">
            <v>173.02103744419799</v>
          </cell>
          <cell r="N213">
            <v>16.660350000000001</v>
          </cell>
        </row>
        <row r="214">
          <cell r="A214" t="str">
            <v>B9L4K7</v>
          </cell>
          <cell r="B214" t="str">
            <v>EA TB</v>
          </cell>
          <cell r="C214" t="str">
            <v>TH3545010003</v>
          </cell>
          <cell r="D214" t="str">
            <v>Energy Absolute Public Co. Ltd.</v>
          </cell>
          <cell r="E214" t="str">
            <v>THB</v>
          </cell>
          <cell r="F214">
            <v>54</v>
          </cell>
          <cell r="G214" t="str">
            <v>Buy</v>
          </cell>
          <cell r="H214" t="str">
            <v>06/07/2023</v>
          </cell>
          <cell r="I214">
            <v>93</v>
          </cell>
          <cell r="J214" t="e">
            <v>#N/A</v>
          </cell>
          <cell r="K214" t="str">
            <v>Utilities</v>
          </cell>
          <cell r="L214" t="str">
            <v>Alternative Power Generation</v>
          </cell>
          <cell r="M214">
            <v>5703.7689380990196</v>
          </cell>
          <cell r="N214">
            <v>0.55555560000000004</v>
          </cell>
        </row>
        <row r="215">
          <cell r="A215" t="str">
            <v>633393</v>
          </cell>
          <cell r="B215" t="str">
            <v>2688 HK</v>
          </cell>
          <cell r="C215" t="str">
            <v>KYG3066L1014</v>
          </cell>
          <cell r="D215" t="str">
            <v>ENN Energy Holdings Limited</v>
          </cell>
          <cell r="E215" t="str">
            <v>HKD</v>
          </cell>
          <cell r="F215">
            <v>89.05</v>
          </cell>
          <cell r="G215" t="str">
            <v>Buy</v>
          </cell>
          <cell r="H215" t="str">
            <v>03/27/2023</v>
          </cell>
          <cell r="I215">
            <v>149</v>
          </cell>
          <cell r="J215">
            <v>4</v>
          </cell>
          <cell r="K215" t="str">
            <v>Utilities</v>
          </cell>
          <cell r="L215" t="str">
            <v>Gas Distributors</v>
          </cell>
          <cell r="M215">
            <v>13042.156152461601</v>
          </cell>
          <cell r="N215">
            <v>3.267827</v>
          </cell>
        </row>
        <row r="216">
          <cell r="A216" t="str">
            <v>EOG</v>
          </cell>
          <cell r="B216" t="str">
            <v>EOG US</v>
          </cell>
          <cell r="C216" t="str">
            <v>US26875P1012</v>
          </cell>
          <cell r="D216" t="str">
            <v>EOG Resources, Inc.</v>
          </cell>
          <cell r="E216" t="str">
            <v>USD</v>
          </cell>
          <cell r="F216">
            <v>115.77</v>
          </cell>
          <cell r="G216" t="str">
            <v>Buy</v>
          </cell>
          <cell r="H216" t="str">
            <v>06/07/2023</v>
          </cell>
          <cell r="I216">
            <v>155</v>
          </cell>
          <cell r="J216">
            <v>4</v>
          </cell>
          <cell r="K216" t="str">
            <v>Energy Minerals</v>
          </cell>
          <cell r="L216" t="str">
            <v>Oil &amp; Gas Production</v>
          </cell>
          <cell r="M216">
            <v>67709.083087937906</v>
          </cell>
          <cell r="N216">
            <v>7.6660620000000002</v>
          </cell>
        </row>
        <row r="217">
          <cell r="A217" t="str">
            <v>BHNCRK</v>
          </cell>
          <cell r="B217" t="str">
            <v>1821 HK</v>
          </cell>
          <cell r="C217" t="str">
            <v>KYG319891092</v>
          </cell>
          <cell r="D217" t="str">
            <v>ESR Group Limited</v>
          </cell>
          <cell r="E217" t="str">
            <v>HKD</v>
          </cell>
          <cell r="F217">
            <v>12.8</v>
          </cell>
          <cell r="G217" t="str">
            <v>Buy</v>
          </cell>
          <cell r="H217" t="str">
            <v>03/03/2023</v>
          </cell>
          <cell r="I217">
            <v>25</v>
          </cell>
          <cell r="J217">
            <v>5</v>
          </cell>
          <cell r="K217" t="str">
            <v>Finance</v>
          </cell>
          <cell r="L217" t="str">
            <v>Investment Managers</v>
          </cell>
          <cell r="M217">
            <v>7148.5951497571796</v>
          </cell>
          <cell r="N217">
            <v>1.953125</v>
          </cell>
        </row>
        <row r="218">
          <cell r="A218" t="str">
            <v>B18TLR</v>
          </cell>
          <cell r="B218" t="str">
            <v>EREIT SP</v>
          </cell>
          <cell r="C218" t="str">
            <v>SG1T70931228</v>
          </cell>
          <cell r="D218" t="str">
            <v>ESR-LOGOS REIT</v>
          </cell>
          <cell r="E218" t="str">
            <v>SGD</v>
          </cell>
          <cell r="F218">
            <v>0.33500000000000002</v>
          </cell>
          <cell r="G218" t="str">
            <v>Buy</v>
          </cell>
          <cell r="H218" t="str">
            <v>04/26/2023</v>
          </cell>
          <cell r="I218">
            <v>0.4</v>
          </cell>
          <cell r="J218">
            <v>4</v>
          </cell>
          <cell r="K218" t="str">
            <v>Finance</v>
          </cell>
          <cell r="L218" t="str">
            <v>Real Estate Investment Trusts</v>
          </cell>
          <cell r="M218">
            <v>1937.0090636224299</v>
          </cell>
          <cell r="N218">
            <v>9.9790650000000003</v>
          </cell>
        </row>
        <row r="219">
          <cell r="A219" t="str">
            <v>633155</v>
          </cell>
          <cell r="B219" t="str">
            <v>35 HK</v>
          </cell>
          <cell r="C219" t="str">
            <v>KYG3307Z1090</v>
          </cell>
          <cell r="D219" t="str">
            <v>Far East Consortium International Limited</v>
          </cell>
          <cell r="E219" t="str">
            <v>HKD</v>
          </cell>
          <cell r="F219">
            <v>1.82</v>
          </cell>
          <cell r="G219" t="str">
            <v>Buy</v>
          </cell>
          <cell r="H219" t="str">
            <v>06/28/2023</v>
          </cell>
          <cell r="I219">
            <v>2.72</v>
          </cell>
          <cell r="J219">
            <v>5</v>
          </cell>
          <cell r="K219" t="str">
            <v>Finance</v>
          </cell>
          <cell r="L219" t="str">
            <v>Real Estate Development</v>
          </cell>
          <cell r="M219">
            <v>636.05318767875406</v>
          </cell>
          <cell r="N219">
            <v>9.9900359999999999</v>
          </cell>
        </row>
        <row r="220">
          <cell r="A220" t="str">
            <v>B63DLB</v>
          </cell>
          <cell r="B220" t="str">
            <v>3360 HK</v>
          </cell>
          <cell r="C220" t="str">
            <v>HK0000077468</v>
          </cell>
          <cell r="D220" t="str">
            <v>Far East Horizon Limited</v>
          </cell>
          <cell r="E220" t="str">
            <v>HKD</v>
          </cell>
          <cell r="F220">
            <v>5.81</v>
          </cell>
          <cell r="G220" t="str">
            <v>Buy</v>
          </cell>
          <cell r="H220" t="str">
            <v>11/28/2022</v>
          </cell>
          <cell r="I220">
            <v>12</v>
          </cell>
          <cell r="J220">
            <v>5</v>
          </cell>
          <cell r="K220" t="str">
            <v>Finance</v>
          </cell>
          <cell r="L220" t="str">
            <v>Finance/Rental/Leasing</v>
          </cell>
          <cell r="M220">
            <v>3221.2119187286598</v>
          </cell>
          <cell r="N220">
            <v>8.4337350000000004</v>
          </cell>
        </row>
        <row r="221">
          <cell r="A221" t="str">
            <v>B8GM57</v>
          </cell>
          <cell r="B221" t="str">
            <v>FEHT SP</v>
          </cell>
          <cell r="C221" t="str">
            <v>SG2F08984575</v>
          </cell>
          <cell r="D221" t="str">
            <v>Far East Hospitality Trust</v>
          </cell>
          <cell r="E221" t="str">
            <v>SGD</v>
          </cell>
          <cell r="F221">
            <v>0.625</v>
          </cell>
          <cell r="G221" t="str">
            <v>Buy</v>
          </cell>
          <cell r="H221" t="str">
            <v>02/15/2023</v>
          </cell>
          <cell r="I221">
            <v>0.74642240000000004</v>
          </cell>
          <cell r="J221">
            <v>4</v>
          </cell>
          <cell r="K221" t="str">
            <v>Finance</v>
          </cell>
          <cell r="L221" t="str">
            <v>Real Estate Investment Trusts</v>
          </cell>
          <cell r="M221">
            <v>919.49382100700996</v>
          </cell>
          <cell r="N221">
            <v>4.7359999999999998</v>
          </cell>
        </row>
        <row r="222">
          <cell r="A222" t="str">
            <v>B1L0H7</v>
          </cell>
          <cell r="B222" t="str">
            <v>FIRT SP</v>
          </cell>
          <cell r="C222" t="str">
            <v>SG1U27933225</v>
          </cell>
          <cell r="D222" t="str">
            <v>First Real Estate Investment Trust</v>
          </cell>
          <cell r="E222" t="str">
            <v>SGD</v>
          </cell>
          <cell r="F222">
            <v>0.26</v>
          </cell>
          <cell r="G222" t="str">
            <v>Buy</v>
          </cell>
          <cell r="H222" t="str">
            <v>07/05/2023</v>
          </cell>
          <cell r="I222">
            <v>0.80224130000000005</v>
          </cell>
          <cell r="J222">
            <v>4</v>
          </cell>
          <cell r="K222" t="str">
            <v>Finance</v>
          </cell>
          <cell r="L222" t="str">
            <v>Real Estate Investment Trusts</v>
          </cell>
          <cell r="M222">
            <v>391.51137535182602</v>
          </cell>
          <cell r="N222">
            <v>10.846154</v>
          </cell>
        </row>
        <row r="223">
          <cell r="A223" t="str">
            <v>B2927P</v>
          </cell>
          <cell r="B223" t="str">
            <v>FR SP</v>
          </cell>
          <cell r="C223" t="str">
            <v>SG1W35938974</v>
          </cell>
          <cell r="D223" t="str">
            <v>First Resources Ltd. (Singapore)</v>
          </cell>
          <cell r="E223" t="str">
            <v>SGD</v>
          </cell>
          <cell r="F223">
            <v>1.52</v>
          </cell>
          <cell r="G223" t="str">
            <v>Buy</v>
          </cell>
          <cell r="H223" t="str">
            <v>01/11/2023</v>
          </cell>
          <cell r="I223">
            <v>2.5</v>
          </cell>
          <cell r="J223">
            <v>4</v>
          </cell>
          <cell r="K223" t="str">
            <v>Process Industries</v>
          </cell>
          <cell r="L223" t="str">
            <v>Agricultural Commodities/Milling</v>
          </cell>
          <cell r="M223">
            <v>1776.0248483851401</v>
          </cell>
          <cell r="N223">
            <v>9.5394740000000002</v>
          </cell>
        </row>
        <row r="224">
          <cell r="A224" t="str">
            <v>BYQ977</v>
          </cell>
          <cell r="B224" t="str">
            <v>6865 HK</v>
          </cell>
          <cell r="C224" t="str">
            <v>CNE100002375</v>
          </cell>
          <cell r="D224" t="str">
            <v>Flat Glass Group Co., Ltd. Class H</v>
          </cell>
          <cell r="E224" t="str">
            <v>HKD</v>
          </cell>
          <cell r="F224">
            <v>24.15</v>
          </cell>
          <cell r="G224" t="str">
            <v>Buy</v>
          </cell>
          <cell r="H224" t="str">
            <v>03/28/2023</v>
          </cell>
          <cell r="I224">
            <v>28</v>
          </cell>
          <cell r="J224">
            <v>5</v>
          </cell>
          <cell r="K224" t="str">
            <v>Process Industries</v>
          </cell>
          <cell r="L224" t="str">
            <v>Industrial Specialties</v>
          </cell>
          <cell r="M224">
            <v>10095.899117552401</v>
          </cell>
          <cell r="N224" t="e">
            <v>#N/A</v>
          </cell>
        </row>
        <row r="225">
          <cell r="A225" t="str">
            <v>B5T50H</v>
          </cell>
          <cell r="B225" t="str">
            <v>778 HK</v>
          </cell>
          <cell r="C225" t="str">
            <v>SG1O33912138</v>
          </cell>
          <cell r="D225" t="str">
            <v>Fortune Real Estate Investment Trust</v>
          </cell>
          <cell r="E225" t="str">
            <v>HKD</v>
          </cell>
          <cell r="F225">
            <v>5.6</v>
          </cell>
          <cell r="G225" t="str">
            <v>Buy</v>
          </cell>
          <cell r="H225" t="str">
            <v>03/03/2023</v>
          </cell>
          <cell r="I225">
            <v>8.0500000000000007</v>
          </cell>
          <cell r="J225">
            <v>4</v>
          </cell>
          <cell r="K225" t="str">
            <v>Finance</v>
          </cell>
          <cell r="L225" t="str">
            <v>Real Estate Investment Trusts</v>
          </cell>
          <cell r="M225">
            <v>1419.5992568269201</v>
          </cell>
          <cell r="N225">
            <v>7.8839290000000002</v>
          </cell>
        </row>
        <row r="226">
          <cell r="A226" t="str">
            <v>BFZ7XB</v>
          </cell>
          <cell r="B226" t="str">
            <v>601138 CH</v>
          </cell>
          <cell r="C226" t="str">
            <v>CNE1000031P3</v>
          </cell>
          <cell r="D226" t="str">
            <v>Foxconn Industrial Internet Co., Ltd. Class A</v>
          </cell>
          <cell r="E226" t="str">
            <v>CNY</v>
          </cell>
          <cell r="F226">
            <v>24.16</v>
          </cell>
          <cell r="G226" t="str">
            <v>Buy</v>
          </cell>
          <cell r="H226" t="str">
            <v>09/08/2022</v>
          </cell>
          <cell r="I226">
            <v>15</v>
          </cell>
          <cell r="J226">
            <v>4</v>
          </cell>
          <cell r="K226" t="str">
            <v>Electronic Technology</v>
          </cell>
          <cell r="L226" t="str">
            <v>Telecommunications Equipment</v>
          </cell>
          <cell r="M226">
            <v>65361.916066066398</v>
          </cell>
          <cell r="N226">
            <v>2.2764899999999999</v>
          </cell>
        </row>
        <row r="227">
          <cell r="A227" t="str">
            <v>B17NZ4</v>
          </cell>
          <cell r="B227" t="str">
            <v>FCT SP</v>
          </cell>
          <cell r="C227" t="str">
            <v>SG1T60930966</v>
          </cell>
          <cell r="D227" t="str">
            <v>Frasers Centrepoint Trust</v>
          </cell>
          <cell r="E227" t="str">
            <v>SGD</v>
          </cell>
          <cell r="F227">
            <v>2.14</v>
          </cell>
          <cell r="G227" t="str">
            <v>Buy</v>
          </cell>
          <cell r="H227" t="str">
            <v>04/26/2023</v>
          </cell>
          <cell r="I227">
            <v>2.6</v>
          </cell>
          <cell r="J227">
            <v>4</v>
          </cell>
          <cell r="K227" t="str">
            <v>Finance</v>
          </cell>
          <cell r="L227" t="str">
            <v>Real Estate Investment Trusts</v>
          </cell>
          <cell r="M227">
            <v>2700.6997101383199</v>
          </cell>
          <cell r="N227">
            <v>5.713552</v>
          </cell>
        </row>
        <row r="228">
          <cell r="A228" t="str">
            <v>BNG6J6</v>
          </cell>
          <cell r="B228" t="str">
            <v>FHT SP</v>
          </cell>
          <cell r="C228" t="str">
            <v>SG1AA5000001</v>
          </cell>
          <cell r="D228" t="str">
            <v>Frasers Hospitality Trust</v>
          </cell>
          <cell r="E228" t="str">
            <v>SGD</v>
          </cell>
          <cell r="F228">
            <v>0.46500000000000002</v>
          </cell>
          <cell r="G228" t="str">
            <v>Buy</v>
          </cell>
          <cell r="H228" t="str">
            <v>05/01/2023</v>
          </cell>
          <cell r="I228">
            <v>0.57755959999999995</v>
          </cell>
          <cell r="J228">
            <v>5</v>
          </cell>
          <cell r="K228" t="str">
            <v>Finance</v>
          </cell>
          <cell r="L228" t="str">
            <v>Real Estate Investment Trusts</v>
          </cell>
          <cell r="M228">
            <v>665.00175860279501</v>
          </cell>
          <cell r="N228">
            <v>3.517204</v>
          </cell>
        </row>
        <row r="229">
          <cell r="A229" t="str">
            <v>BYYFHZ</v>
          </cell>
          <cell r="B229" t="str">
            <v>FLT SP</v>
          </cell>
          <cell r="C229" t="str">
            <v>SG1CI9000006</v>
          </cell>
          <cell r="D229" t="str">
            <v>Frasers Logistics &amp; Commercial Trust</v>
          </cell>
          <cell r="E229" t="str">
            <v>SGD</v>
          </cell>
          <cell r="F229">
            <v>1.25</v>
          </cell>
          <cell r="G229" t="str">
            <v>Buy</v>
          </cell>
          <cell r="H229" t="str">
            <v>05/04/2023</v>
          </cell>
          <cell r="I229">
            <v>1.5511600000000001</v>
          </cell>
          <cell r="J229">
            <v>4</v>
          </cell>
          <cell r="K229" t="str">
            <v>Finance</v>
          </cell>
          <cell r="L229" t="str">
            <v>Real Estate Investment Trusts</v>
          </cell>
          <cell r="M229">
            <v>3400.3584638536099</v>
          </cell>
          <cell r="N229">
            <v>5.984</v>
          </cell>
        </row>
        <row r="230">
          <cell r="A230" t="str">
            <v>BV9DDJ</v>
          </cell>
          <cell r="B230" t="str">
            <v>FTREIT TB</v>
          </cell>
          <cell r="C230" t="str">
            <v>TH6172010006</v>
          </cell>
          <cell r="D230" t="str">
            <v>Frasers Property Thailand Industrial Freehold &amp; Leasehold REIT</v>
          </cell>
          <cell r="E230" t="str">
            <v>THB</v>
          </cell>
          <cell r="F230">
            <v>10.8</v>
          </cell>
          <cell r="G230" t="str">
            <v>Buy</v>
          </cell>
          <cell r="H230" t="str">
            <v>06/22/2023</v>
          </cell>
          <cell r="I230">
            <v>12</v>
          </cell>
          <cell r="J230">
            <v>4</v>
          </cell>
          <cell r="K230" t="str">
            <v>Finance</v>
          </cell>
          <cell r="L230" t="str">
            <v>Real Estate Investment Trusts</v>
          </cell>
          <cell r="M230">
            <v>943.07933426847103</v>
          </cell>
          <cell r="N230">
            <v>6.7037040000000001</v>
          </cell>
        </row>
        <row r="231">
          <cell r="A231" t="str">
            <v>BJ7GMJ</v>
          </cell>
          <cell r="B231" t="str">
            <v>FPT TB</v>
          </cell>
          <cell r="C231" t="str">
            <v>TH0675010Y00</v>
          </cell>
          <cell r="D231" t="str">
            <v>Frasers Property Thailand Public Co. Ltd.</v>
          </cell>
          <cell r="E231" t="str">
            <v>THB</v>
          </cell>
          <cell r="F231">
            <v>14.6</v>
          </cell>
          <cell r="G231" t="str">
            <v>Hold</v>
          </cell>
          <cell r="H231" t="str">
            <v>08/10/2022</v>
          </cell>
          <cell r="I231">
            <v>15.9</v>
          </cell>
          <cell r="J231">
            <v>5</v>
          </cell>
          <cell r="K231" t="str">
            <v>Finance</v>
          </cell>
          <cell r="L231" t="str">
            <v>Real Estate Development</v>
          </cell>
          <cell r="M231">
            <v>963.34145655746499</v>
          </cell>
          <cell r="N231">
            <v>2.9452050000000001</v>
          </cell>
        </row>
        <row r="232">
          <cell r="A232" t="str">
            <v>B088VB</v>
          </cell>
          <cell r="B232" t="str">
            <v>FRKN SP</v>
          </cell>
          <cell r="C232" t="str">
            <v>SG1R43925234</v>
          </cell>
          <cell r="D232" t="str">
            <v>Frencken Group Limited</v>
          </cell>
          <cell r="E232" t="str">
            <v>SGD</v>
          </cell>
          <cell r="F232">
            <v>0.9</v>
          </cell>
          <cell r="G232" t="str">
            <v>Hold</v>
          </cell>
          <cell r="H232" t="str">
            <v>05/22/2023</v>
          </cell>
          <cell r="I232">
            <v>0.78487119999999999</v>
          </cell>
          <cell r="J232">
            <v>5</v>
          </cell>
          <cell r="K232" t="str">
            <v>Electronic Technology</v>
          </cell>
          <cell r="L232" t="str">
            <v>Electronic Production Equipment</v>
          </cell>
          <cell r="M232">
            <v>279.01869396421802</v>
          </cell>
          <cell r="N232">
            <v>4.0444449999999996</v>
          </cell>
        </row>
        <row r="233">
          <cell r="A233" t="str">
            <v>FUTU</v>
          </cell>
          <cell r="B233" t="str">
            <v>FUTU UQ</v>
          </cell>
          <cell r="C233" t="str">
            <v>US36118L1061</v>
          </cell>
          <cell r="D233" t="str">
            <v>Futu Holdings Ltd. Sponsored ADR Class A</v>
          </cell>
          <cell r="E233" t="str">
            <v>USD</v>
          </cell>
          <cell r="F233">
            <v>42.62</v>
          </cell>
          <cell r="G233" t="str">
            <v>Buy</v>
          </cell>
          <cell r="H233" t="str">
            <v>03/28/2023</v>
          </cell>
          <cell r="I233">
            <v>60</v>
          </cell>
          <cell r="J233">
            <v>5</v>
          </cell>
          <cell r="K233" t="str">
            <v>Finance</v>
          </cell>
          <cell r="L233" t="str">
            <v>Investment Banks/Brokers</v>
          </cell>
          <cell r="M233">
            <v>6264.8012856980404</v>
          </cell>
          <cell r="N233">
            <v>0</v>
          </cell>
        </row>
        <row r="234">
          <cell r="A234" t="str">
            <v>646587</v>
          </cell>
          <cell r="B234" t="str">
            <v>27 HK</v>
          </cell>
          <cell r="C234" t="str">
            <v>HK0027032686</v>
          </cell>
          <cell r="D234" t="str">
            <v>Galaxy Entertainment Group Limited</v>
          </cell>
          <cell r="E234" t="str">
            <v>HKD</v>
          </cell>
          <cell r="F234">
            <v>52.25</v>
          </cell>
          <cell r="G234" t="str">
            <v>Buy</v>
          </cell>
          <cell r="H234" t="str">
            <v>02/24/2023</v>
          </cell>
          <cell r="I234">
            <v>59.47</v>
          </cell>
          <cell r="J234">
            <v>4</v>
          </cell>
          <cell r="K234" t="str">
            <v>Consumer Services</v>
          </cell>
          <cell r="L234" t="str">
            <v>Casinos/Gaming</v>
          </cell>
          <cell r="M234">
            <v>27936.698420136101</v>
          </cell>
          <cell r="N234">
            <v>0</v>
          </cell>
        </row>
        <row r="235">
          <cell r="A235" t="str">
            <v>B41CNM</v>
          </cell>
          <cell r="B235" t="str">
            <v>00246 CH</v>
          </cell>
          <cell r="C235" t="str">
            <v>CNE100000SF6</v>
          </cell>
          <cell r="D235" t="str">
            <v>Ganfeng Lithium Group Co., Ltd. Class A</v>
          </cell>
          <cell r="E235" t="str">
            <v>CNY</v>
          </cell>
          <cell r="F235">
            <v>62.19</v>
          </cell>
          <cell r="G235" t="str">
            <v>Buy</v>
          </cell>
          <cell r="H235" t="str">
            <v>03/30/2023</v>
          </cell>
          <cell r="I235">
            <v>80</v>
          </cell>
          <cell r="J235">
            <v>5</v>
          </cell>
          <cell r="K235" t="str">
            <v>Process Industries</v>
          </cell>
          <cell r="L235" t="str">
            <v>Chemicals: Specialty</v>
          </cell>
          <cell r="M235">
            <v>16497.386418637601</v>
          </cell>
          <cell r="N235">
            <v>1.5047060000000001</v>
          </cell>
        </row>
        <row r="236">
          <cell r="A236" t="str">
            <v>BZ9NS1</v>
          </cell>
          <cell r="B236" t="str">
            <v>1772 HK</v>
          </cell>
          <cell r="C236" t="str">
            <v>CNE1000031W9</v>
          </cell>
          <cell r="D236" t="str">
            <v>Ganfeng Lithium Group Co., Ltd. Class H</v>
          </cell>
          <cell r="E236" t="str">
            <v>HKD</v>
          </cell>
          <cell r="F236">
            <v>51.4</v>
          </cell>
          <cell r="G236" t="str">
            <v>Buy</v>
          </cell>
          <cell r="H236" t="str">
            <v>03/30/2023</v>
          </cell>
          <cell r="I236">
            <v>65</v>
          </cell>
          <cell r="J236">
            <v>5</v>
          </cell>
          <cell r="K236" t="str">
            <v>Process Industries</v>
          </cell>
          <cell r="L236" t="str">
            <v>Chemicals: Specialty</v>
          </cell>
          <cell r="M236">
            <v>16497.386418637601</v>
          </cell>
          <cell r="N236">
            <v>2.1171090000000001</v>
          </cell>
        </row>
        <row r="237">
          <cell r="A237" t="str">
            <v>GDS</v>
          </cell>
          <cell r="B237" t="str">
            <v>GDS UQ</v>
          </cell>
          <cell r="C237" t="str">
            <v>US36165L1089</v>
          </cell>
          <cell r="D237" t="str">
            <v>GDS Holdings Ltd. Sponsored ADR Class A</v>
          </cell>
          <cell r="E237" t="str">
            <v>USD</v>
          </cell>
          <cell r="F237">
            <v>10.82</v>
          </cell>
          <cell r="G237" t="str">
            <v>Buy</v>
          </cell>
          <cell r="H237" t="str">
            <v>05/26/2023</v>
          </cell>
          <cell r="I237">
            <v>23</v>
          </cell>
          <cell r="J237">
            <v>5</v>
          </cell>
          <cell r="K237" t="str">
            <v>Technology Services</v>
          </cell>
          <cell r="L237" t="str">
            <v>Data Processing Services</v>
          </cell>
          <cell r="M237">
            <v>1982.5271938834701</v>
          </cell>
          <cell r="N237">
            <v>0</v>
          </cell>
        </row>
        <row r="238">
          <cell r="A238" t="str">
            <v>BMG40P</v>
          </cell>
          <cell r="B238" t="str">
            <v>9698 HK</v>
          </cell>
          <cell r="C238" t="str">
            <v>KYG3902L1095</v>
          </cell>
          <cell r="D238" t="str">
            <v>GDS Holdings Ltd.</v>
          </cell>
          <cell r="E238" t="str">
            <v>HKD</v>
          </cell>
          <cell r="F238">
            <v>10.78</v>
          </cell>
          <cell r="G238" t="str">
            <v>Buy</v>
          </cell>
          <cell r="H238" t="str">
            <v>05/26/2023</v>
          </cell>
          <cell r="I238">
            <v>22.525189999999998</v>
          </cell>
          <cell r="J238">
            <v>5</v>
          </cell>
          <cell r="K238" t="str">
            <v>Technology Services</v>
          </cell>
          <cell r="L238" t="str">
            <v>Data Processing Services</v>
          </cell>
          <cell r="M238">
            <v>1982.5271938834701</v>
          </cell>
          <cell r="N238">
            <v>0</v>
          </cell>
        </row>
        <row r="239">
          <cell r="A239" t="str">
            <v>653182</v>
          </cell>
          <cell r="B239" t="str">
            <v>175 HK</v>
          </cell>
          <cell r="C239" t="str">
            <v>KYG3777B1032</v>
          </cell>
          <cell r="D239" t="str">
            <v>Geely Automobile Holdings Limited</v>
          </cell>
          <cell r="E239" t="str">
            <v>HKD</v>
          </cell>
          <cell r="F239">
            <v>9.76</v>
          </cell>
          <cell r="G239" t="str">
            <v>Buy</v>
          </cell>
          <cell r="H239" t="str">
            <v>03/22/2023</v>
          </cell>
          <cell r="I239">
            <v>16.8</v>
          </cell>
          <cell r="J239">
            <v>5</v>
          </cell>
          <cell r="K239" t="str">
            <v>Consumer Durables</v>
          </cell>
          <cell r="L239" t="str">
            <v>Motor Vehicles</v>
          </cell>
          <cell r="M239">
            <v>12333.933527606099</v>
          </cell>
          <cell r="N239">
            <v>2.1516389999999999</v>
          </cell>
        </row>
        <row r="240">
          <cell r="A240" t="str">
            <v>B5KQVW</v>
          </cell>
          <cell r="B240" t="str">
            <v>002340 CH</v>
          </cell>
          <cell r="C240" t="str">
            <v>CNE100000KT4</v>
          </cell>
          <cell r="D240" t="str">
            <v>GEM Co., Ltd. Class A</v>
          </cell>
          <cell r="E240" t="str">
            <v>CNY</v>
          </cell>
          <cell r="F240">
            <v>7.01</v>
          </cell>
          <cell r="G240" t="str">
            <v>Buy</v>
          </cell>
          <cell r="H240" t="str">
            <v>05/19/2023</v>
          </cell>
          <cell r="I240">
            <v>8</v>
          </cell>
          <cell r="J240">
            <v>4</v>
          </cell>
          <cell r="K240" t="str">
            <v>Process Industries</v>
          </cell>
          <cell r="L240" t="str">
            <v>Chemicals: Specialty</v>
          </cell>
          <cell r="M240">
            <v>5018.0970326312399</v>
          </cell>
          <cell r="N240">
            <v>0.71326679999999998</v>
          </cell>
        </row>
        <row r="241">
          <cell r="A241" t="str">
            <v>BDRTVP</v>
          </cell>
          <cell r="B241" t="str">
            <v>GENS SP</v>
          </cell>
          <cell r="C241" t="str">
            <v>SGXE21576413</v>
          </cell>
          <cell r="D241" t="str">
            <v>Genting Singapore Limited</v>
          </cell>
          <cell r="E241" t="str">
            <v>SGD</v>
          </cell>
          <cell r="F241">
            <v>0.94</v>
          </cell>
          <cell r="G241" t="str">
            <v>Hold</v>
          </cell>
          <cell r="H241" t="str">
            <v>02/20/2023</v>
          </cell>
          <cell r="I241">
            <v>1.05</v>
          </cell>
          <cell r="J241">
            <v>4</v>
          </cell>
          <cell r="K241" t="str">
            <v>Consumer Services</v>
          </cell>
          <cell r="L241" t="str">
            <v>Movies/Entertainment</v>
          </cell>
          <cell r="M241">
            <v>8441.0349942682897</v>
          </cell>
          <cell r="N241">
            <v>3.1914889999999998</v>
          </cell>
        </row>
        <row r="242">
          <cell r="A242" t="str">
            <v>610717</v>
          </cell>
          <cell r="B242" t="str">
            <v>000776 CH</v>
          </cell>
          <cell r="C242" t="str">
            <v>CNE0000008L2</v>
          </cell>
          <cell r="D242" t="str">
            <v>GF Securities Co., Ltd. Class A</v>
          </cell>
          <cell r="E242" t="str">
            <v>CNY</v>
          </cell>
          <cell r="F242">
            <v>14.88</v>
          </cell>
          <cell r="G242" t="str">
            <v>Fully Valued</v>
          </cell>
          <cell r="H242" t="str">
            <v>12/13/2022</v>
          </cell>
          <cell r="I242" t="e">
            <v>#N/A</v>
          </cell>
          <cell r="J242">
            <v>4</v>
          </cell>
          <cell r="K242" t="str">
            <v>Finance</v>
          </cell>
          <cell r="L242" t="str">
            <v>Investment Banks/Brokers</v>
          </cell>
          <cell r="M242">
            <v>14473.2176658844</v>
          </cell>
          <cell r="N242">
            <v>2.2020409999999999</v>
          </cell>
        </row>
        <row r="243">
          <cell r="A243" t="str">
            <v>BW4NKK</v>
          </cell>
          <cell r="B243" t="str">
            <v>1776 HK</v>
          </cell>
          <cell r="C243" t="str">
            <v>CNE100001TQ9</v>
          </cell>
          <cell r="D243" t="str">
            <v>GF Securities Co., Ltd. Class H</v>
          </cell>
          <cell r="E243" t="str">
            <v>HKD</v>
          </cell>
          <cell r="F243">
            <v>10.38</v>
          </cell>
          <cell r="G243" t="str">
            <v>Buy</v>
          </cell>
          <cell r="H243" t="str">
            <v>12/13/2022</v>
          </cell>
          <cell r="I243">
            <v>14.5</v>
          </cell>
          <cell r="J243">
            <v>4</v>
          </cell>
          <cell r="K243" t="str">
            <v>Finance</v>
          </cell>
          <cell r="L243" t="str">
            <v>Investment Banks/Brokers</v>
          </cell>
          <cell r="M243">
            <v>14473.2176658844</v>
          </cell>
          <cell r="N243">
            <v>3.6708379999999998</v>
          </cell>
        </row>
        <row r="244">
          <cell r="A244" t="str">
            <v>BLH3Q9</v>
          </cell>
          <cell r="B244" t="str">
            <v>GHY SP</v>
          </cell>
          <cell r="C244" t="str">
            <v>KYG3452A1076</v>
          </cell>
          <cell r="D244" t="str">
            <v>G.H.Y Culture &amp; Media Holding Co., Ltd.</v>
          </cell>
          <cell r="E244" t="str">
            <v>SGD</v>
          </cell>
          <cell r="F244">
            <v>0.38</v>
          </cell>
          <cell r="G244" t="str">
            <v>Hold</v>
          </cell>
          <cell r="H244" t="str">
            <v>03/16/2023</v>
          </cell>
          <cell r="I244">
            <v>0.45</v>
          </cell>
          <cell r="J244">
            <v>5</v>
          </cell>
          <cell r="K244" t="str">
            <v>Consumer Services</v>
          </cell>
          <cell r="L244" t="str">
            <v>Movies/Entertainment</v>
          </cell>
          <cell r="M244">
            <v>302.97071658684001</v>
          </cell>
          <cell r="N244">
            <v>0.2631579</v>
          </cell>
        </row>
        <row r="245">
          <cell r="A245" t="str">
            <v>BMJ08Y</v>
          </cell>
          <cell r="B245" t="str">
            <v>BELI IJ</v>
          </cell>
          <cell r="C245" t="str">
            <v>ID1000176001</v>
          </cell>
          <cell r="D245" t="str">
            <v>PT Global Digital Niaga Tbk</v>
          </cell>
          <cell r="E245" t="str">
            <v>IDR</v>
          </cell>
          <cell r="F245">
            <v>454</v>
          </cell>
          <cell r="G245" t="str">
            <v>Hold</v>
          </cell>
          <cell r="H245" t="str">
            <v>05/19/2023</v>
          </cell>
          <cell r="I245">
            <v>435</v>
          </cell>
          <cell r="J245" t="e">
            <v>#N/A</v>
          </cell>
          <cell r="K245" t="str">
            <v>Retail Trade</v>
          </cell>
          <cell r="L245" t="str">
            <v>Specialty Stores</v>
          </cell>
          <cell r="M245">
            <v>3540.4885474595999</v>
          </cell>
          <cell r="N245">
            <v>0</v>
          </cell>
        </row>
        <row r="246">
          <cell r="A246" t="str">
            <v>BWX43R</v>
          </cell>
          <cell r="B246" t="str">
            <v>GPSC TB</v>
          </cell>
          <cell r="C246" t="str">
            <v>TH6488010005</v>
          </cell>
          <cell r="D246" t="str">
            <v>Global Power Synergy Public Company Ltd</v>
          </cell>
          <cell r="E246" t="str">
            <v>THB</v>
          </cell>
          <cell r="F246">
            <v>52.25</v>
          </cell>
          <cell r="G246" t="str">
            <v>Buy</v>
          </cell>
          <cell r="H246" t="str">
            <v>05/11/2023</v>
          </cell>
          <cell r="I246">
            <v>79</v>
          </cell>
          <cell r="J246" t="e">
            <v>#N/A</v>
          </cell>
          <cell r="K246" t="str">
            <v>Utilities</v>
          </cell>
          <cell r="L246" t="str">
            <v>Electric Utilities</v>
          </cell>
          <cell r="M246">
            <v>4171.4346295489504</v>
          </cell>
          <cell r="N246">
            <v>0.95693779999999995</v>
          </cell>
        </row>
        <row r="247">
          <cell r="A247" t="str">
            <v>B29VXG</v>
          </cell>
          <cell r="B247" t="str">
            <v>002202 CH</v>
          </cell>
          <cell r="C247" t="str">
            <v>CNE1000008S5</v>
          </cell>
          <cell r="D247" t="str">
            <v>Goldwind Science &amp; Technology Co. Ltd. Class A</v>
          </cell>
          <cell r="E247" t="str">
            <v>CNY</v>
          </cell>
          <cell r="F247">
            <v>10.82</v>
          </cell>
          <cell r="G247" t="str">
            <v>Hold</v>
          </cell>
          <cell r="H247" t="str">
            <v>03/31/2023</v>
          </cell>
          <cell r="I247">
            <v>9.5</v>
          </cell>
          <cell r="J247">
            <v>5</v>
          </cell>
          <cell r="K247" t="str">
            <v>Producer Manufacturing</v>
          </cell>
          <cell r="L247" t="str">
            <v>Electrical Products</v>
          </cell>
          <cell r="M247">
            <v>5632.31048406626</v>
          </cell>
          <cell r="N247">
            <v>1.0454330000000001</v>
          </cell>
        </row>
        <row r="248">
          <cell r="A248" t="str">
            <v>B01Z8S</v>
          </cell>
          <cell r="B248" t="str">
            <v>493 HK</v>
          </cell>
          <cell r="C248" t="str">
            <v>BMG3978C1249</v>
          </cell>
          <cell r="D248" t="str">
            <v>GOME Retail Holdings Limited</v>
          </cell>
          <cell r="E248" t="str">
            <v>HKD</v>
          </cell>
          <cell r="F248" t="e">
            <v>#N/A</v>
          </cell>
          <cell r="G248" t="str">
            <v>Fully Valued</v>
          </cell>
          <cell r="H248" t="str">
            <v>10/27/2022</v>
          </cell>
          <cell r="I248">
            <v>0.1</v>
          </cell>
          <cell r="J248">
            <v>5</v>
          </cell>
          <cell r="K248" t="str">
            <v>Retail Trade</v>
          </cell>
          <cell r="L248" t="str">
            <v>Electronics/Appliance Stores</v>
          </cell>
          <cell r="M248">
            <v>640.676574891055</v>
          </cell>
          <cell r="N248" t="e">
            <v>#N/A</v>
          </cell>
        </row>
        <row r="249">
          <cell r="A249" t="str">
            <v>GRAB</v>
          </cell>
          <cell r="B249" t="str">
            <v>AGC UR</v>
          </cell>
          <cell r="C249" t="str">
            <v>KYG4124C1096</v>
          </cell>
          <cell r="D249" t="str">
            <v>Grab Holdings Limited Class A</v>
          </cell>
          <cell r="E249" t="str">
            <v>USD</v>
          </cell>
          <cell r="F249">
            <v>3.45</v>
          </cell>
          <cell r="G249" t="str">
            <v>Hold</v>
          </cell>
          <cell r="H249" t="str">
            <v>05/18/2023</v>
          </cell>
          <cell r="I249">
            <v>3.0740400000000001</v>
          </cell>
          <cell r="J249">
            <v>5</v>
          </cell>
          <cell r="K249" t="str">
            <v>Transportation</v>
          </cell>
          <cell r="L249" t="str">
            <v>Other Transportation</v>
          </cell>
          <cell r="M249">
            <v>13282.8977421815</v>
          </cell>
          <cell r="N249">
            <v>0</v>
          </cell>
        </row>
        <row r="250">
          <cell r="A250" t="str">
            <v>BJ2FS6</v>
          </cell>
          <cell r="B250" t="str">
            <v>GVTL SP</v>
          </cell>
          <cell r="C250" t="str">
            <v>SGXE82751350</v>
          </cell>
          <cell r="D250" t="str">
            <v>Grand Venture Technology Limited</v>
          </cell>
          <cell r="E250" t="str">
            <v>SGD</v>
          </cell>
          <cell r="F250">
            <v>0.51500000000000001</v>
          </cell>
          <cell r="G250" t="str">
            <v>Buy</v>
          </cell>
          <cell r="H250" t="str">
            <v>05/11/2023</v>
          </cell>
          <cell r="I250">
            <v>0.55739689999999997</v>
          </cell>
          <cell r="J250">
            <v>5</v>
          </cell>
          <cell r="K250" t="str">
            <v>Electronic Technology</v>
          </cell>
          <cell r="L250" t="str">
            <v>Semiconductors</v>
          </cell>
          <cell r="M250">
            <v>128.48055338823201</v>
          </cell>
          <cell r="N250">
            <v>1.165049</v>
          </cell>
        </row>
        <row r="251">
          <cell r="A251" t="str">
            <v>638740</v>
          </cell>
          <cell r="B251" t="str">
            <v>41 HK</v>
          </cell>
          <cell r="C251" t="str">
            <v>BMG4069C1486</v>
          </cell>
          <cell r="D251" t="str">
            <v>Great Eagle Holdings Limited</v>
          </cell>
          <cell r="E251" t="str">
            <v>HKD</v>
          </cell>
          <cell r="F251">
            <v>14.98</v>
          </cell>
          <cell r="G251" t="str">
            <v>Buy</v>
          </cell>
          <cell r="H251" t="str">
            <v>08/29/2022</v>
          </cell>
          <cell r="I251">
            <v>25.15</v>
          </cell>
          <cell r="J251">
            <v>4</v>
          </cell>
          <cell r="K251" t="str">
            <v>Consumer Services</v>
          </cell>
          <cell r="L251" t="str">
            <v>Hotels/Resorts/Cruiselines</v>
          </cell>
          <cell r="M251">
            <v>1417.5484538952001</v>
          </cell>
          <cell r="N251">
            <v>5.5407209999999996</v>
          </cell>
        </row>
        <row r="252">
          <cell r="A252" t="str">
            <v>671825</v>
          </cell>
          <cell r="B252" t="str">
            <v>2333 HK</v>
          </cell>
          <cell r="C252" t="str">
            <v>CNE100000338</v>
          </cell>
          <cell r="D252" t="str">
            <v>Great Wall Motor Co., Ltd. Class H</v>
          </cell>
          <cell r="E252" t="str">
            <v>HKD</v>
          </cell>
          <cell r="F252">
            <v>9.4499999999999993</v>
          </cell>
          <cell r="G252" t="str">
            <v>Buy</v>
          </cell>
          <cell r="H252" t="str">
            <v>04/25/2023</v>
          </cell>
          <cell r="I252">
            <v>11.9</v>
          </cell>
          <cell r="J252">
            <v>5</v>
          </cell>
          <cell r="K252" t="str">
            <v>Consumer Durables</v>
          </cell>
          <cell r="L252" t="str">
            <v>Motor Vehicles</v>
          </cell>
          <cell r="M252">
            <v>24667.519988575201</v>
          </cell>
          <cell r="N252">
            <v>3.4766140000000001</v>
          </cell>
        </row>
        <row r="253">
          <cell r="A253" t="str">
            <v>B3WXMX</v>
          </cell>
          <cell r="B253" t="str">
            <v>601633 CH</v>
          </cell>
          <cell r="C253" t="str">
            <v>CNE1000018V8</v>
          </cell>
          <cell r="D253" t="str">
            <v>Great Wall Motor Co., Ltd. Class A</v>
          </cell>
          <cell r="E253" t="str">
            <v>CNY</v>
          </cell>
          <cell r="F253">
            <v>26.2</v>
          </cell>
          <cell r="G253" t="str">
            <v>Buy</v>
          </cell>
          <cell r="H253" t="str">
            <v>08/31/2022</v>
          </cell>
          <cell r="I253">
            <v>31</v>
          </cell>
          <cell r="J253">
            <v>5</v>
          </cell>
          <cell r="K253" t="str">
            <v>Consumer Durables</v>
          </cell>
          <cell r="L253" t="str">
            <v>Motor Vehicles</v>
          </cell>
          <cell r="M253">
            <v>24667.519988575201</v>
          </cell>
          <cell r="N253">
            <v>1.078333</v>
          </cell>
        </row>
        <row r="254">
          <cell r="A254" t="str">
            <v>BD20C1</v>
          </cell>
          <cell r="B254" t="str">
            <v>2869 HK</v>
          </cell>
          <cell r="C254" t="str">
            <v>KYG410121084</v>
          </cell>
          <cell r="D254" t="str">
            <v>Greentown Service Group Co. Ltd.</v>
          </cell>
          <cell r="E254" t="str">
            <v>HKD</v>
          </cell>
          <cell r="F254">
            <v>3.79</v>
          </cell>
          <cell r="G254" t="str">
            <v>Hold</v>
          </cell>
          <cell r="H254" t="str">
            <v>03/27/2023</v>
          </cell>
          <cell r="I254">
            <v>5.24</v>
          </cell>
          <cell r="J254">
            <v>5</v>
          </cell>
          <cell r="K254" t="str">
            <v>Finance</v>
          </cell>
          <cell r="L254" t="str">
            <v>Real Estate Development</v>
          </cell>
          <cell r="M254">
            <v>1536.13133172433</v>
          </cell>
          <cell r="N254">
            <v>2.638522</v>
          </cell>
        </row>
        <row r="255">
          <cell r="A255" t="str">
            <v>B43399</v>
          </cell>
          <cell r="B255" t="str">
            <v>2238 HK</v>
          </cell>
          <cell r="C255" t="str">
            <v>CNE100000Q35</v>
          </cell>
          <cell r="D255" t="str">
            <v>Guangzhou Automobile Group Co., Ltd. Class H</v>
          </cell>
          <cell r="E255" t="str">
            <v>HKD</v>
          </cell>
          <cell r="F255">
            <v>4.83</v>
          </cell>
          <cell r="G255" t="str">
            <v>Buy</v>
          </cell>
          <cell r="H255" t="str">
            <v>04/03/2023</v>
          </cell>
          <cell r="I255">
            <v>8.1999999999999993</v>
          </cell>
          <cell r="J255">
            <v>4</v>
          </cell>
          <cell r="K255" t="str">
            <v>Consumer Durables</v>
          </cell>
          <cell r="L255" t="str">
            <v>Motor Vehicles</v>
          </cell>
          <cell r="M255">
            <v>13047.3633965882</v>
          </cell>
          <cell r="N255">
            <v>5.6269559999999998</v>
          </cell>
        </row>
        <row r="256">
          <cell r="A256" t="str">
            <v>B7TC00</v>
          </cell>
          <cell r="B256" t="str">
            <v>601238 CH</v>
          </cell>
          <cell r="C256" t="str">
            <v>CNE100001NQ2</v>
          </cell>
          <cell r="D256" t="str">
            <v>Guangzhou Automobile Group Co., Ltd. Class A</v>
          </cell>
          <cell r="E256" t="str">
            <v>CNY</v>
          </cell>
          <cell r="F256">
            <v>11.12</v>
          </cell>
          <cell r="G256" t="str">
            <v>Hold</v>
          </cell>
          <cell r="H256" t="str">
            <v>09/01/2022</v>
          </cell>
          <cell r="I256">
            <v>14</v>
          </cell>
          <cell r="J256">
            <v>4</v>
          </cell>
          <cell r="K256" t="str">
            <v>Consumer Durables</v>
          </cell>
          <cell r="L256" t="str">
            <v>Motor Vehicles</v>
          </cell>
          <cell r="M256">
            <v>13047.3633965882</v>
          </cell>
          <cell r="N256">
            <v>2.101753</v>
          </cell>
        </row>
        <row r="257">
          <cell r="A257" t="str">
            <v>678673</v>
          </cell>
          <cell r="B257" t="str">
            <v>GUOL SP</v>
          </cell>
          <cell r="C257" t="str">
            <v>SG1R95002270</v>
          </cell>
          <cell r="D257" t="str">
            <v>GuocoLand Limited</v>
          </cell>
          <cell r="E257" t="str">
            <v>SGD</v>
          </cell>
          <cell r="F257">
            <v>1.53</v>
          </cell>
          <cell r="G257" t="str">
            <v>Buy</v>
          </cell>
          <cell r="H257" t="str">
            <v>12/12/2022</v>
          </cell>
          <cell r="I257">
            <v>2.2999999999999998</v>
          </cell>
          <cell r="J257">
            <v>5</v>
          </cell>
          <cell r="K257" t="str">
            <v>Finance</v>
          </cell>
          <cell r="L257" t="str">
            <v>Real Estate Development</v>
          </cell>
          <cell r="M257">
            <v>1326.7698978206099</v>
          </cell>
          <cell r="N257">
            <v>3.9215689999999999</v>
          </cell>
        </row>
        <row r="258">
          <cell r="A258" t="str">
            <v>BZ0HMX</v>
          </cell>
          <cell r="B258" t="str">
            <v>601211 CH</v>
          </cell>
          <cell r="C258" t="str">
            <v>CNE1000022F3</v>
          </cell>
          <cell r="D258" t="str">
            <v>Guotai Junan Securities Co., Ltd. Class A</v>
          </cell>
          <cell r="E258" t="str">
            <v>CNY</v>
          </cell>
          <cell r="F258">
            <v>14.46</v>
          </cell>
          <cell r="G258" t="str">
            <v>Sell</v>
          </cell>
          <cell r="H258" t="str">
            <v>12/13/2022</v>
          </cell>
          <cell r="I258">
            <v>9.49</v>
          </cell>
          <cell r="J258">
            <v>4</v>
          </cell>
          <cell r="K258" t="str">
            <v>Finance</v>
          </cell>
          <cell r="L258" t="str">
            <v>Investment Banks/Brokers</v>
          </cell>
          <cell r="M258">
            <v>16651.228498153399</v>
          </cell>
          <cell r="N258">
            <v>3.5020180000000001</v>
          </cell>
        </row>
        <row r="259">
          <cell r="A259" t="str">
            <v>BD4GT2</v>
          </cell>
          <cell r="B259" t="str">
            <v>2611 HK</v>
          </cell>
          <cell r="C259" t="str">
            <v>CNE100002FK9</v>
          </cell>
          <cell r="D259" t="str">
            <v>Guotai Junan Securities Co., Ltd. Class H</v>
          </cell>
          <cell r="E259" t="str">
            <v>HKD</v>
          </cell>
          <cell r="F259">
            <v>9.1300000000000008</v>
          </cell>
          <cell r="G259" t="str">
            <v>Buy</v>
          </cell>
          <cell r="H259" t="str">
            <v>12/13/2022</v>
          </cell>
          <cell r="I259">
            <v>11</v>
          </cell>
          <cell r="J259">
            <v>4</v>
          </cell>
          <cell r="K259" t="str">
            <v>Finance</v>
          </cell>
          <cell r="L259" t="str">
            <v>Investment Banks/Brokers</v>
          </cell>
          <cell r="M259">
            <v>16651.228498153399</v>
          </cell>
          <cell r="N259">
            <v>6.4498579999999999</v>
          </cell>
        </row>
        <row r="260">
          <cell r="A260" t="str">
            <v>BGN971</v>
          </cell>
          <cell r="B260" t="str">
            <v>6862 HK</v>
          </cell>
          <cell r="C260" t="str">
            <v>KYG4290A1013</v>
          </cell>
          <cell r="D260" t="str">
            <v>Haidilao International Holding Ltd.</v>
          </cell>
          <cell r="E260" t="str">
            <v>HKD</v>
          </cell>
          <cell r="F260">
            <v>17.16</v>
          </cell>
          <cell r="G260" t="str">
            <v>Buy</v>
          </cell>
          <cell r="H260" t="str">
            <v>04/13/2023</v>
          </cell>
          <cell r="I260">
            <v>27.4</v>
          </cell>
          <cell r="J260">
            <v>5</v>
          </cell>
          <cell r="K260" t="str">
            <v>Consumer Services</v>
          </cell>
          <cell r="L260" t="str">
            <v>Restaurants</v>
          </cell>
          <cell r="M260">
            <v>11962.977009112201</v>
          </cell>
          <cell r="N260">
            <v>0.67599070000000006</v>
          </cell>
        </row>
        <row r="261">
          <cell r="A261" t="str">
            <v>671688</v>
          </cell>
          <cell r="B261" t="str">
            <v>600690 CG</v>
          </cell>
          <cell r="C261" t="str">
            <v>CNE000000CG9</v>
          </cell>
          <cell r="D261" t="str">
            <v>Haier Smart Home Co., Ltd. Class A</v>
          </cell>
          <cell r="E261" t="str">
            <v>CNY</v>
          </cell>
          <cell r="F261">
            <v>23.28</v>
          </cell>
          <cell r="G261" t="str">
            <v>Buy</v>
          </cell>
          <cell r="H261" t="str">
            <v>04/04/2023</v>
          </cell>
          <cell r="I261">
            <v>32.17</v>
          </cell>
          <cell r="J261">
            <v>4</v>
          </cell>
          <cell r="K261" t="str">
            <v>Consumer Durables</v>
          </cell>
          <cell r="L261" t="str">
            <v>Electronics/Appliances</v>
          </cell>
          <cell r="M261">
            <v>29274.610507803001</v>
          </cell>
          <cell r="N261">
            <v>2.2859500000000001</v>
          </cell>
        </row>
        <row r="262">
          <cell r="A262" t="str">
            <v>BF54FS</v>
          </cell>
          <cell r="B262" t="str">
            <v>690D GY</v>
          </cell>
          <cell r="C262" t="str">
            <v>CNE1000031C1</v>
          </cell>
          <cell r="D262" t="str">
            <v>Haier Smart Home Co., Ltd. Class D</v>
          </cell>
          <cell r="E262" t="str">
            <v>EUR</v>
          </cell>
          <cell r="F262">
            <v>1.1395999999999999</v>
          </cell>
          <cell r="G262" t="str">
            <v>Buy</v>
          </cell>
          <cell r="H262" t="str">
            <v>11/15/2022</v>
          </cell>
          <cell r="I262" t="e">
            <v>#N/A</v>
          </cell>
          <cell r="J262">
            <v>4</v>
          </cell>
          <cell r="K262" t="str">
            <v>Consumer Durables</v>
          </cell>
          <cell r="L262" t="str">
            <v>Electronics/Appliances</v>
          </cell>
          <cell r="M262">
            <v>29274.610507803001</v>
          </cell>
          <cell r="N262">
            <v>6.5985810000000003</v>
          </cell>
        </row>
        <row r="263">
          <cell r="A263" t="str">
            <v>BLD4QD</v>
          </cell>
          <cell r="B263" t="str">
            <v>6690 HK</v>
          </cell>
          <cell r="C263" t="str">
            <v>CNE1000048K8</v>
          </cell>
          <cell r="D263" t="str">
            <v>Haier Smart Home Co., Ltd. Class H</v>
          </cell>
          <cell r="E263" t="str">
            <v>HKD</v>
          </cell>
          <cell r="F263">
            <v>24.2</v>
          </cell>
          <cell r="G263" t="str">
            <v>Buy</v>
          </cell>
          <cell r="H263" t="str">
            <v>04/04/2023</v>
          </cell>
          <cell r="I263">
            <v>36.36</v>
          </cell>
          <cell r="J263">
            <v>4</v>
          </cell>
          <cell r="K263" t="str">
            <v>Consumer Durables</v>
          </cell>
          <cell r="L263" t="str">
            <v>Electronics/Appliances</v>
          </cell>
          <cell r="M263">
            <v>29274.610507803001</v>
          </cell>
          <cell r="N263">
            <v>2.557223</v>
          </cell>
        </row>
        <row r="264">
          <cell r="A264" t="str">
            <v>676655</v>
          </cell>
          <cell r="B264" t="str">
            <v>600837 CH</v>
          </cell>
          <cell r="C264" t="str">
            <v>CNE000000CK1</v>
          </cell>
          <cell r="D264" t="str">
            <v>Haitong Securities Co., Ltd. Class A</v>
          </cell>
          <cell r="E264" t="str">
            <v>CNY</v>
          </cell>
          <cell r="F264">
            <v>9.5399999999999991</v>
          </cell>
          <cell r="G264" t="str">
            <v>Sell</v>
          </cell>
          <cell r="H264" t="str">
            <v>12/13/2022</v>
          </cell>
          <cell r="I264" t="e">
            <v>#N/A</v>
          </cell>
          <cell r="J264">
            <v>4</v>
          </cell>
          <cell r="K264" t="str">
            <v>Finance</v>
          </cell>
          <cell r="L264" t="str">
            <v>Investment Banks/Brokers</v>
          </cell>
          <cell r="M264">
            <v>14756.1834626985</v>
          </cell>
          <cell r="N264">
            <v>2.0775459999999999</v>
          </cell>
        </row>
        <row r="265">
          <cell r="A265" t="str">
            <v>B71SXC</v>
          </cell>
          <cell r="B265" t="str">
            <v>6837 HK</v>
          </cell>
          <cell r="C265" t="str">
            <v>CNE1000019K9</v>
          </cell>
          <cell r="D265" t="str">
            <v>Haitong Securities Co., Ltd. Class H</v>
          </cell>
          <cell r="E265" t="str">
            <v>HKD</v>
          </cell>
          <cell r="F265">
            <v>4.8499999999999996</v>
          </cell>
          <cell r="G265" t="str">
            <v>Hold</v>
          </cell>
          <cell r="H265" t="str">
            <v>12/13/2022</v>
          </cell>
          <cell r="I265">
            <v>5.5</v>
          </cell>
          <cell r="J265">
            <v>4</v>
          </cell>
          <cell r="K265" t="str">
            <v>Finance</v>
          </cell>
          <cell r="L265" t="str">
            <v>Investment Banks/Brokers</v>
          </cell>
          <cell r="M265">
            <v>14756.1834626985</v>
          </cell>
          <cell r="N265">
            <v>4.7521649999999998</v>
          </cell>
        </row>
        <row r="266">
          <cell r="A266" t="str">
            <v>B42GPD</v>
          </cell>
          <cell r="B266" t="str">
            <v>HANA TB</v>
          </cell>
          <cell r="C266" t="str">
            <v>TH0324B10Z01</v>
          </cell>
          <cell r="D266" t="str">
            <v>Hana Microelectronics Public Co., Ltd.</v>
          </cell>
          <cell r="E266" t="str">
            <v>THB</v>
          </cell>
          <cell r="F266">
            <v>44.25</v>
          </cell>
          <cell r="G266" t="str">
            <v>Hold</v>
          </cell>
          <cell r="H266" t="str">
            <v>05/19/2023</v>
          </cell>
          <cell r="I266">
            <v>38</v>
          </cell>
          <cell r="J266">
            <v>4</v>
          </cell>
          <cell r="K266" t="str">
            <v>Electronic Technology</v>
          </cell>
          <cell r="L266" t="str">
            <v>Semiconductors</v>
          </cell>
          <cell r="M266">
            <v>1007.52966293271</v>
          </cell>
          <cell r="N266">
            <v>2.259887</v>
          </cell>
        </row>
        <row r="267">
          <cell r="A267" t="str">
            <v>B407NK</v>
          </cell>
          <cell r="B267" t="str">
            <v>HANA/F TB</v>
          </cell>
          <cell r="C267" t="str">
            <v>TH0324B10Z19</v>
          </cell>
          <cell r="D267" t="str">
            <v>Hana Microelectronics Public Co., Ltd.(Alien Mkt)</v>
          </cell>
          <cell r="E267" t="str">
            <v>THB</v>
          </cell>
          <cell r="F267" t="e">
            <v>#N/A</v>
          </cell>
          <cell r="G267" t="str">
            <v>Hold</v>
          </cell>
          <cell r="H267" t="str">
            <v>05/19/2023</v>
          </cell>
          <cell r="I267">
            <v>38</v>
          </cell>
          <cell r="J267">
            <v>4</v>
          </cell>
          <cell r="K267" t="str">
            <v>Electronic Technology</v>
          </cell>
          <cell r="L267" t="str">
            <v>Semiconductors</v>
          </cell>
          <cell r="M267">
            <v>1007.52966293271</v>
          </cell>
          <cell r="N267" t="e">
            <v>#N/A</v>
          </cell>
        </row>
        <row r="268">
          <cell r="A268" t="str">
            <v>603050</v>
          </cell>
          <cell r="B268" t="str">
            <v>101 HK</v>
          </cell>
          <cell r="C268" t="str">
            <v>HK0101000591</v>
          </cell>
          <cell r="D268" t="str">
            <v>Hang Lung Properties Limited</v>
          </cell>
          <cell r="E268" t="str">
            <v>HKD</v>
          </cell>
          <cell r="F268">
            <v>11.72</v>
          </cell>
          <cell r="G268" t="str">
            <v>Buy</v>
          </cell>
          <cell r="H268" t="str">
            <v>01/31/2023</v>
          </cell>
          <cell r="I268">
            <v>17.440000000000001</v>
          </cell>
          <cell r="J268">
            <v>4</v>
          </cell>
          <cell r="K268" t="str">
            <v>Finance</v>
          </cell>
          <cell r="L268" t="str">
            <v>Real Estate Development</v>
          </cell>
          <cell r="M268">
            <v>6655.9915276002503</v>
          </cell>
          <cell r="N268">
            <v>6.6552899999999999</v>
          </cell>
        </row>
        <row r="269">
          <cell r="A269" t="str">
            <v>HLPPY</v>
          </cell>
          <cell r="B269" t="str">
            <v>HLPPY UV</v>
          </cell>
          <cell r="C269" t="str">
            <v>US41043M1045</v>
          </cell>
          <cell r="D269" t="str">
            <v>Hang Lung Properties Limited Sponsored ADR</v>
          </cell>
          <cell r="E269" t="str">
            <v>USD</v>
          </cell>
          <cell r="F269">
            <v>7.34</v>
          </cell>
          <cell r="G269" t="str">
            <v>Buy</v>
          </cell>
          <cell r="H269" t="str">
            <v>01/31/2023</v>
          </cell>
          <cell r="I269">
            <v>11.124506</v>
          </cell>
          <cell r="J269">
            <v>4</v>
          </cell>
          <cell r="K269" t="str">
            <v>Finance</v>
          </cell>
          <cell r="L269" t="str">
            <v>Real Estate Development</v>
          </cell>
          <cell r="M269">
            <v>6655.9915276002503</v>
          </cell>
          <cell r="N269">
            <v>6.3258720000000004</v>
          </cell>
        </row>
        <row r="270">
          <cell r="A270" t="str">
            <v>640837</v>
          </cell>
          <cell r="B270" t="str">
            <v>11 HK</v>
          </cell>
          <cell r="C270" t="str">
            <v>HK0011000095</v>
          </cell>
          <cell r="D270" t="str">
            <v>Hang Seng Bank, Limited</v>
          </cell>
          <cell r="E270" t="str">
            <v>HKD</v>
          </cell>
          <cell r="F270">
            <v>107.2</v>
          </cell>
          <cell r="G270" t="str">
            <v>Buy</v>
          </cell>
          <cell r="H270" t="str">
            <v>02/24/2023</v>
          </cell>
          <cell r="I270">
            <v>147</v>
          </cell>
          <cell r="J270">
            <v>4</v>
          </cell>
          <cell r="K270" t="str">
            <v>Finance</v>
          </cell>
          <cell r="L270" t="str">
            <v>Regional Banks</v>
          </cell>
          <cell r="M270">
            <v>26133.585177664001</v>
          </cell>
          <cell r="N270">
            <v>3.824627</v>
          </cell>
        </row>
        <row r="271">
          <cell r="A271" t="str">
            <v>HSNGY</v>
          </cell>
          <cell r="B271" t="str">
            <v>HSNGY US</v>
          </cell>
          <cell r="C271" t="str">
            <v>US41043C3043</v>
          </cell>
          <cell r="D271" t="str">
            <v>Hang Seng Bank, Limited Sponsored ADR</v>
          </cell>
          <cell r="E271" t="str">
            <v>USD</v>
          </cell>
          <cell r="F271">
            <v>13.74</v>
          </cell>
          <cell r="G271" t="str">
            <v>Buy</v>
          </cell>
          <cell r="H271" t="str">
            <v>02/24/2023</v>
          </cell>
          <cell r="I271">
            <v>18.72946</v>
          </cell>
          <cell r="J271" t="e">
            <v>#N/A</v>
          </cell>
          <cell r="K271" t="str">
            <v>Finance</v>
          </cell>
          <cell r="L271" t="str">
            <v>Regional Banks</v>
          </cell>
          <cell r="M271">
            <v>26133.585177664001</v>
          </cell>
          <cell r="N271">
            <v>3.422911</v>
          </cell>
        </row>
        <row r="272">
          <cell r="A272" t="str">
            <v>B450X0</v>
          </cell>
          <cell r="B272" t="str">
            <v>002415 CH</v>
          </cell>
          <cell r="C272" t="str">
            <v>CNE100000PM8</v>
          </cell>
          <cell r="D272" t="str">
            <v>Hangzhou Hikvision Digital Technology Co., Ltd Class A</v>
          </cell>
          <cell r="E272" t="str">
            <v>CNY</v>
          </cell>
          <cell r="F272">
            <v>34.200000000000003</v>
          </cell>
          <cell r="G272" t="str">
            <v>Buy</v>
          </cell>
          <cell r="H272" t="str">
            <v>04/28/2023</v>
          </cell>
          <cell r="I272">
            <v>44.9</v>
          </cell>
          <cell r="J272">
            <v>4</v>
          </cell>
          <cell r="K272" t="str">
            <v>Electronic Technology</v>
          </cell>
          <cell r="L272" t="str">
            <v>Telecommunications Equipment</v>
          </cell>
          <cell r="M272">
            <v>43919.177725677997</v>
          </cell>
          <cell r="N272">
            <v>2.0467840000000002</v>
          </cell>
        </row>
        <row r="273">
          <cell r="A273" t="str">
            <v>BP6TX8</v>
          </cell>
          <cell r="B273" t="str">
            <v>9699 HK</v>
          </cell>
          <cell r="C273" t="str">
            <v>CNE100004SP7</v>
          </cell>
          <cell r="D273" t="str">
            <v>Hangzhou SF Intra-city Industrial Co., Ltd. Class H</v>
          </cell>
          <cell r="E273" t="str">
            <v>HKD</v>
          </cell>
          <cell r="F273">
            <v>10.5</v>
          </cell>
          <cell r="G273" t="str">
            <v>Buy</v>
          </cell>
          <cell r="H273" t="str">
            <v>09/06/2022</v>
          </cell>
          <cell r="I273">
            <v>13.5</v>
          </cell>
          <cell r="J273">
            <v>5</v>
          </cell>
          <cell r="K273" t="str">
            <v>Transportation</v>
          </cell>
          <cell r="L273" t="str">
            <v>Air Freight/Couriers</v>
          </cell>
          <cell r="M273">
            <v>1360.6087265715801</v>
          </cell>
          <cell r="N273">
            <v>0</v>
          </cell>
        </row>
        <row r="274">
          <cell r="A274" t="str">
            <v>642053</v>
          </cell>
          <cell r="B274" t="str">
            <v>12 HK</v>
          </cell>
          <cell r="C274" t="str">
            <v>HK0012000102</v>
          </cell>
          <cell r="D274" t="str">
            <v>Henderson Land Development Co. Ltd.</v>
          </cell>
          <cell r="E274" t="str">
            <v>HKD</v>
          </cell>
          <cell r="F274">
            <v>23</v>
          </cell>
          <cell r="G274" t="str">
            <v>Buy</v>
          </cell>
          <cell r="H274" t="str">
            <v>03/22/2023</v>
          </cell>
          <cell r="I274">
            <v>32.1</v>
          </cell>
          <cell r="J274">
            <v>4</v>
          </cell>
          <cell r="K274" t="str">
            <v>Finance</v>
          </cell>
          <cell r="L274" t="str">
            <v>Real Estate Development</v>
          </cell>
          <cell r="M274">
            <v>14070.6532607065</v>
          </cell>
          <cell r="N274">
            <v>7.8260870000000002</v>
          </cell>
        </row>
        <row r="275">
          <cell r="A275" t="str">
            <v>HLDCY</v>
          </cell>
          <cell r="B275" t="str">
            <v>HLDCY US</v>
          </cell>
          <cell r="C275" t="str">
            <v>US4251663039</v>
          </cell>
          <cell r="D275" t="str">
            <v>Henderson Land Development Co. Ltd. Sponsored ADR</v>
          </cell>
          <cell r="E275" t="str">
            <v>USD</v>
          </cell>
          <cell r="F275">
            <v>2.87</v>
          </cell>
          <cell r="G275" t="str">
            <v>Buy</v>
          </cell>
          <cell r="H275" t="str">
            <v>03/22/2023</v>
          </cell>
          <cell r="I275">
            <v>4.0908910000000001</v>
          </cell>
          <cell r="J275" t="e">
            <v>#N/A</v>
          </cell>
          <cell r="K275" t="str">
            <v>Finance</v>
          </cell>
          <cell r="L275" t="str">
            <v>Real Estate Development</v>
          </cell>
          <cell r="M275">
            <v>14070.6532607065</v>
          </cell>
          <cell r="N275">
            <v>6.8591639999999998</v>
          </cell>
        </row>
        <row r="276">
          <cell r="A276" t="str">
            <v>613623</v>
          </cell>
          <cell r="B276" t="str">
            <v>1044 HK</v>
          </cell>
          <cell r="C276" t="str">
            <v>KYG4402L1510</v>
          </cell>
          <cell r="D276" t="str">
            <v>Hengan International Group Co., Ltd.</v>
          </cell>
          <cell r="E276" t="str">
            <v>HKD</v>
          </cell>
          <cell r="F276">
            <v>30.4</v>
          </cell>
          <cell r="G276" t="str">
            <v>Buy</v>
          </cell>
          <cell r="H276" t="str">
            <v>03/22/2023</v>
          </cell>
          <cell r="I276">
            <v>42.96</v>
          </cell>
          <cell r="J276">
            <v>4</v>
          </cell>
          <cell r="K276" t="str">
            <v>Consumer Non-Durables</v>
          </cell>
          <cell r="L276" t="str">
            <v>Household/Personal Care</v>
          </cell>
          <cell r="M276">
            <v>4513.2346402367702</v>
          </cell>
          <cell r="N276">
            <v>5.2887700000000004</v>
          </cell>
        </row>
        <row r="277">
          <cell r="A277" t="str">
            <v>BJ3WDZ</v>
          </cell>
          <cell r="B277" t="str">
            <v>2638 HK</v>
          </cell>
          <cell r="C277" t="str">
            <v>HK0000179108</v>
          </cell>
          <cell r="D277" t="str">
            <v>HK Electric Investments &amp; HK Electric Investments Ltd.</v>
          </cell>
          <cell r="E277" t="str">
            <v>HKD</v>
          </cell>
          <cell r="F277">
            <v>4.7</v>
          </cell>
          <cell r="G277" t="str">
            <v>Buy</v>
          </cell>
          <cell r="H277" t="str">
            <v>08/03/2022</v>
          </cell>
          <cell r="I277">
            <v>8</v>
          </cell>
          <cell r="J277">
            <v>4</v>
          </cell>
          <cell r="K277" t="str">
            <v>Utilities</v>
          </cell>
          <cell r="L277" t="str">
            <v>Electric Utilities</v>
          </cell>
          <cell r="M277">
            <v>5249.0601602779498</v>
          </cell>
          <cell r="N277">
            <v>6.8148939999999998</v>
          </cell>
        </row>
        <row r="278">
          <cell r="A278" t="str">
            <v>BW0DD8</v>
          </cell>
          <cell r="B278" t="str">
            <v>1310 HK</v>
          </cell>
          <cell r="C278" t="str">
            <v>KYG451581055</v>
          </cell>
          <cell r="D278" t="str">
            <v>HKBN Ltd.</v>
          </cell>
          <cell r="E278" t="str">
            <v>HKD</v>
          </cell>
          <cell r="F278">
            <v>4.1100000000000003</v>
          </cell>
          <cell r="G278" t="str">
            <v>Buy</v>
          </cell>
          <cell r="H278" t="str">
            <v>04/27/2023</v>
          </cell>
          <cell r="I278">
            <v>9.5</v>
          </cell>
          <cell r="J278">
            <v>4</v>
          </cell>
          <cell r="K278" t="str">
            <v>Communications</v>
          </cell>
          <cell r="L278" t="str">
            <v>Major Telecommunications</v>
          </cell>
          <cell r="M278">
            <v>692.01307987203199</v>
          </cell>
          <cell r="N278">
            <v>14.59854</v>
          </cell>
        </row>
        <row r="279">
          <cell r="A279" t="str">
            <v>615967</v>
          </cell>
          <cell r="B279" t="str">
            <v>480 HK</v>
          </cell>
          <cell r="C279" t="str">
            <v>KYG4520J1040</v>
          </cell>
          <cell r="D279" t="str">
            <v>HKR International Limited</v>
          </cell>
          <cell r="E279" t="str">
            <v>HKD</v>
          </cell>
          <cell r="F279">
            <v>1.95</v>
          </cell>
          <cell r="G279" t="str">
            <v>Buy</v>
          </cell>
          <cell r="H279" t="str">
            <v>06/21/2023</v>
          </cell>
          <cell r="I279">
            <v>3.09</v>
          </cell>
          <cell r="J279">
            <v>5</v>
          </cell>
          <cell r="K279" t="str">
            <v>Finance</v>
          </cell>
          <cell r="L279" t="str">
            <v>Real Estate Development</v>
          </cell>
          <cell r="M279">
            <v>375.70150188834702</v>
          </cell>
          <cell r="N279">
            <v>4.1025640000000001</v>
          </cell>
        </row>
        <row r="280">
          <cell r="A280" t="str">
            <v>B4TXDZ</v>
          </cell>
          <cell r="B280" t="str">
            <v>6823 HK</v>
          </cell>
          <cell r="C280" t="str">
            <v>HK0000093390</v>
          </cell>
          <cell r="D280" t="str">
            <v>HKT Trust and HKT Ltd</v>
          </cell>
          <cell r="E280" t="str">
            <v>HKD</v>
          </cell>
          <cell r="F280">
            <v>9.1</v>
          </cell>
          <cell r="G280" t="str">
            <v>Buy</v>
          </cell>
          <cell r="H280" t="str">
            <v>02/24/2023</v>
          </cell>
          <cell r="I280">
            <v>12.9</v>
          </cell>
          <cell r="J280">
            <v>4</v>
          </cell>
          <cell r="K280" t="str">
            <v>Communications</v>
          </cell>
          <cell r="L280" t="str">
            <v>Major Telecommunications</v>
          </cell>
          <cell r="M280">
            <v>8792.3172184399991</v>
          </cell>
          <cell r="N280">
            <v>8.1879120000000007</v>
          </cell>
        </row>
        <row r="281">
          <cell r="A281" t="str">
            <v>619935</v>
          </cell>
          <cell r="B281" t="str">
            <v>HOBEE SP</v>
          </cell>
          <cell r="C281" t="str">
            <v>SG1H41875896</v>
          </cell>
          <cell r="D281" t="str">
            <v>Ho Bee Land Limited</v>
          </cell>
          <cell r="E281" t="str">
            <v>SGD</v>
          </cell>
          <cell r="F281">
            <v>2</v>
          </cell>
          <cell r="G281" t="str">
            <v>Buy</v>
          </cell>
          <cell r="H281" t="str">
            <v>08/12/2022</v>
          </cell>
          <cell r="I281">
            <v>3.8</v>
          </cell>
          <cell r="J281">
            <v>4</v>
          </cell>
          <cell r="K281" t="str">
            <v>Finance</v>
          </cell>
          <cell r="L281" t="str">
            <v>Real Estate Investment Trusts</v>
          </cell>
          <cell r="M281">
            <v>1049.6803019331101</v>
          </cell>
          <cell r="N281">
            <v>4</v>
          </cell>
        </row>
        <row r="282">
          <cell r="A282" t="str">
            <v>641854</v>
          </cell>
          <cell r="B282" t="str">
            <v>HMPRO TB</v>
          </cell>
          <cell r="C282" t="str">
            <v>TH0661010007</v>
          </cell>
          <cell r="D282" t="str">
            <v>Home Product Center Public Co., Ltd.</v>
          </cell>
          <cell r="E282" t="str">
            <v>THB</v>
          </cell>
          <cell r="F282">
            <v>13.8</v>
          </cell>
          <cell r="G282" t="str">
            <v>Buy</v>
          </cell>
          <cell r="H282" t="str">
            <v>06/12/2023</v>
          </cell>
          <cell r="I282">
            <v>17.8</v>
          </cell>
          <cell r="J282">
            <v>4</v>
          </cell>
          <cell r="K282" t="str">
            <v>Retail Trade</v>
          </cell>
          <cell r="L282" t="str">
            <v>Home Improvement Chains</v>
          </cell>
          <cell r="M282">
            <v>5163.2014330628499</v>
          </cell>
          <cell r="N282">
            <v>2.7536230000000002</v>
          </cell>
        </row>
        <row r="283">
          <cell r="A283" t="str">
            <v>641853</v>
          </cell>
          <cell r="B283" t="str">
            <v>HMPRO/F TB</v>
          </cell>
          <cell r="C283" t="str">
            <v>TH0661010015</v>
          </cell>
          <cell r="D283" t="str">
            <v>Home Product Center Public Co., Ltd.(Alien Mkt)</v>
          </cell>
          <cell r="E283" t="str">
            <v>THB</v>
          </cell>
          <cell r="F283">
            <v>13.7</v>
          </cell>
          <cell r="G283" t="str">
            <v>Buy</v>
          </cell>
          <cell r="H283" t="str">
            <v>06/12/2023</v>
          </cell>
          <cell r="I283">
            <v>17.8</v>
          </cell>
          <cell r="J283" t="e">
            <v>#N/A</v>
          </cell>
          <cell r="K283" t="str">
            <v>Retail Trade</v>
          </cell>
          <cell r="L283" t="str">
            <v>Home Improvement Chains</v>
          </cell>
          <cell r="M283">
            <v>5163.2014330628499</v>
          </cell>
          <cell r="N283">
            <v>2.7737229999999999</v>
          </cell>
        </row>
        <row r="284">
          <cell r="A284" t="str">
            <v>HOKCY</v>
          </cell>
          <cell r="B284" t="str">
            <v>HOKCY US</v>
          </cell>
          <cell r="C284" t="str">
            <v>US4385503036</v>
          </cell>
          <cell r="D284" t="str">
            <v>Hong Kong &amp; China Gas Co. Ltd. Sponsored ADR</v>
          </cell>
          <cell r="E284" t="str">
            <v>USD</v>
          </cell>
          <cell r="F284">
            <v>0.78480000000000005</v>
          </cell>
          <cell r="G284" t="str">
            <v>Hold</v>
          </cell>
          <cell r="H284" t="str">
            <v>08/22/2022</v>
          </cell>
          <cell r="I284">
            <v>1.147</v>
          </cell>
          <cell r="J284" t="e">
            <v>#N/A</v>
          </cell>
          <cell r="K284" t="str">
            <v>Utilities</v>
          </cell>
          <cell r="L284" t="str">
            <v>Gas Distributors</v>
          </cell>
          <cell r="M284">
            <v>15161.0318549596</v>
          </cell>
          <cell r="N284">
            <v>4.5443429999999996</v>
          </cell>
        </row>
        <row r="285">
          <cell r="A285" t="str">
            <v>HKXCY</v>
          </cell>
          <cell r="B285" t="str">
            <v>HKXCY UV</v>
          </cell>
          <cell r="C285" t="str">
            <v>US43858F1093</v>
          </cell>
          <cell r="D285" t="str">
            <v>Hong Kong Exchanges &amp; Clearing Ltd. Unsponsored ADR</v>
          </cell>
          <cell r="E285" t="str">
            <v>USD</v>
          </cell>
          <cell r="F285">
            <v>36.450000000000003</v>
          </cell>
          <cell r="G285" t="str">
            <v>Buy</v>
          </cell>
          <cell r="H285" t="str">
            <v>04/26/2023</v>
          </cell>
          <cell r="I285">
            <v>51.338230000000003</v>
          </cell>
          <cell r="J285" t="e">
            <v>#N/A</v>
          </cell>
          <cell r="K285" t="str">
            <v>Finance</v>
          </cell>
          <cell r="L285" t="str">
            <v>Investment Banks/Brokers</v>
          </cell>
          <cell r="M285">
            <v>45804.254656186502</v>
          </cell>
          <cell r="N285">
            <v>2.2213850000000002</v>
          </cell>
        </row>
        <row r="286">
          <cell r="A286" t="str">
            <v>626735</v>
          </cell>
          <cell r="B286" t="str">
            <v>388 HK</v>
          </cell>
          <cell r="C286" t="str">
            <v>HK0388045442</v>
          </cell>
          <cell r="D286" t="str">
            <v>Hong Kong Exchanges &amp; Clearing Ltd.</v>
          </cell>
          <cell r="E286" t="str">
            <v>HKD</v>
          </cell>
          <cell r="F286">
            <v>287.60000000000002</v>
          </cell>
          <cell r="G286" t="str">
            <v>Buy</v>
          </cell>
          <cell r="H286" t="str">
            <v>04/26/2023</v>
          </cell>
          <cell r="I286">
            <v>403</v>
          </cell>
          <cell r="J286">
            <v>4</v>
          </cell>
          <cell r="K286" t="str">
            <v>Finance</v>
          </cell>
          <cell r="L286" t="str">
            <v>Investment Banks/Brokers</v>
          </cell>
          <cell r="M286">
            <v>45804.254656186502</v>
          </cell>
          <cell r="N286">
            <v>2.482615</v>
          </cell>
        </row>
        <row r="287">
          <cell r="A287" t="str">
            <v>601935</v>
          </cell>
          <cell r="B287" t="str">
            <v>1137 HK</v>
          </cell>
          <cell r="C287" t="str">
            <v>HK0000065349</v>
          </cell>
          <cell r="D287" t="str">
            <v>Hong Kong Technology Venture Company Limited</v>
          </cell>
          <cell r="E287" t="str">
            <v>HKD</v>
          </cell>
          <cell r="F287">
            <v>4.59</v>
          </cell>
          <cell r="G287" t="str">
            <v>Strong Buy</v>
          </cell>
          <cell r="H287" t="str">
            <v>03/30/2023</v>
          </cell>
          <cell r="I287">
            <v>6.6</v>
          </cell>
          <cell r="J287">
            <v>5</v>
          </cell>
          <cell r="K287" t="str">
            <v>Retail Trade</v>
          </cell>
          <cell r="L287" t="str">
            <v>Internet Retail</v>
          </cell>
          <cell r="M287">
            <v>536.98721209183896</v>
          </cell>
          <cell r="N287">
            <v>1.7429190000000001</v>
          </cell>
        </row>
        <row r="288">
          <cell r="A288" t="str">
            <v>HKTVY</v>
          </cell>
          <cell r="B288" t="str">
            <v>HKTVY US</v>
          </cell>
          <cell r="C288" t="str">
            <v>US43858G1076</v>
          </cell>
          <cell r="D288" t="str">
            <v>Hong Kong Technology Venture Company Limited Sponsored ADR</v>
          </cell>
          <cell r="E288" t="str">
            <v>USD</v>
          </cell>
          <cell r="F288">
            <v>11.35</v>
          </cell>
          <cell r="G288" t="str">
            <v>Strong Buy</v>
          </cell>
          <cell r="H288" t="str">
            <v>03/30/2023</v>
          </cell>
          <cell r="I288">
            <v>16.8155</v>
          </cell>
          <cell r="J288" t="e">
            <v>#N/A</v>
          </cell>
          <cell r="K288" t="str">
            <v>Retail Trade</v>
          </cell>
          <cell r="L288" t="str">
            <v>Internet Retail</v>
          </cell>
          <cell r="M288">
            <v>536.98721209183896</v>
          </cell>
          <cell r="N288" t="e">
            <v>#N/A</v>
          </cell>
        </row>
        <row r="289">
          <cell r="A289" t="str">
            <v>643491</v>
          </cell>
          <cell r="B289" t="str">
            <v>HKL SP</v>
          </cell>
          <cell r="C289" t="str">
            <v>BMG4587L1090</v>
          </cell>
          <cell r="D289" t="str">
            <v>Hongkong Land Holdings Limited</v>
          </cell>
          <cell r="E289" t="str">
            <v>USD</v>
          </cell>
          <cell r="F289">
            <v>3.76</v>
          </cell>
          <cell r="G289" t="str">
            <v>Buy</v>
          </cell>
          <cell r="H289" t="str">
            <v>03/03/2023</v>
          </cell>
          <cell r="I289">
            <v>5.33</v>
          </cell>
          <cell r="J289" t="e">
            <v>#N/A</v>
          </cell>
          <cell r="K289" t="str">
            <v>Finance</v>
          </cell>
          <cell r="L289" t="str">
            <v>Real Estate Development</v>
          </cell>
          <cell r="M289">
            <v>17294.407773753599</v>
          </cell>
          <cell r="N289">
            <v>5.851064</v>
          </cell>
        </row>
        <row r="290">
          <cell r="A290" t="str">
            <v>643655</v>
          </cell>
          <cell r="B290" t="str">
            <v>3 HK</v>
          </cell>
          <cell r="C290" t="str">
            <v>HK0003000038</v>
          </cell>
          <cell r="D290" t="str">
            <v>Hong Kong &amp; China Gas Co. Ltd.</v>
          </cell>
          <cell r="E290" t="str">
            <v>HKD</v>
          </cell>
          <cell r="F290">
            <v>6.38</v>
          </cell>
          <cell r="G290" t="str">
            <v>Hold</v>
          </cell>
          <cell r="H290" t="str">
            <v>08/22/2022</v>
          </cell>
          <cell r="I290">
            <v>9</v>
          </cell>
          <cell r="J290">
            <v>4</v>
          </cell>
          <cell r="K290" t="str">
            <v>Utilities</v>
          </cell>
          <cell r="L290" t="str">
            <v>Gas Distributors</v>
          </cell>
          <cell r="M290">
            <v>15161.0318549596</v>
          </cell>
          <cell r="N290">
            <v>5.4858929999999999</v>
          </cell>
        </row>
        <row r="291">
          <cell r="A291" t="str">
            <v>644018</v>
          </cell>
          <cell r="B291" t="str">
            <v>HPL SP</v>
          </cell>
          <cell r="C291" t="str">
            <v>SG2P14002527</v>
          </cell>
          <cell r="D291" t="str">
            <v>Hotel Properties Limited</v>
          </cell>
          <cell r="E291" t="str">
            <v>SGD</v>
          </cell>
          <cell r="F291">
            <v>3.84</v>
          </cell>
          <cell r="G291" t="str">
            <v>Buy</v>
          </cell>
          <cell r="H291" t="str">
            <v>03/01/2023</v>
          </cell>
          <cell r="I291">
            <v>4.3450839999999999</v>
          </cell>
          <cell r="J291">
            <v>5</v>
          </cell>
          <cell r="K291" t="str">
            <v>Consumer Services</v>
          </cell>
          <cell r="L291" t="str">
            <v>Hotels/Resorts/Cruiselines</v>
          </cell>
          <cell r="M291">
            <v>1514.9225607858</v>
          </cell>
          <cell r="N291">
            <v>1.3020830000000001</v>
          </cell>
        </row>
        <row r="292">
          <cell r="A292" t="str">
            <v>BF03P6</v>
          </cell>
          <cell r="B292" t="str">
            <v>HRNET SP</v>
          </cell>
          <cell r="C292" t="str">
            <v>SG1DH2000003</v>
          </cell>
          <cell r="D292" t="str">
            <v>HRnetGroup Ltd.</v>
          </cell>
          <cell r="E292" t="str">
            <v>SGD</v>
          </cell>
          <cell r="F292">
            <v>0.73</v>
          </cell>
          <cell r="G292" t="str">
            <v>Hold</v>
          </cell>
          <cell r="H292" t="str">
            <v>06/27/2023</v>
          </cell>
          <cell r="I292">
            <v>0.85521040000000004</v>
          </cell>
          <cell r="J292">
            <v>5</v>
          </cell>
          <cell r="K292" t="str">
            <v>Commercial Services</v>
          </cell>
          <cell r="L292" t="str">
            <v>Personnel Services</v>
          </cell>
          <cell r="M292">
            <v>555.71807481352698</v>
          </cell>
          <cell r="N292">
            <v>5.4794520000000002</v>
          </cell>
        </row>
        <row r="293">
          <cell r="A293" t="str">
            <v>615816</v>
          </cell>
          <cell r="B293" t="str">
            <v>5 HK</v>
          </cell>
          <cell r="C293" t="str">
            <v>GB0005405286</v>
          </cell>
          <cell r="D293" t="str">
            <v>HSBC Holdings Plc</v>
          </cell>
          <cell r="E293" t="str">
            <v>HKD</v>
          </cell>
          <cell r="F293">
            <v>61.15</v>
          </cell>
          <cell r="G293" t="str">
            <v>Buy</v>
          </cell>
          <cell r="H293" t="str">
            <v>08/19/2022</v>
          </cell>
          <cell r="I293">
            <v>63.9</v>
          </cell>
          <cell r="J293" t="e">
            <v>#N/A</v>
          </cell>
          <cell r="K293" t="str">
            <v>Finance</v>
          </cell>
          <cell r="L293" t="str">
            <v>Major Banks</v>
          </cell>
          <cell r="M293">
            <v>154104.979473952</v>
          </cell>
          <cell r="N293">
            <v>4.2173530000000001</v>
          </cell>
        </row>
        <row r="294">
          <cell r="A294" t="str">
            <v>BRB385</v>
          </cell>
          <cell r="B294" t="str">
            <v>1347 HK</v>
          </cell>
          <cell r="C294" t="str">
            <v>HK0000218211</v>
          </cell>
          <cell r="D294" t="str">
            <v>Hua Hong Semiconductor Ltd.</v>
          </cell>
          <cell r="E294" t="str">
            <v>HKD</v>
          </cell>
          <cell r="F294">
            <v>27.3</v>
          </cell>
          <cell r="G294" t="str">
            <v>Buy</v>
          </cell>
          <cell r="H294" t="str">
            <v>05/11/2023</v>
          </cell>
          <cell r="I294">
            <v>53.5</v>
          </cell>
          <cell r="J294">
            <v>5</v>
          </cell>
          <cell r="K294" t="str">
            <v>Electronic Technology</v>
          </cell>
          <cell r="L294" t="str">
            <v>Semiconductors</v>
          </cell>
          <cell r="M294">
            <v>4453.6572329015999</v>
          </cell>
          <cell r="N294">
            <v>0</v>
          </cell>
        </row>
        <row r="295">
          <cell r="A295" t="str">
            <v>BWVFT0</v>
          </cell>
          <cell r="B295" t="str">
            <v>6886 HK</v>
          </cell>
          <cell r="C295" t="str">
            <v>CNE100001YQ9</v>
          </cell>
          <cell r="D295" t="str">
            <v>Huatai Securities Co., Ltd. Class H</v>
          </cell>
          <cell r="E295" t="str">
            <v>HKD</v>
          </cell>
          <cell r="F295">
            <v>9.56</v>
          </cell>
          <cell r="G295" t="str">
            <v>Buy</v>
          </cell>
          <cell r="H295" t="str">
            <v>12/13/2022</v>
          </cell>
          <cell r="I295">
            <v>11</v>
          </cell>
          <cell r="J295">
            <v>4</v>
          </cell>
          <cell r="K295" t="str">
            <v>Finance</v>
          </cell>
          <cell r="L295" t="str">
            <v>Investment Banks/Brokers</v>
          </cell>
          <cell r="M295">
            <v>16599.842222964999</v>
          </cell>
          <cell r="N295">
            <v>5.1158679999999999</v>
          </cell>
        </row>
        <row r="296">
          <cell r="A296" t="str">
            <v>B61VK2</v>
          </cell>
          <cell r="B296" t="str">
            <v>601688 CH</v>
          </cell>
          <cell r="C296" t="str">
            <v>CNE100000LQ8</v>
          </cell>
          <cell r="D296" t="str">
            <v>Huatai Securities Co., Ltd. Class A</v>
          </cell>
          <cell r="E296" t="str">
            <v>CNY</v>
          </cell>
          <cell r="F296">
            <v>14.24</v>
          </cell>
          <cell r="G296" t="str">
            <v>Buy</v>
          </cell>
          <cell r="H296" t="str">
            <v>12/13/2022</v>
          </cell>
          <cell r="I296" t="e">
            <v>#N/A</v>
          </cell>
          <cell r="J296">
            <v>4</v>
          </cell>
          <cell r="K296" t="str">
            <v>Finance</v>
          </cell>
          <cell r="L296" t="str">
            <v>Investment Banks/Brokers</v>
          </cell>
          <cell r="M296">
            <v>16599.842222964999</v>
          </cell>
          <cell r="N296">
            <v>2.9534729999999998</v>
          </cell>
        </row>
        <row r="297">
          <cell r="A297" t="str">
            <v>B56ZM7</v>
          </cell>
          <cell r="B297" t="str">
            <v>HPHT SP</v>
          </cell>
          <cell r="C297" t="str">
            <v>SG2D00968206</v>
          </cell>
          <cell r="D297" t="str">
            <v>Hutchison Port Holdings Trust</v>
          </cell>
          <cell r="E297" t="str">
            <v>USD</v>
          </cell>
          <cell r="F297">
            <v>0.192</v>
          </cell>
          <cell r="G297" t="str">
            <v>Buy</v>
          </cell>
          <cell r="H297" t="str">
            <v>02/08/2023</v>
          </cell>
          <cell r="I297">
            <v>0.37</v>
          </cell>
          <cell r="J297">
            <v>4</v>
          </cell>
          <cell r="K297" t="str">
            <v>Miscellaneous</v>
          </cell>
          <cell r="L297" t="str">
            <v>Investment Trusts/Mutual Funds</v>
          </cell>
          <cell r="M297">
            <v>1663.8202087987299</v>
          </cell>
          <cell r="N297">
            <v>9.7333339999999993</v>
          </cell>
        </row>
        <row r="298">
          <cell r="A298" t="str">
            <v>B3XH0P</v>
          </cell>
          <cell r="B298" t="str">
            <v>215 HK</v>
          </cell>
          <cell r="C298" t="str">
            <v>KYG4672G1064</v>
          </cell>
          <cell r="D298" t="str">
            <v>Hutchison Telecommunications Hong Kong Holdings Limited</v>
          </cell>
          <cell r="E298" t="str">
            <v>HKD</v>
          </cell>
          <cell r="F298">
            <v>1.23</v>
          </cell>
          <cell r="G298" t="str">
            <v>Hold</v>
          </cell>
          <cell r="H298" t="str">
            <v>03/01/2023</v>
          </cell>
          <cell r="I298">
            <v>1.2</v>
          </cell>
          <cell r="J298">
            <v>5</v>
          </cell>
          <cell r="K298" t="str">
            <v>Communications</v>
          </cell>
          <cell r="L298" t="str">
            <v>Wireless Telecommunications</v>
          </cell>
          <cell r="M298">
            <v>751.08394323688697</v>
          </cell>
          <cell r="N298">
            <v>6.0894310000000003</v>
          </cell>
        </row>
        <row r="299">
          <cell r="A299" t="str">
            <v>644962</v>
          </cell>
          <cell r="B299" t="str">
            <v>14 HK</v>
          </cell>
          <cell r="C299" t="str">
            <v>HK0014000126</v>
          </cell>
          <cell r="D299" t="str">
            <v>Hysan Development Co., Ltd.</v>
          </cell>
          <cell r="E299" t="str">
            <v>HKD</v>
          </cell>
          <cell r="F299">
            <v>18.920000000000002</v>
          </cell>
          <cell r="G299" t="str">
            <v>Buy</v>
          </cell>
          <cell r="H299" t="str">
            <v>02/17/2023</v>
          </cell>
          <cell r="I299">
            <v>31.05</v>
          </cell>
          <cell r="J299">
            <v>4</v>
          </cell>
          <cell r="K299" t="str">
            <v>Finance</v>
          </cell>
          <cell r="L299" t="str">
            <v>Real Estate Investment Trusts</v>
          </cell>
          <cell r="M299">
            <v>2456.08178333456</v>
          </cell>
          <cell r="N299">
            <v>7.6109939999999998</v>
          </cell>
        </row>
        <row r="300">
          <cell r="A300" t="str">
            <v>HYSNY</v>
          </cell>
          <cell r="B300" t="str">
            <v>HYSNY US</v>
          </cell>
          <cell r="C300" t="str">
            <v>US4491623041</v>
          </cell>
          <cell r="D300" t="str">
            <v>Hysan Development Co., Ltd. Sponsored ADR</v>
          </cell>
          <cell r="E300" t="str">
            <v>USD</v>
          </cell>
          <cell r="F300">
            <v>4.78</v>
          </cell>
          <cell r="G300" t="str">
            <v>Buy</v>
          </cell>
          <cell r="H300" t="str">
            <v>02/17/2023</v>
          </cell>
          <cell r="I300">
            <v>7.9162730000000003</v>
          </cell>
          <cell r="J300" t="e">
            <v>#N/A</v>
          </cell>
          <cell r="K300" t="str">
            <v>Finance</v>
          </cell>
          <cell r="L300" t="str">
            <v>Real Estate Investment Trusts</v>
          </cell>
          <cell r="M300">
            <v>2456.08178333456</v>
          </cell>
          <cell r="N300">
            <v>7.2948750000000002</v>
          </cell>
        </row>
        <row r="301">
          <cell r="A301" t="str">
            <v>646185</v>
          </cell>
          <cell r="B301" t="str">
            <v>004020 KS</v>
          </cell>
          <cell r="C301" t="str">
            <v>KR7004020004</v>
          </cell>
          <cell r="D301" t="str">
            <v>Hyundai Steel Company</v>
          </cell>
          <cell r="E301" t="str">
            <v>KRW</v>
          </cell>
          <cell r="F301">
            <v>33250</v>
          </cell>
          <cell r="G301" t="str">
            <v>Buy</v>
          </cell>
          <cell r="H301" t="str">
            <v>09/22/2022</v>
          </cell>
          <cell r="I301">
            <v>45000</v>
          </cell>
          <cell r="J301" t="e">
            <v>#N/A</v>
          </cell>
          <cell r="K301" t="str">
            <v>Non-Energy Minerals</v>
          </cell>
          <cell r="L301" t="str">
            <v>Steel</v>
          </cell>
          <cell r="M301">
            <v>3442.2466532859098</v>
          </cell>
          <cell r="N301">
            <v>3.0075189999999998</v>
          </cell>
        </row>
        <row r="302">
          <cell r="A302" t="str">
            <v>645884</v>
          </cell>
          <cell r="B302" t="str">
            <v>600887 C1</v>
          </cell>
          <cell r="C302" t="str">
            <v>CNE000000JP5</v>
          </cell>
          <cell r="D302" t="str">
            <v>Inner Mongolia Yili Industrial Group Co., Ltd. Class A</v>
          </cell>
          <cell r="E302" t="str">
            <v>CNY</v>
          </cell>
          <cell r="F302">
            <v>28.48</v>
          </cell>
          <cell r="G302" t="str">
            <v>Buy</v>
          </cell>
          <cell r="H302" t="str">
            <v>04/28/2023</v>
          </cell>
          <cell r="I302">
            <v>45.2</v>
          </cell>
          <cell r="J302">
            <v>4</v>
          </cell>
          <cell r="K302" t="str">
            <v>Process Industries</v>
          </cell>
          <cell r="L302" t="str">
            <v>Agricultural Commodities/Milling</v>
          </cell>
          <cell r="M302">
            <v>24976.824549292502</v>
          </cell>
          <cell r="N302">
            <v>3.6516850000000001</v>
          </cell>
        </row>
        <row r="303">
          <cell r="A303" t="str">
            <v>BTDY3B</v>
          </cell>
          <cell r="B303" t="str">
            <v>IFAST SP</v>
          </cell>
          <cell r="C303" t="str">
            <v>SG1AF5000000</v>
          </cell>
          <cell r="D303" t="str">
            <v>iFAST Corporation Ltd</v>
          </cell>
          <cell r="E303" t="str">
            <v>SGD</v>
          </cell>
          <cell r="F303">
            <v>4.82</v>
          </cell>
          <cell r="G303" t="str">
            <v>Fully Valued</v>
          </cell>
          <cell r="H303" t="str">
            <v>04/26/2023</v>
          </cell>
          <cell r="I303">
            <v>3.92</v>
          </cell>
          <cell r="J303">
            <v>4</v>
          </cell>
          <cell r="K303" t="str">
            <v>Technology Services</v>
          </cell>
          <cell r="L303" t="str">
            <v>Packaged Software</v>
          </cell>
          <cell r="M303">
            <v>1003.07691577204</v>
          </cell>
          <cell r="N303">
            <v>0.99585060000000003</v>
          </cell>
        </row>
        <row r="304">
          <cell r="A304" t="str">
            <v>B83X6P</v>
          </cell>
          <cell r="B304" t="str">
            <v>IHH MK</v>
          </cell>
          <cell r="C304" t="str">
            <v>MYL5225OO007</v>
          </cell>
          <cell r="D304" t="str">
            <v>IHH Healthcare Bhd.</v>
          </cell>
          <cell r="E304" t="str">
            <v>MYR</v>
          </cell>
          <cell r="F304">
            <v>5.8</v>
          </cell>
          <cell r="G304" t="str">
            <v>Buy</v>
          </cell>
          <cell r="H304" t="str">
            <v>03/01/2023</v>
          </cell>
          <cell r="I304">
            <v>7.3</v>
          </cell>
          <cell r="J304">
            <v>4</v>
          </cell>
          <cell r="K304" t="str">
            <v>Health Services</v>
          </cell>
          <cell r="L304" t="str">
            <v>Hospital/Nursing Management</v>
          </cell>
          <cell r="M304">
            <v>10975.736514366999</v>
          </cell>
          <cell r="N304">
            <v>1.2068970000000001</v>
          </cell>
        </row>
        <row r="305">
          <cell r="A305" t="str">
            <v>BRCFFZ</v>
          </cell>
          <cell r="B305" t="str">
            <v>IMPACT TB</v>
          </cell>
          <cell r="C305" t="str">
            <v>TH5882010009</v>
          </cell>
          <cell r="D305" t="str">
            <v>IMPACT Growth Real Estate Investment Trust</v>
          </cell>
          <cell r="E305" t="str">
            <v>THB</v>
          </cell>
          <cell r="F305">
            <v>12.9</v>
          </cell>
          <cell r="G305" t="str">
            <v>Buy</v>
          </cell>
          <cell r="H305" t="str">
            <v>05/30/2023</v>
          </cell>
          <cell r="I305">
            <v>14.7</v>
          </cell>
          <cell r="J305" t="e">
            <v>#N/A</v>
          </cell>
          <cell r="K305" t="str">
            <v>Finance</v>
          </cell>
          <cell r="L305" t="str">
            <v>Real Estate Investment Trusts</v>
          </cell>
          <cell r="M305">
            <v>548.29300607030598</v>
          </cell>
          <cell r="N305">
            <v>4.6511630000000004</v>
          </cell>
        </row>
        <row r="306">
          <cell r="A306" t="str">
            <v>B1G1QD</v>
          </cell>
          <cell r="B306" t="str">
            <v>1398 HK</v>
          </cell>
          <cell r="C306" t="str">
            <v>CNE1000003G1</v>
          </cell>
          <cell r="D306" t="str">
            <v>Industrial and Commercial Bank of China Limited Class H</v>
          </cell>
          <cell r="E306" t="str">
            <v>HKD</v>
          </cell>
          <cell r="F306">
            <v>3.58</v>
          </cell>
          <cell r="G306" t="str">
            <v>Buy</v>
          </cell>
          <cell r="H306" t="str">
            <v>05/05/2023</v>
          </cell>
          <cell r="I306">
            <v>5.3</v>
          </cell>
          <cell r="J306">
            <v>4</v>
          </cell>
          <cell r="K306" t="str">
            <v>Finance</v>
          </cell>
          <cell r="L306" t="str">
            <v>Major Banks</v>
          </cell>
          <cell r="M306">
            <v>217586.93379982299</v>
          </cell>
          <cell r="N306">
            <v>9.196536</v>
          </cell>
        </row>
        <row r="307">
          <cell r="A307" t="str">
            <v>B29SK7</v>
          </cell>
          <cell r="B307" t="str">
            <v>ITMG IJ</v>
          </cell>
          <cell r="C307" t="str">
            <v>ID1000108509</v>
          </cell>
          <cell r="D307" t="str">
            <v>PT Indo Tambangraya Megah Tbk</v>
          </cell>
          <cell r="E307" t="str">
            <v>IDR</v>
          </cell>
          <cell r="F307">
            <v>25650</v>
          </cell>
          <cell r="G307" t="str">
            <v>Hold</v>
          </cell>
          <cell r="H307" t="str">
            <v>04/12/2023</v>
          </cell>
          <cell r="I307">
            <v>40000</v>
          </cell>
          <cell r="J307">
            <v>4</v>
          </cell>
          <cell r="K307" t="str">
            <v>Energy Minerals</v>
          </cell>
          <cell r="L307" t="str">
            <v>Coal</v>
          </cell>
          <cell r="M307">
            <v>1892.56589507228</v>
          </cell>
          <cell r="N307">
            <v>41.107210000000002</v>
          </cell>
        </row>
        <row r="308">
          <cell r="A308" t="str">
            <v>B4LD3M</v>
          </cell>
          <cell r="B308" t="str">
            <v>ICBP IJ</v>
          </cell>
          <cell r="C308" t="str">
            <v>ID1000116700</v>
          </cell>
          <cell r="D308" t="str">
            <v>PT Indofood CBP Sukses Makmur Tbk</v>
          </cell>
          <cell r="E308" t="str">
            <v>IDR</v>
          </cell>
          <cell r="F308">
            <v>11500</v>
          </cell>
          <cell r="G308" t="str">
            <v>Buy</v>
          </cell>
          <cell r="H308" t="str">
            <v>04/05/2023</v>
          </cell>
          <cell r="I308">
            <v>12900</v>
          </cell>
          <cell r="J308">
            <v>4</v>
          </cell>
          <cell r="K308" t="str">
            <v>Consumer Non-Durables</v>
          </cell>
          <cell r="L308" t="str">
            <v>Food: Specialty/Candy</v>
          </cell>
          <cell r="M308">
            <v>8692.0339860074691</v>
          </cell>
          <cell r="N308">
            <v>1.6347830000000001</v>
          </cell>
        </row>
        <row r="309">
          <cell r="A309" t="str">
            <v>B5KZ7P</v>
          </cell>
          <cell r="B309" t="str">
            <v>IVL-R TB</v>
          </cell>
          <cell r="C309" t="str">
            <v>TH1027010R10</v>
          </cell>
          <cell r="D309" t="str">
            <v>Indorama Ventures Public Co. Ltd. NVDR</v>
          </cell>
          <cell r="E309" t="str">
            <v>THB</v>
          </cell>
          <cell r="F309">
            <v>33.25</v>
          </cell>
          <cell r="G309" t="str">
            <v>Buy</v>
          </cell>
          <cell r="H309" t="str">
            <v>07/04/2023</v>
          </cell>
          <cell r="I309">
            <v>34.5</v>
          </cell>
          <cell r="J309">
            <v>4</v>
          </cell>
          <cell r="K309" t="str">
            <v>Process Industries</v>
          </cell>
          <cell r="L309" t="str">
            <v>Chemicals: Specialty</v>
          </cell>
          <cell r="M309">
            <v>5311.06224305057</v>
          </cell>
          <cell r="N309">
            <v>4.81203</v>
          </cell>
        </row>
        <row r="310">
          <cell r="A310" t="str">
            <v>B5VSK2</v>
          </cell>
          <cell r="B310" t="str">
            <v>IVL TB</v>
          </cell>
          <cell r="C310" t="str">
            <v>TH1027010004</v>
          </cell>
          <cell r="D310" t="str">
            <v>Indorama Ventures Public Co. Ltd.</v>
          </cell>
          <cell r="E310" t="str">
            <v>THB</v>
          </cell>
          <cell r="F310">
            <v>33.25</v>
          </cell>
          <cell r="G310" t="str">
            <v>Buy</v>
          </cell>
          <cell r="H310" t="str">
            <v>07/04/2023</v>
          </cell>
          <cell r="I310">
            <v>34.5</v>
          </cell>
          <cell r="J310">
            <v>4</v>
          </cell>
          <cell r="K310" t="str">
            <v>Process Industries</v>
          </cell>
          <cell r="L310" t="str">
            <v>Chemicals: Specialty</v>
          </cell>
          <cell r="M310">
            <v>5311.06224305057</v>
          </cell>
          <cell r="N310">
            <v>4.81203</v>
          </cell>
        </row>
        <row r="311">
          <cell r="A311" t="str">
            <v>B00FYK</v>
          </cell>
          <cell r="B311" t="str">
            <v>ISAT IJ</v>
          </cell>
          <cell r="C311" t="str">
            <v>ID1000097405</v>
          </cell>
          <cell r="D311" t="str">
            <v>PT Indosat Tbk Class B</v>
          </cell>
          <cell r="E311" t="str">
            <v>IDR</v>
          </cell>
          <cell r="F311">
            <v>8875</v>
          </cell>
          <cell r="G311" t="str">
            <v>Buy</v>
          </cell>
          <cell r="H311" t="str">
            <v>05/11/2023</v>
          </cell>
          <cell r="I311">
            <v>9820</v>
          </cell>
          <cell r="J311">
            <v>4</v>
          </cell>
          <cell r="K311" t="str">
            <v>Communications</v>
          </cell>
          <cell r="L311" t="str">
            <v>Wireless Telecommunications</v>
          </cell>
          <cell r="M311">
            <v>4762.4308910148902</v>
          </cell>
          <cell r="N311">
            <v>2.8811270000000002</v>
          </cell>
        </row>
        <row r="312">
          <cell r="A312" t="str">
            <v>BPYCTY</v>
          </cell>
          <cell r="B312" t="str">
            <v>IREIT SP</v>
          </cell>
          <cell r="C312" t="str">
            <v>SG1AB8000006</v>
          </cell>
          <cell r="D312" t="str">
            <v>IREIT Global</v>
          </cell>
          <cell r="E312" t="str">
            <v>SGD</v>
          </cell>
          <cell r="F312">
            <v>0.42</v>
          </cell>
          <cell r="G312" t="str">
            <v>Buy</v>
          </cell>
          <cell r="H312" t="str">
            <v>02/23/2023</v>
          </cell>
          <cell r="I312">
            <v>0.59308190000000005</v>
          </cell>
          <cell r="J312">
            <v>4</v>
          </cell>
          <cell r="K312" t="str">
            <v>Finance</v>
          </cell>
          <cell r="L312" t="str">
            <v>Real Estate Investment Trusts</v>
          </cell>
          <cell r="M312">
            <v>413.517817515844</v>
          </cell>
          <cell r="N312">
            <v>8.9571430000000003</v>
          </cell>
        </row>
        <row r="313">
          <cell r="A313" t="str">
            <v>636617</v>
          </cell>
          <cell r="B313" t="str">
            <v>IRPC-R TB</v>
          </cell>
          <cell r="C313" t="str">
            <v>TH0471010R11</v>
          </cell>
          <cell r="D313" t="str">
            <v>IRPC Public Co., Ltd. NVDR</v>
          </cell>
          <cell r="E313" t="str">
            <v>THB</v>
          </cell>
          <cell r="F313">
            <v>2.2999999999999998</v>
          </cell>
          <cell r="G313" t="str">
            <v>Fully Valued</v>
          </cell>
          <cell r="H313" t="str">
            <v>05/11/2023</v>
          </cell>
          <cell r="I313">
            <v>2.2999999999999998</v>
          </cell>
          <cell r="J313">
            <v>4</v>
          </cell>
          <cell r="K313" t="str">
            <v>Energy Minerals</v>
          </cell>
          <cell r="L313" t="str">
            <v>Oil Refining/Marketing</v>
          </cell>
          <cell r="M313">
            <v>1337.1027825225101</v>
          </cell>
          <cell r="N313">
            <v>3.0434779999999999</v>
          </cell>
        </row>
        <row r="314">
          <cell r="A314" t="str">
            <v>689060</v>
          </cell>
          <cell r="B314" t="str">
            <v>IRPC/F TB</v>
          </cell>
          <cell r="C314" t="str">
            <v>TH0471010Y12</v>
          </cell>
          <cell r="D314" t="str">
            <v>IRPC Public Co., Ltd.(Alien Mkt)</v>
          </cell>
          <cell r="E314" t="str">
            <v>THB</v>
          </cell>
          <cell r="F314" t="e">
            <v>#N/A</v>
          </cell>
          <cell r="G314" t="str">
            <v>Fully Valued</v>
          </cell>
          <cell r="H314" t="str">
            <v>05/11/2023</v>
          </cell>
          <cell r="I314">
            <v>2.2999999999999998</v>
          </cell>
          <cell r="J314">
            <v>4</v>
          </cell>
          <cell r="K314" t="str">
            <v>Energy Minerals</v>
          </cell>
          <cell r="L314" t="str">
            <v>Oil Refining/Marketing</v>
          </cell>
          <cell r="M314">
            <v>1337.1027825225101</v>
          </cell>
          <cell r="N314" t="e">
            <v>#N/A</v>
          </cell>
        </row>
        <row r="315">
          <cell r="A315" t="str">
            <v>690529</v>
          </cell>
          <cell r="B315" t="str">
            <v>IRPC TB</v>
          </cell>
          <cell r="C315" t="str">
            <v>TH0471010Y04</v>
          </cell>
          <cell r="D315" t="str">
            <v>IRPC Public Co., Ltd.</v>
          </cell>
          <cell r="E315" t="str">
            <v>THB</v>
          </cell>
          <cell r="F315">
            <v>2.2799999999999998</v>
          </cell>
          <cell r="G315" t="str">
            <v>Fully Valued</v>
          </cell>
          <cell r="H315" t="str">
            <v>05/11/2023</v>
          </cell>
          <cell r="I315">
            <v>2.2999999999999998</v>
          </cell>
          <cell r="J315">
            <v>4</v>
          </cell>
          <cell r="K315" t="str">
            <v>Energy Minerals</v>
          </cell>
          <cell r="L315" t="str">
            <v>Oil Refining/Marketing</v>
          </cell>
          <cell r="M315">
            <v>1337.1027825225101</v>
          </cell>
          <cell r="N315">
            <v>3.0701749999999999</v>
          </cell>
        </row>
        <row r="316">
          <cell r="A316" t="str">
            <v>B9DG2Q</v>
          </cell>
          <cell r="B316" t="str">
            <v>JPFA IJ</v>
          </cell>
          <cell r="C316" t="str">
            <v>ID1000126907</v>
          </cell>
          <cell r="D316" t="str">
            <v>PT Japfa Comfeed Indonesia Tbk Class A</v>
          </cell>
          <cell r="E316" t="str">
            <v>IDR</v>
          </cell>
          <cell r="F316">
            <v>1375</v>
          </cell>
          <cell r="G316" t="str">
            <v>Hold</v>
          </cell>
          <cell r="H316" t="str">
            <v>04/10/2023</v>
          </cell>
          <cell r="I316">
            <v>1200</v>
          </cell>
          <cell r="J316">
            <v>5</v>
          </cell>
          <cell r="K316" t="str">
            <v>Process Industries</v>
          </cell>
          <cell r="L316" t="str">
            <v>Agricultural Commodities/Milling</v>
          </cell>
          <cell r="M316">
            <v>1045.7409400039901</v>
          </cell>
          <cell r="N316">
            <v>3.6363639999999999</v>
          </cell>
        </row>
        <row r="317">
          <cell r="A317" t="str">
            <v>BNMBPD</v>
          </cell>
          <cell r="B317" t="str">
            <v>2618 HK</v>
          </cell>
          <cell r="C317" t="str">
            <v>KYG5074S1012</v>
          </cell>
          <cell r="D317" t="str">
            <v>JD Logistics, Inc.</v>
          </cell>
          <cell r="E317" t="str">
            <v>HKD</v>
          </cell>
          <cell r="F317">
            <v>12.04</v>
          </cell>
          <cell r="G317" t="str">
            <v>Buy</v>
          </cell>
          <cell r="H317" t="str">
            <v>08/26/2022</v>
          </cell>
          <cell r="I317">
            <v>23</v>
          </cell>
          <cell r="J317">
            <v>5</v>
          </cell>
          <cell r="K317" t="str">
            <v>Transportation</v>
          </cell>
          <cell r="L317" t="str">
            <v>Air Freight/Couriers</v>
          </cell>
          <cell r="M317">
            <v>10074.4019382891</v>
          </cell>
          <cell r="N317">
            <v>0</v>
          </cell>
        </row>
        <row r="318">
          <cell r="A318" t="str">
            <v>JD</v>
          </cell>
          <cell r="B318" t="str">
            <v>JD UQ</v>
          </cell>
          <cell r="C318" t="str">
            <v>US47215P1066</v>
          </cell>
          <cell r="D318" t="str">
            <v>JD.com, Inc. Sponsored ADR Class A</v>
          </cell>
          <cell r="E318" t="str">
            <v>USD</v>
          </cell>
          <cell r="F318">
            <v>35.950000000000003</v>
          </cell>
          <cell r="G318" t="str">
            <v>Buy</v>
          </cell>
          <cell r="H318" t="str">
            <v>03/09/2023</v>
          </cell>
          <cell r="I318">
            <v>66</v>
          </cell>
          <cell r="J318">
            <v>5</v>
          </cell>
          <cell r="K318" t="str">
            <v>Retail Trade</v>
          </cell>
          <cell r="L318" t="str">
            <v>Internet Retail</v>
          </cell>
          <cell r="M318">
            <v>54798.248345857202</v>
          </cell>
          <cell r="N318">
            <v>1.6689849999999999</v>
          </cell>
        </row>
        <row r="319">
          <cell r="A319" t="str">
            <v>BKPQZT</v>
          </cell>
          <cell r="B319" t="str">
            <v>9618 HK</v>
          </cell>
          <cell r="C319" t="str">
            <v>KYG8208B1014</v>
          </cell>
          <cell r="D319" t="str">
            <v>JD.com, Inc. Class A</v>
          </cell>
          <cell r="E319" t="str">
            <v>HKD</v>
          </cell>
          <cell r="F319">
            <v>139.80000000000001</v>
          </cell>
          <cell r="G319" t="str">
            <v>Buy</v>
          </cell>
          <cell r="H319" t="str">
            <v>05/11/2023</v>
          </cell>
          <cell r="I319">
            <v>266</v>
          </cell>
          <cell r="J319">
            <v>5</v>
          </cell>
          <cell r="K319" t="str">
            <v>Retail Trade</v>
          </cell>
          <cell r="L319" t="str">
            <v>Internet Retail</v>
          </cell>
          <cell r="M319">
            <v>54798.248345857202</v>
          </cell>
          <cell r="N319">
            <v>1.740556</v>
          </cell>
        </row>
        <row r="320">
          <cell r="A320" t="str">
            <v>600030</v>
          </cell>
          <cell r="B320" t="str">
            <v>358 HK</v>
          </cell>
          <cell r="C320" t="str">
            <v>CNE1000003K3</v>
          </cell>
          <cell r="D320" t="str">
            <v>Jiangxi Copper Company Limited Class H</v>
          </cell>
          <cell r="E320" t="str">
            <v>HKD</v>
          </cell>
          <cell r="F320">
            <v>11.92</v>
          </cell>
          <cell r="G320" t="str">
            <v>Strong Buy</v>
          </cell>
          <cell r="H320" t="str">
            <v>11/25/2022</v>
          </cell>
          <cell r="I320">
            <v>15</v>
          </cell>
          <cell r="J320">
            <v>4</v>
          </cell>
          <cell r="K320" t="str">
            <v>Non-Energy Minerals</v>
          </cell>
          <cell r="L320" t="str">
            <v>Other Metals/Minerals</v>
          </cell>
          <cell r="M320">
            <v>7615.3254099653705</v>
          </cell>
          <cell r="N320">
            <v>4.6384230000000004</v>
          </cell>
        </row>
        <row r="321">
          <cell r="A321" t="str">
            <v>643455</v>
          </cell>
          <cell r="B321" t="str">
            <v>600362 CH</v>
          </cell>
          <cell r="C321" t="str">
            <v>CNE0000019P0</v>
          </cell>
          <cell r="D321" t="str">
            <v>Jiangxi Copper Company Limited Class A</v>
          </cell>
          <cell r="E321" t="str">
            <v>CNY</v>
          </cell>
          <cell r="F321">
            <v>19.260000000000002</v>
          </cell>
          <cell r="G321" t="str">
            <v>Hold</v>
          </cell>
          <cell r="H321" t="str">
            <v>11/25/2022</v>
          </cell>
          <cell r="I321">
            <v>17</v>
          </cell>
          <cell r="J321">
            <v>4</v>
          </cell>
          <cell r="K321" t="str">
            <v>Non-Energy Minerals</v>
          </cell>
          <cell r="L321" t="str">
            <v>Other Metals/Minerals</v>
          </cell>
          <cell r="M321">
            <v>7615.3254099653705</v>
          </cell>
          <cell r="N321">
            <v>2.4686309999999998</v>
          </cell>
        </row>
        <row r="322">
          <cell r="A322" t="str">
            <v>BLBFH6</v>
          </cell>
          <cell r="B322" t="str">
            <v>9922 HK</v>
          </cell>
          <cell r="C322" t="str">
            <v>KYG5141L1059</v>
          </cell>
          <cell r="D322" t="str">
            <v>Jiumaojiu International Holdings Ltd.</v>
          </cell>
          <cell r="E322" t="str">
            <v>HKD</v>
          </cell>
          <cell r="F322">
            <v>13.32</v>
          </cell>
          <cell r="G322" t="str">
            <v>Buy</v>
          </cell>
          <cell r="H322" t="str">
            <v>03/22/2023</v>
          </cell>
          <cell r="I322">
            <v>25.7</v>
          </cell>
          <cell r="J322">
            <v>5</v>
          </cell>
          <cell r="K322" t="str">
            <v>Consumer Services</v>
          </cell>
          <cell r="L322" t="str">
            <v>Restaurants</v>
          </cell>
          <cell r="M322">
            <v>2344.9825609042</v>
          </cell>
          <cell r="N322">
            <v>7.5075080000000002E-2</v>
          </cell>
        </row>
        <row r="323">
          <cell r="A323" t="str">
            <v>BKL9QV</v>
          </cell>
          <cell r="B323" t="str">
            <v>1691 HK</v>
          </cell>
          <cell r="C323" t="str">
            <v>KYG2S85A1045</v>
          </cell>
          <cell r="D323" t="str">
            <v>JS Global Lifestyle Company Limited</v>
          </cell>
          <cell r="E323" t="str">
            <v>HKD</v>
          </cell>
          <cell r="F323">
            <v>1.23</v>
          </cell>
          <cell r="G323" t="str">
            <v>Hold</v>
          </cell>
          <cell r="H323" t="str">
            <v>01/19/2023</v>
          </cell>
          <cell r="I323">
            <v>1.7485390000000001</v>
          </cell>
          <cell r="J323">
            <v>5</v>
          </cell>
          <cell r="K323" t="str">
            <v>Consumer Durables</v>
          </cell>
          <cell r="L323" t="str">
            <v>Electronics/Appliances</v>
          </cell>
          <cell r="M323">
            <v>553.58425819742195</v>
          </cell>
          <cell r="N323">
            <v>0</v>
          </cell>
        </row>
        <row r="324">
          <cell r="A324" t="str">
            <v>648008</v>
          </cell>
          <cell r="B324" t="str">
            <v>173 HK</v>
          </cell>
          <cell r="C324" t="str">
            <v>BMG5321P1169</v>
          </cell>
          <cell r="D324" t="str">
            <v>K. Wah International Holdings Limited</v>
          </cell>
          <cell r="E324" t="str">
            <v>HKD</v>
          </cell>
          <cell r="F324">
            <v>2.5099999999999998</v>
          </cell>
          <cell r="G324" t="str">
            <v>Buy</v>
          </cell>
          <cell r="H324" t="str">
            <v>03/22/2023</v>
          </cell>
          <cell r="I324">
            <v>3.87</v>
          </cell>
          <cell r="J324">
            <v>4</v>
          </cell>
          <cell r="K324" t="str">
            <v>Finance</v>
          </cell>
          <cell r="L324" t="str">
            <v>Real Estate Development</v>
          </cell>
          <cell r="M324">
            <v>996.57081631411904</v>
          </cell>
          <cell r="N324">
            <v>8.3665339999999997</v>
          </cell>
        </row>
        <row r="325">
          <cell r="A325" t="str">
            <v>636476</v>
          </cell>
          <cell r="B325" t="str">
            <v>KBANK-R TB</v>
          </cell>
          <cell r="C325" t="str">
            <v>TH0016010R14</v>
          </cell>
          <cell r="D325" t="str">
            <v>Kasikornbank Public Co. Ltd. NVDR</v>
          </cell>
          <cell r="E325" t="str">
            <v>THB</v>
          </cell>
          <cell r="F325">
            <v>130.5</v>
          </cell>
          <cell r="G325" t="str">
            <v>Buy</v>
          </cell>
          <cell r="H325" t="str">
            <v>04/24/2023</v>
          </cell>
          <cell r="I325">
            <v>154</v>
          </cell>
          <cell r="J325">
            <v>4</v>
          </cell>
          <cell r="K325" t="str">
            <v>Finance</v>
          </cell>
          <cell r="L325" t="str">
            <v>Regional Banks</v>
          </cell>
          <cell r="M325">
            <v>8796.5067228745702</v>
          </cell>
          <cell r="N325">
            <v>3.065134</v>
          </cell>
        </row>
        <row r="326">
          <cell r="A326" t="str">
            <v>688878</v>
          </cell>
          <cell r="B326" t="str">
            <v>KBANK TB</v>
          </cell>
          <cell r="C326" t="str">
            <v>TH0016010009</v>
          </cell>
          <cell r="D326" t="str">
            <v>Kasikornbank Public Co. Ltd.</v>
          </cell>
          <cell r="E326" t="str">
            <v>THB</v>
          </cell>
          <cell r="F326">
            <v>132</v>
          </cell>
          <cell r="G326" t="str">
            <v>Buy</v>
          </cell>
          <cell r="H326" t="str">
            <v>04/24/2023</v>
          </cell>
          <cell r="I326">
            <v>154</v>
          </cell>
          <cell r="J326">
            <v>4</v>
          </cell>
          <cell r="K326" t="str">
            <v>Finance</v>
          </cell>
          <cell r="L326" t="str">
            <v>Regional Banks</v>
          </cell>
          <cell r="M326">
            <v>8796.5067228745702</v>
          </cell>
          <cell r="N326">
            <v>3.030303</v>
          </cell>
        </row>
        <row r="327">
          <cell r="A327" t="str">
            <v>688879</v>
          </cell>
          <cell r="B327" t="str">
            <v>KBANK/F TB</v>
          </cell>
          <cell r="C327" t="str">
            <v>TH0016010017</v>
          </cell>
          <cell r="D327" t="str">
            <v>Kasikornbank Public Co. Ltd.(Alien Mkt)</v>
          </cell>
          <cell r="E327" t="str">
            <v>THB</v>
          </cell>
          <cell r="F327">
            <v>131.5</v>
          </cell>
          <cell r="G327" t="str">
            <v>Buy</v>
          </cell>
          <cell r="H327" t="str">
            <v>04/24/2023</v>
          </cell>
          <cell r="I327">
            <v>154</v>
          </cell>
          <cell r="J327">
            <v>4</v>
          </cell>
          <cell r="K327" t="str">
            <v>Finance</v>
          </cell>
          <cell r="L327" t="str">
            <v>Regional Banks</v>
          </cell>
          <cell r="M327">
            <v>8796.5067228745702</v>
          </cell>
          <cell r="N327">
            <v>3.0418249999999998</v>
          </cell>
        </row>
        <row r="328">
          <cell r="A328" t="str">
            <v>BDZ7KL</v>
          </cell>
          <cell r="B328" t="str">
            <v>KCE TB</v>
          </cell>
          <cell r="C328" t="str">
            <v>TH0122C10Z04</v>
          </cell>
          <cell r="D328" t="str">
            <v>KCE Electronics Public Co., Ltd.</v>
          </cell>
          <cell r="E328" t="str">
            <v>THB</v>
          </cell>
          <cell r="F328">
            <v>37</v>
          </cell>
          <cell r="G328" t="str">
            <v>Fully Valued</v>
          </cell>
          <cell r="H328" t="str">
            <v>05/11/2023</v>
          </cell>
          <cell r="I328">
            <v>34.200000000000003</v>
          </cell>
          <cell r="J328">
            <v>4</v>
          </cell>
          <cell r="K328" t="str">
            <v>Electronic Technology</v>
          </cell>
          <cell r="L328" t="str">
            <v>Electronic Components</v>
          </cell>
          <cell r="M328">
            <v>1235.57378883095</v>
          </cell>
          <cell r="N328">
            <v>4.3243239999999998</v>
          </cell>
        </row>
        <row r="329">
          <cell r="A329" t="str">
            <v>BEKE</v>
          </cell>
          <cell r="B329" t="str">
            <v>BEKE UN</v>
          </cell>
          <cell r="C329" t="str">
            <v>US4824971042</v>
          </cell>
          <cell r="D329" t="str">
            <v>KE Holdings, Inc. Sponsored ADR Class A</v>
          </cell>
          <cell r="E329" t="str">
            <v>USD</v>
          </cell>
          <cell r="F329">
            <v>14.25</v>
          </cell>
          <cell r="G329" t="str">
            <v>Buy</v>
          </cell>
          <cell r="H329" t="str">
            <v>04/12/2023</v>
          </cell>
          <cell r="I329">
            <v>25.372299999999999</v>
          </cell>
          <cell r="J329">
            <v>5</v>
          </cell>
          <cell r="K329" t="str">
            <v>Technology Services</v>
          </cell>
          <cell r="L329" t="str">
            <v>Internet Software/Services</v>
          </cell>
          <cell r="M329">
            <v>17478.854152573</v>
          </cell>
          <cell r="N329">
            <v>0</v>
          </cell>
        </row>
        <row r="330">
          <cell r="A330" t="str">
            <v>BN7SX9</v>
          </cell>
          <cell r="B330" t="str">
            <v>2423 HK</v>
          </cell>
          <cell r="C330" t="str">
            <v>KYG5223Y1089</v>
          </cell>
          <cell r="D330" t="str">
            <v>KE Holdings, Inc. Class A</v>
          </cell>
          <cell r="E330" t="str">
            <v>HKD</v>
          </cell>
          <cell r="F330">
            <v>36.9</v>
          </cell>
          <cell r="G330" t="str">
            <v>Buy</v>
          </cell>
          <cell r="H330" t="str">
            <v>04/12/2023</v>
          </cell>
          <cell r="I330">
            <v>66.39</v>
          </cell>
          <cell r="J330">
            <v>5</v>
          </cell>
          <cell r="K330" t="str">
            <v>Technology Services</v>
          </cell>
          <cell r="L330" t="str">
            <v>Internet Software/Services</v>
          </cell>
          <cell r="M330">
            <v>17478.854152573</v>
          </cell>
          <cell r="N330">
            <v>0</v>
          </cell>
        </row>
        <row r="331">
          <cell r="A331" t="str">
            <v>B1VQ5C</v>
          </cell>
          <cell r="B331" t="str">
            <v>KEP SP</v>
          </cell>
          <cell r="C331" t="str">
            <v>SG1U68934629</v>
          </cell>
          <cell r="D331" t="str">
            <v>Keppel Corporation Limited</v>
          </cell>
          <cell r="E331" t="str">
            <v>SGD</v>
          </cell>
          <cell r="F331">
            <v>6.51</v>
          </cell>
          <cell r="G331" t="str">
            <v>Buy</v>
          </cell>
          <cell r="H331" t="str">
            <v>04/14/2023</v>
          </cell>
          <cell r="I331">
            <v>8.3000000000000007</v>
          </cell>
          <cell r="J331">
            <v>4</v>
          </cell>
          <cell r="K331" t="str">
            <v>Industrial Services</v>
          </cell>
          <cell r="L331" t="str">
            <v>Engineering &amp; Construction</v>
          </cell>
          <cell r="M331">
            <v>8745.9225247000704</v>
          </cell>
          <cell r="N331">
            <v>5.0691240000000004</v>
          </cell>
        </row>
        <row r="332">
          <cell r="A332" t="str">
            <v>KPELY</v>
          </cell>
          <cell r="B332" t="str">
            <v>KPELY US</v>
          </cell>
          <cell r="C332" t="str">
            <v>US4920513052</v>
          </cell>
          <cell r="D332" t="str">
            <v>Keppel Corporation Limited Sponsored ADR</v>
          </cell>
          <cell r="E332" t="str">
            <v>USD</v>
          </cell>
          <cell r="F332">
            <v>9.5399999999999991</v>
          </cell>
          <cell r="G332" t="str">
            <v>Buy</v>
          </cell>
          <cell r="H332" t="str">
            <v>04/14/2023</v>
          </cell>
          <cell r="I332">
            <v>18.71988</v>
          </cell>
          <cell r="J332" t="e">
            <v>#N/A</v>
          </cell>
          <cell r="K332" t="str">
            <v>Industrial Services</v>
          </cell>
          <cell r="L332" t="str">
            <v>Engineering &amp; Construction</v>
          </cell>
          <cell r="M332">
            <v>8745.9225247000704</v>
          </cell>
          <cell r="N332">
            <v>5.103669</v>
          </cell>
        </row>
        <row r="333">
          <cell r="A333" t="str">
            <v>BT9Q18</v>
          </cell>
          <cell r="B333" t="str">
            <v>KDCREIT SP</v>
          </cell>
          <cell r="C333" t="str">
            <v>SG1AF6000009</v>
          </cell>
          <cell r="D333" t="str">
            <v>Keppel DC REIT</v>
          </cell>
          <cell r="E333" t="str">
            <v>SGD</v>
          </cell>
          <cell r="F333">
            <v>2.15</v>
          </cell>
          <cell r="G333" t="str">
            <v>Buy</v>
          </cell>
          <cell r="H333" t="str">
            <v>02/01/2023</v>
          </cell>
          <cell r="I333">
            <v>2.2016840000000002</v>
          </cell>
          <cell r="J333">
            <v>4</v>
          </cell>
          <cell r="K333" t="str">
            <v>Finance</v>
          </cell>
          <cell r="L333" t="str">
            <v>Real Estate Investment Trusts</v>
          </cell>
          <cell r="M333">
            <v>2721.0276952578001</v>
          </cell>
          <cell r="N333">
            <v>4.7507000000000001</v>
          </cell>
        </row>
        <row r="334">
          <cell r="A334" t="str">
            <v>B1P31B</v>
          </cell>
          <cell r="B334" t="str">
            <v>KIT SP</v>
          </cell>
          <cell r="C334" t="str">
            <v>SG1U48933923</v>
          </cell>
          <cell r="D334" t="str">
            <v>Keppel Infrastructure Trust</v>
          </cell>
          <cell r="E334" t="str">
            <v>SGD</v>
          </cell>
          <cell r="F334">
            <v>0.51500000000000001</v>
          </cell>
          <cell r="G334" t="str">
            <v>Buy</v>
          </cell>
          <cell r="H334" t="str">
            <v>04/14/2023</v>
          </cell>
          <cell r="I334">
            <v>0.61699090000000001</v>
          </cell>
          <cell r="J334">
            <v>5</v>
          </cell>
          <cell r="K334" t="str">
            <v>Utilities</v>
          </cell>
          <cell r="L334" t="str">
            <v>Gas Distributors</v>
          </cell>
          <cell r="M334">
            <v>1965.50543341095</v>
          </cell>
          <cell r="N334">
            <v>7.3805820000000004</v>
          </cell>
        </row>
        <row r="335">
          <cell r="A335" t="str">
            <v>BF249P</v>
          </cell>
          <cell r="B335" t="str">
            <v>KORE SP</v>
          </cell>
          <cell r="C335" t="str">
            <v>SG1EA1000007</v>
          </cell>
          <cell r="D335" t="str">
            <v>Keppel Pacific Oak US REIT</v>
          </cell>
          <cell r="E335" t="str">
            <v>USD</v>
          </cell>
          <cell r="F335">
            <v>0.34</v>
          </cell>
          <cell r="G335" t="str">
            <v>Buy</v>
          </cell>
          <cell r="H335" t="str">
            <v>06/21/2023</v>
          </cell>
          <cell r="I335">
            <v>0.48</v>
          </cell>
          <cell r="J335">
            <v>4</v>
          </cell>
          <cell r="K335" t="str">
            <v>Finance</v>
          </cell>
          <cell r="L335" t="str">
            <v>Real Estate Investment Trusts</v>
          </cell>
          <cell r="M335">
            <v>344.66857814902301</v>
          </cell>
          <cell r="N335">
            <v>17.28088</v>
          </cell>
        </row>
        <row r="336">
          <cell r="A336" t="str">
            <v>B12RQH</v>
          </cell>
          <cell r="B336" t="str">
            <v>KREIT SP</v>
          </cell>
          <cell r="C336" t="str">
            <v>SG1T22929874</v>
          </cell>
          <cell r="D336" t="str">
            <v>Keppel REIT</v>
          </cell>
          <cell r="E336" t="str">
            <v>SGD</v>
          </cell>
          <cell r="F336">
            <v>0.9</v>
          </cell>
          <cell r="G336" t="str">
            <v>Buy</v>
          </cell>
          <cell r="H336" t="str">
            <v>01/30/2023</v>
          </cell>
          <cell r="I336">
            <v>1.1499999999999999</v>
          </cell>
          <cell r="J336">
            <v>4</v>
          </cell>
          <cell r="K336" t="str">
            <v>Finance</v>
          </cell>
          <cell r="L336" t="str">
            <v>Real Estate Investment Trusts</v>
          </cell>
          <cell r="M336">
            <v>2510.89297985945</v>
          </cell>
          <cell r="N336">
            <v>6.5777780000000003</v>
          </cell>
        </row>
        <row r="337">
          <cell r="A337" t="str">
            <v>BH0W28</v>
          </cell>
          <cell r="B337" t="str">
            <v>636 HK</v>
          </cell>
          <cell r="C337" t="str">
            <v>BMG524181036</v>
          </cell>
          <cell r="D337" t="str">
            <v>Kerry Logistics Network Ltd.</v>
          </cell>
          <cell r="E337" t="str">
            <v>HKD</v>
          </cell>
          <cell r="F337">
            <v>8.69</v>
          </cell>
          <cell r="G337" t="str">
            <v>Buy</v>
          </cell>
          <cell r="H337" t="str">
            <v>03/29/2023</v>
          </cell>
          <cell r="I337">
            <v>15.12</v>
          </cell>
          <cell r="J337">
            <v>4</v>
          </cell>
          <cell r="K337" t="str">
            <v>Transportation</v>
          </cell>
          <cell r="L337" t="str">
            <v>Air Freight/Couriers</v>
          </cell>
          <cell r="M337">
            <v>1999.59595473378</v>
          </cell>
          <cell r="N337">
            <v>7.5949369999999998</v>
          </cell>
        </row>
        <row r="338">
          <cell r="A338" t="str">
            <v>648631</v>
          </cell>
          <cell r="B338" t="str">
            <v>683 HK</v>
          </cell>
          <cell r="C338" t="str">
            <v>BMG524401079</v>
          </cell>
          <cell r="D338" t="str">
            <v>Kerry Properties Limited</v>
          </cell>
          <cell r="E338" t="str">
            <v>HKD</v>
          </cell>
          <cell r="F338">
            <v>17.059999999999999</v>
          </cell>
          <cell r="G338" t="str">
            <v>Buy</v>
          </cell>
          <cell r="H338" t="str">
            <v>03/29/2023</v>
          </cell>
          <cell r="I338">
            <v>26</v>
          </cell>
          <cell r="J338">
            <v>4</v>
          </cell>
          <cell r="K338" t="str">
            <v>Finance</v>
          </cell>
          <cell r="L338" t="str">
            <v>Real Estate Development</v>
          </cell>
          <cell r="M338">
            <v>3059.1862081720101</v>
          </cell>
          <cell r="N338">
            <v>7.9132480000000003</v>
          </cell>
        </row>
        <row r="339">
          <cell r="A339" t="str">
            <v>649108</v>
          </cell>
          <cell r="B339" t="str">
            <v>KKP TB</v>
          </cell>
          <cell r="C339" t="str">
            <v>TH0121010001</v>
          </cell>
          <cell r="D339" t="str">
            <v>Kiatnakin Phatra Bank Public Co. Ltd.</v>
          </cell>
          <cell r="E339" t="str">
            <v>THB</v>
          </cell>
          <cell r="F339">
            <v>59.5</v>
          </cell>
          <cell r="G339" t="str">
            <v>Buy</v>
          </cell>
          <cell r="H339" t="str">
            <v>04/25/2023</v>
          </cell>
          <cell r="I339">
            <v>79</v>
          </cell>
          <cell r="J339">
            <v>4</v>
          </cell>
          <cell r="K339" t="str">
            <v>Finance</v>
          </cell>
          <cell r="L339" t="str">
            <v>Major Banks</v>
          </cell>
          <cell r="M339">
            <v>1427.3115338859</v>
          </cell>
          <cell r="N339">
            <v>5.4621849999999998</v>
          </cell>
        </row>
        <row r="340">
          <cell r="A340" t="str">
            <v>632758</v>
          </cell>
          <cell r="B340" t="str">
            <v>268 HK</v>
          </cell>
          <cell r="C340" t="str">
            <v>KYG525681477</v>
          </cell>
          <cell r="D340" t="str">
            <v>Kingdee International Software Group Co., Ltd.</v>
          </cell>
          <cell r="E340" t="str">
            <v>HKD</v>
          </cell>
          <cell r="F340">
            <v>10.72</v>
          </cell>
          <cell r="G340" t="str">
            <v>Buy</v>
          </cell>
          <cell r="H340" t="str">
            <v>03/16/2023</v>
          </cell>
          <cell r="I340">
            <v>25.2</v>
          </cell>
          <cell r="J340">
            <v>5</v>
          </cell>
          <cell r="K340" t="str">
            <v>Technology Services</v>
          </cell>
          <cell r="L340" t="str">
            <v>Packaged Software</v>
          </cell>
          <cell r="M340">
            <v>4734.1393004874699</v>
          </cell>
          <cell r="N340">
            <v>0</v>
          </cell>
        </row>
        <row r="341">
          <cell r="A341" t="str">
            <v>BMD4D0</v>
          </cell>
          <cell r="B341" t="str">
            <v>3896 HK</v>
          </cell>
          <cell r="C341" t="str">
            <v>KYG5264S1012</v>
          </cell>
          <cell r="D341" t="str">
            <v>Kingsoft Cloud Holdings Ltd.</v>
          </cell>
          <cell r="E341" t="str">
            <v>HKD</v>
          </cell>
          <cell r="F341">
            <v>2.99</v>
          </cell>
          <cell r="G341" t="str">
            <v>Buy</v>
          </cell>
          <cell r="H341" t="str">
            <v>05/23/2023</v>
          </cell>
          <cell r="I341">
            <v>5.3278999999999996</v>
          </cell>
          <cell r="J341">
            <v>5</v>
          </cell>
          <cell r="K341" t="str">
            <v>Technology Services</v>
          </cell>
          <cell r="L341" t="str">
            <v>Data Processing Services</v>
          </cell>
          <cell r="M341">
            <v>1400.0472665618299</v>
          </cell>
          <cell r="N341">
            <v>0</v>
          </cell>
        </row>
        <row r="342">
          <cell r="A342" t="str">
            <v>KC</v>
          </cell>
          <cell r="B342" t="str">
            <v>KC UQ</v>
          </cell>
          <cell r="C342" t="str">
            <v>US49639K1016</v>
          </cell>
          <cell r="D342" t="str">
            <v>Kingsoft Cloud Holdings Ltd. Sponsored ADR</v>
          </cell>
          <cell r="E342" t="str">
            <v>USD</v>
          </cell>
          <cell r="F342">
            <v>5.77</v>
          </cell>
          <cell r="G342" t="str">
            <v>Buy</v>
          </cell>
          <cell r="H342" t="str">
            <v>05/23/2023</v>
          </cell>
          <cell r="I342">
            <v>10.199999999999999</v>
          </cell>
          <cell r="J342">
            <v>5</v>
          </cell>
          <cell r="K342" t="str">
            <v>Technology Services</v>
          </cell>
          <cell r="L342" t="str">
            <v>Data Processing Services</v>
          </cell>
          <cell r="M342">
            <v>1400.0472665618299</v>
          </cell>
          <cell r="N342">
            <v>0</v>
          </cell>
        </row>
        <row r="343">
          <cell r="A343" t="str">
            <v>BYXQHQ</v>
          </cell>
          <cell r="B343" t="str">
            <v>KINO IJ</v>
          </cell>
          <cell r="C343" t="str">
            <v>ID1000136500</v>
          </cell>
          <cell r="D343" t="str">
            <v>PT Kino Indonesia Tbk</v>
          </cell>
          <cell r="E343" t="str">
            <v>IDR</v>
          </cell>
          <cell r="F343">
            <v>1555</v>
          </cell>
          <cell r="G343" t="str">
            <v>Hold</v>
          </cell>
          <cell r="H343" t="str">
            <v>01/25/2023</v>
          </cell>
          <cell r="I343">
            <v>1400</v>
          </cell>
          <cell r="J343" t="e">
            <v>#N/A</v>
          </cell>
          <cell r="K343" t="str">
            <v>Consumer Non-Durables</v>
          </cell>
          <cell r="L343" t="str">
            <v>Household/Personal Care</v>
          </cell>
          <cell r="M343">
            <v>144.78924355081199</v>
          </cell>
          <cell r="N343">
            <v>0</v>
          </cell>
        </row>
        <row r="344">
          <cell r="A344" t="str">
            <v>649542</v>
          </cell>
          <cell r="B344" t="str">
            <v>010130 KS</v>
          </cell>
          <cell r="C344" t="str">
            <v>KR7010130003</v>
          </cell>
          <cell r="D344" t="str">
            <v>Korea Zinc Co., Ltd.</v>
          </cell>
          <cell r="E344" t="str">
            <v>KRW</v>
          </cell>
          <cell r="F344">
            <v>455000</v>
          </cell>
          <cell r="G344" t="str">
            <v>Buy</v>
          </cell>
          <cell r="H344" t="str">
            <v>08/01/2022</v>
          </cell>
          <cell r="I344">
            <v>620000</v>
          </cell>
          <cell r="J344" t="e">
            <v>#N/A</v>
          </cell>
          <cell r="K344" t="str">
            <v>Non-Energy Minerals</v>
          </cell>
          <cell r="L344" t="str">
            <v>Other Metals/Minerals</v>
          </cell>
          <cell r="M344">
            <v>6864.56875015884</v>
          </cell>
          <cell r="N344">
            <v>4.3956049999999998</v>
          </cell>
        </row>
        <row r="345">
          <cell r="A345" t="str">
            <v>649282</v>
          </cell>
          <cell r="B345" t="str">
            <v>KTB TB</v>
          </cell>
          <cell r="C345" t="str">
            <v>TH0150010Z03</v>
          </cell>
          <cell r="D345" t="str">
            <v>Krung Thai Bank Public Co., Ltd.</v>
          </cell>
          <cell r="E345" t="str">
            <v>THB</v>
          </cell>
          <cell r="F345">
            <v>19.399999999999999</v>
          </cell>
          <cell r="G345" t="str">
            <v>Buy</v>
          </cell>
          <cell r="H345" t="str">
            <v>06/29/2023</v>
          </cell>
          <cell r="I345">
            <v>23.3</v>
          </cell>
          <cell r="J345">
            <v>4</v>
          </cell>
          <cell r="K345" t="str">
            <v>Finance</v>
          </cell>
          <cell r="L345" t="str">
            <v>Major Banks</v>
          </cell>
          <cell r="M345">
            <v>7689.71397320703</v>
          </cell>
          <cell r="N345">
            <v>3.5154640000000001</v>
          </cell>
        </row>
        <row r="346">
          <cell r="A346" t="str">
            <v>649283</v>
          </cell>
          <cell r="B346" t="str">
            <v>KTB/F TB</v>
          </cell>
          <cell r="C346" t="str">
            <v>TH0150010Z11</v>
          </cell>
          <cell r="D346" t="str">
            <v>Krung Thai Bank Public Co., Ltd.(Alien Mkt)</v>
          </cell>
          <cell r="E346" t="str">
            <v>THB</v>
          </cell>
          <cell r="F346">
            <v>19.399999999999999</v>
          </cell>
          <cell r="G346" t="str">
            <v>Buy</v>
          </cell>
          <cell r="H346" t="str">
            <v>06/29/2023</v>
          </cell>
          <cell r="I346">
            <v>23.3</v>
          </cell>
          <cell r="J346">
            <v>4</v>
          </cell>
          <cell r="K346" t="str">
            <v>Finance</v>
          </cell>
          <cell r="L346" t="str">
            <v>Major Banks</v>
          </cell>
          <cell r="M346">
            <v>7689.71397320703</v>
          </cell>
          <cell r="N346">
            <v>3.5154640000000001</v>
          </cell>
        </row>
        <row r="347">
          <cell r="A347" t="str">
            <v>BLC90T</v>
          </cell>
          <cell r="B347" t="str">
            <v>1024 HK</v>
          </cell>
          <cell r="C347" t="str">
            <v>KYG532631028</v>
          </cell>
          <cell r="D347" t="str">
            <v>Kuaishou Technology Class B</v>
          </cell>
          <cell r="E347" t="str">
            <v>HKD</v>
          </cell>
          <cell r="F347">
            <v>54.15</v>
          </cell>
          <cell r="G347" t="str">
            <v>Buy</v>
          </cell>
          <cell r="H347" t="str">
            <v>07/12/2022</v>
          </cell>
          <cell r="I347">
            <v>116</v>
          </cell>
          <cell r="J347">
            <v>5</v>
          </cell>
          <cell r="K347" t="str">
            <v>Technology Services</v>
          </cell>
          <cell r="L347" t="str">
            <v>Information Technology Services</v>
          </cell>
          <cell r="M347">
            <v>29968.969790253399</v>
          </cell>
          <cell r="N347">
            <v>0</v>
          </cell>
        </row>
        <row r="348">
          <cell r="A348" t="str">
            <v>634007</v>
          </cell>
          <cell r="B348" t="str">
            <v>135 HK</v>
          </cell>
          <cell r="C348" t="str">
            <v>BMG5320C1082</v>
          </cell>
          <cell r="D348" t="str">
            <v>KunLun Energy Co. Ltd.</v>
          </cell>
          <cell r="E348" t="str">
            <v>HKD</v>
          </cell>
          <cell r="F348">
            <v>5.86</v>
          </cell>
          <cell r="G348" t="str">
            <v>Buy</v>
          </cell>
          <cell r="H348" t="str">
            <v>08/24/2022</v>
          </cell>
          <cell r="I348">
            <v>8.5</v>
          </cell>
          <cell r="J348">
            <v>4</v>
          </cell>
          <cell r="K348" t="str">
            <v>Utilities</v>
          </cell>
          <cell r="L348" t="str">
            <v>Gas Distributors</v>
          </cell>
          <cell r="M348">
            <v>6482.1408606018504</v>
          </cell>
          <cell r="N348">
            <v>4.8993169999999999</v>
          </cell>
        </row>
        <row r="349">
          <cell r="A349" t="str">
            <v>641483</v>
          </cell>
          <cell r="B349" t="str">
            <v>600519 C1</v>
          </cell>
          <cell r="C349" t="str">
            <v>CNE0000018R8</v>
          </cell>
          <cell r="D349" t="str">
            <v>Kweichow Moutai Co., Ltd. Class A</v>
          </cell>
          <cell r="E349" t="str">
            <v>CNY</v>
          </cell>
          <cell r="F349">
            <v>1709.99</v>
          </cell>
          <cell r="G349" t="str">
            <v>Buy</v>
          </cell>
          <cell r="H349" t="str">
            <v>04/04/2023</v>
          </cell>
          <cell r="I349">
            <v>2402</v>
          </cell>
          <cell r="J349">
            <v>4</v>
          </cell>
          <cell r="K349" t="str">
            <v>Consumer Non-Durables</v>
          </cell>
          <cell r="L349" t="str">
            <v>Beverages: Alcoholic</v>
          </cell>
          <cell r="M349">
            <v>295368.57981945801</v>
          </cell>
          <cell r="N349">
            <v>1.515272</v>
          </cell>
        </row>
        <row r="350">
          <cell r="A350" t="str">
            <v>BYTQH8</v>
          </cell>
          <cell r="B350" t="str">
            <v>488 HK</v>
          </cell>
          <cell r="C350" t="str">
            <v>HK0000356821</v>
          </cell>
          <cell r="D350" t="str">
            <v>Lai Sun Development Co. Ltd.</v>
          </cell>
          <cell r="E350" t="str">
            <v>HKD</v>
          </cell>
          <cell r="F350">
            <v>1.39</v>
          </cell>
          <cell r="G350" t="str">
            <v>Buy</v>
          </cell>
          <cell r="H350" t="str">
            <v>03/27/2023</v>
          </cell>
          <cell r="I350">
            <v>2.31</v>
          </cell>
          <cell r="J350">
            <v>5</v>
          </cell>
          <cell r="K350" t="str">
            <v>Finance</v>
          </cell>
          <cell r="L350" t="str">
            <v>Real Estate Development</v>
          </cell>
          <cell r="M350">
            <v>278.49551004624601</v>
          </cell>
          <cell r="N350">
            <v>0</v>
          </cell>
        </row>
        <row r="351">
          <cell r="A351" t="str">
            <v>658190</v>
          </cell>
          <cell r="B351" t="str">
            <v>LH TB</v>
          </cell>
          <cell r="C351" t="str">
            <v>TH0143010Z08</v>
          </cell>
          <cell r="D351" t="str">
            <v>Land &amp; Houses Public Co., Ltd.</v>
          </cell>
          <cell r="E351" t="str">
            <v>THB</v>
          </cell>
          <cell r="F351">
            <v>8.4499999999999993</v>
          </cell>
          <cell r="G351" t="str">
            <v>Buy</v>
          </cell>
          <cell r="H351" t="str">
            <v>05/12/2023</v>
          </cell>
          <cell r="I351">
            <v>11.2</v>
          </cell>
          <cell r="J351">
            <v>4</v>
          </cell>
          <cell r="K351" t="str">
            <v>Finance</v>
          </cell>
          <cell r="L351" t="str">
            <v>Real Estate Development</v>
          </cell>
          <cell r="M351">
            <v>2838.6942493220099</v>
          </cell>
          <cell r="N351">
            <v>7.1005919999999998</v>
          </cell>
        </row>
        <row r="352">
          <cell r="A352" t="str">
            <v>658193</v>
          </cell>
          <cell r="B352" t="str">
            <v>LH/F TB</v>
          </cell>
          <cell r="C352" t="str">
            <v>TH0143010Z16</v>
          </cell>
          <cell r="D352" t="str">
            <v>Land &amp; Houses Public Co., Ltd.(Alien Mkt)</v>
          </cell>
          <cell r="E352" t="str">
            <v>THB</v>
          </cell>
          <cell r="F352">
            <v>8.4</v>
          </cell>
          <cell r="G352" t="str">
            <v>Buy</v>
          </cell>
          <cell r="H352" t="str">
            <v>05/12/2023</v>
          </cell>
          <cell r="I352">
            <v>11.2</v>
          </cell>
          <cell r="J352">
            <v>4</v>
          </cell>
          <cell r="K352" t="str">
            <v>Finance</v>
          </cell>
          <cell r="L352" t="str">
            <v>Real Estate Development</v>
          </cell>
          <cell r="M352">
            <v>2838.6942493220099</v>
          </cell>
          <cell r="N352">
            <v>7.1428570000000002</v>
          </cell>
        </row>
        <row r="353">
          <cell r="A353" t="str">
            <v>658194</v>
          </cell>
          <cell r="B353" t="str">
            <v>LH-R TB</v>
          </cell>
          <cell r="C353" t="str">
            <v>TH0143010R16</v>
          </cell>
          <cell r="D353" t="str">
            <v>Land &amp; Houses Public Co., Ltd. NVDR</v>
          </cell>
          <cell r="E353" t="str">
            <v>THB</v>
          </cell>
          <cell r="F353">
            <v>8.35</v>
          </cell>
          <cell r="G353" t="str">
            <v>Buy</v>
          </cell>
          <cell r="H353" t="str">
            <v>05/12/2023</v>
          </cell>
          <cell r="I353">
            <v>11.2</v>
          </cell>
          <cell r="J353">
            <v>4</v>
          </cell>
          <cell r="K353" t="str">
            <v>Finance</v>
          </cell>
          <cell r="L353" t="str">
            <v>Real Estate Development</v>
          </cell>
          <cell r="M353">
            <v>2838.6942493220099</v>
          </cell>
          <cell r="N353">
            <v>7.1856289999999996</v>
          </cell>
        </row>
        <row r="354">
          <cell r="A354" t="str">
            <v>B8W3S3</v>
          </cell>
          <cell r="B354" t="str">
            <v>1270 HK</v>
          </cell>
          <cell r="C354" t="str">
            <v>HK0000150521</v>
          </cell>
          <cell r="D354" t="str">
            <v>Langham Hospitality Investments Ltd.</v>
          </cell>
          <cell r="E354" t="str">
            <v>HKD</v>
          </cell>
          <cell r="F354">
            <v>1.08</v>
          </cell>
          <cell r="G354" t="str">
            <v>Buy</v>
          </cell>
          <cell r="H354" t="str">
            <v>06/01/2023</v>
          </cell>
          <cell r="I354">
            <v>1.24</v>
          </cell>
          <cell r="J354">
            <v>4</v>
          </cell>
          <cell r="K354" t="str">
            <v>Finance</v>
          </cell>
          <cell r="L354" t="str">
            <v>Real Estate Investment Trusts</v>
          </cell>
          <cell r="M354">
            <v>458.033253565525</v>
          </cell>
          <cell r="N354">
            <v>2.6851850000000002</v>
          </cell>
        </row>
        <row r="355">
          <cell r="A355" t="str">
            <v>669377</v>
          </cell>
          <cell r="B355" t="str">
            <v>2314 HK</v>
          </cell>
          <cell r="C355" t="str">
            <v>KYG5427W1309</v>
          </cell>
          <cell r="D355" t="str">
            <v>Lee &amp; Man Paper Manufacturing Limited</v>
          </cell>
          <cell r="E355" t="str">
            <v>HKD</v>
          </cell>
          <cell r="F355">
            <v>2.58</v>
          </cell>
          <cell r="G355" t="str">
            <v>Buy</v>
          </cell>
          <cell r="H355" t="str">
            <v>03/01/2023</v>
          </cell>
          <cell r="I355">
            <v>4.71</v>
          </cell>
          <cell r="J355">
            <v>4</v>
          </cell>
          <cell r="K355" t="str">
            <v>Process Industries</v>
          </cell>
          <cell r="L355" t="str">
            <v>Pulp &amp; Paper</v>
          </cell>
          <cell r="M355">
            <v>1420.4179907939399</v>
          </cell>
          <cell r="N355">
            <v>3.7984499999999999</v>
          </cell>
        </row>
        <row r="356">
          <cell r="A356" t="str">
            <v>BKBPXB</v>
          </cell>
          <cell r="B356" t="str">
            <v>LREIT SP</v>
          </cell>
          <cell r="C356" t="str">
            <v>SGXC61949712</v>
          </cell>
          <cell r="D356" t="str">
            <v>Lendlease Global Commercial REIT</v>
          </cell>
          <cell r="E356" t="str">
            <v>SGD</v>
          </cell>
          <cell r="F356">
            <v>0.65500000000000003</v>
          </cell>
          <cell r="G356" t="str">
            <v>Buy</v>
          </cell>
          <cell r="H356" t="str">
            <v>03/16/2023</v>
          </cell>
          <cell r="I356">
            <v>1</v>
          </cell>
          <cell r="J356">
            <v>5</v>
          </cell>
          <cell r="K356" t="str">
            <v>Finance</v>
          </cell>
          <cell r="L356" t="str">
            <v>Real Estate Investment Trusts</v>
          </cell>
          <cell r="M356">
            <v>1121.45841328498</v>
          </cell>
          <cell r="N356">
            <v>7.3529770000000001</v>
          </cell>
        </row>
        <row r="357">
          <cell r="A357" t="str">
            <v>LNVGY</v>
          </cell>
          <cell r="B357" t="str">
            <v>LNVGY US</v>
          </cell>
          <cell r="C357" t="str">
            <v>US5262501050</v>
          </cell>
          <cell r="D357" t="str">
            <v>Lenovo Group Limited Sponsored ADR</v>
          </cell>
          <cell r="E357" t="str">
            <v>USD</v>
          </cell>
          <cell r="F357">
            <v>21.71</v>
          </cell>
          <cell r="G357" t="str">
            <v>Buy</v>
          </cell>
          <cell r="H357" t="str">
            <v>05/24/2023</v>
          </cell>
          <cell r="I357">
            <v>20.691109999999998</v>
          </cell>
          <cell r="J357">
            <v>4</v>
          </cell>
          <cell r="K357" t="str">
            <v>Electronic Technology</v>
          </cell>
          <cell r="L357" t="str">
            <v>Computer Processing Hardware</v>
          </cell>
          <cell r="M357">
            <v>13092.2286097016</v>
          </cell>
          <cell r="N357">
            <v>4.2911049999999999</v>
          </cell>
        </row>
        <row r="358">
          <cell r="A358" t="str">
            <v>621808</v>
          </cell>
          <cell r="B358" t="str">
            <v>992 HK</v>
          </cell>
          <cell r="C358" t="str">
            <v>HK0992009065</v>
          </cell>
          <cell r="D358" t="str">
            <v>Lenovo Group Limited</v>
          </cell>
          <cell r="E358" t="str">
            <v>HKD</v>
          </cell>
          <cell r="F358">
            <v>8.1199999999999992</v>
          </cell>
          <cell r="G358" t="str">
            <v>Buy</v>
          </cell>
          <cell r="H358" t="str">
            <v>05/24/2023</v>
          </cell>
          <cell r="I358">
            <v>8.1</v>
          </cell>
          <cell r="J358">
            <v>4</v>
          </cell>
          <cell r="K358" t="str">
            <v>Electronic Technology</v>
          </cell>
          <cell r="L358" t="str">
            <v>Computer Processing Hardware</v>
          </cell>
          <cell r="M358">
            <v>13092.2286097016</v>
          </cell>
          <cell r="N358">
            <v>4.6798029999999997</v>
          </cell>
        </row>
        <row r="359">
          <cell r="A359" t="str">
            <v>BDG0H4</v>
          </cell>
          <cell r="B359" t="str">
            <v>LHHOTEL TB</v>
          </cell>
          <cell r="C359" t="str">
            <v>TH6957010007</v>
          </cell>
          <cell r="D359" t="str">
            <v>LH Hotel Leasehold Real Estate Investment Trust</v>
          </cell>
          <cell r="E359" t="str">
            <v>THB</v>
          </cell>
          <cell r="F359">
            <v>11.8</v>
          </cell>
          <cell r="G359" t="str">
            <v>Buy</v>
          </cell>
          <cell r="H359" t="str">
            <v>05/19/2023</v>
          </cell>
          <cell r="I359">
            <v>15</v>
          </cell>
          <cell r="J359" t="e">
            <v>#N/A</v>
          </cell>
          <cell r="K359" t="str">
            <v>Miscellaneous</v>
          </cell>
          <cell r="L359" t="str">
            <v>Investment Trusts/Mutual Funds</v>
          </cell>
          <cell r="M359">
            <v>179.051550384498</v>
          </cell>
          <cell r="N359">
            <v>5.9322030000000003</v>
          </cell>
        </row>
        <row r="360">
          <cell r="A360" t="str">
            <v>LI</v>
          </cell>
          <cell r="B360" t="str">
            <v>LI UQ</v>
          </cell>
          <cell r="C360" t="str">
            <v>US50202M1027</v>
          </cell>
          <cell r="D360" t="str">
            <v>Li Auto, Inc. Sponsored ADR Class A</v>
          </cell>
          <cell r="E360" t="str">
            <v>USD</v>
          </cell>
          <cell r="F360">
            <v>35.85</v>
          </cell>
          <cell r="G360" t="str">
            <v>Buy</v>
          </cell>
          <cell r="H360" t="str">
            <v>05/11/2023</v>
          </cell>
          <cell r="I360">
            <v>39.819789999999998</v>
          </cell>
          <cell r="J360">
            <v>5</v>
          </cell>
          <cell r="K360" t="str">
            <v>Consumer Durables</v>
          </cell>
          <cell r="L360" t="str">
            <v>Motor Vehicles</v>
          </cell>
          <cell r="M360">
            <v>36590.462131680797</v>
          </cell>
          <cell r="N360">
            <v>0</v>
          </cell>
        </row>
        <row r="361">
          <cell r="A361" t="str">
            <v>BMW5M0</v>
          </cell>
          <cell r="B361" t="str">
            <v>2015 HK</v>
          </cell>
          <cell r="C361" t="str">
            <v>KYG5479M1050</v>
          </cell>
          <cell r="D361" t="str">
            <v>Li Auto, Inc. Class A</v>
          </cell>
          <cell r="E361" t="str">
            <v>HKD</v>
          </cell>
          <cell r="F361">
            <v>143.69999999999999</v>
          </cell>
          <cell r="G361" t="str">
            <v>Buy</v>
          </cell>
          <cell r="H361" t="str">
            <v>05/11/2023</v>
          </cell>
          <cell r="I361">
            <v>156</v>
          </cell>
          <cell r="J361">
            <v>5</v>
          </cell>
          <cell r="K361" t="str">
            <v>Consumer Durables</v>
          </cell>
          <cell r="L361" t="str">
            <v>Motor Vehicles</v>
          </cell>
          <cell r="M361">
            <v>36590.462131680797</v>
          </cell>
          <cell r="N361">
            <v>0</v>
          </cell>
        </row>
        <row r="362">
          <cell r="A362" t="str">
            <v>B01JCK</v>
          </cell>
          <cell r="B362" t="str">
            <v>2331 HK</v>
          </cell>
          <cell r="C362" t="str">
            <v>KYG5496K1242</v>
          </cell>
          <cell r="D362" t="str">
            <v>Li Ning Company Limited</v>
          </cell>
          <cell r="E362" t="str">
            <v>HKD</v>
          </cell>
          <cell r="F362">
            <v>41.35</v>
          </cell>
          <cell r="G362" t="str">
            <v>Buy</v>
          </cell>
          <cell r="H362" t="str">
            <v>01/16/2023</v>
          </cell>
          <cell r="I362">
            <v>83.5</v>
          </cell>
          <cell r="J362">
            <v>5</v>
          </cell>
          <cell r="K362" t="str">
            <v>Consumer Non-Durables</v>
          </cell>
          <cell r="L362" t="str">
            <v>Apparel/Footwear</v>
          </cell>
          <cell r="M362">
            <v>13436.5706247081</v>
          </cell>
          <cell r="N362">
            <v>1.224667</v>
          </cell>
        </row>
        <row r="363">
          <cell r="A363" t="str">
            <v>B0PB4M</v>
          </cell>
          <cell r="B363" t="str">
            <v>823 HK</v>
          </cell>
          <cell r="C363" t="str">
            <v>HK0823032773</v>
          </cell>
          <cell r="D363" t="str">
            <v>Link Real Estate Investment Trust</v>
          </cell>
          <cell r="E363" t="str">
            <v>HKD</v>
          </cell>
          <cell r="F363">
            <v>42.2</v>
          </cell>
          <cell r="G363" t="str">
            <v>Buy</v>
          </cell>
          <cell r="H363" t="str">
            <v>05/31/2023</v>
          </cell>
          <cell r="I363">
            <v>57.3</v>
          </cell>
          <cell r="J363">
            <v>4</v>
          </cell>
          <cell r="K363" t="str">
            <v>Finance</v>
          </cell>
          <cell r="L363" t="str">
            <v>Real Estate Investment Trusts</v>
          </cell>
          <cell r="M363">
            <v>13702.7224869033</v>
          </cell>
          <cell r="N363">
            <v>6.3963369999999999</v>
          </cell>
        </row>
        <row r="364">
          <cell r="A364" t="str">
            <v>B56KLY</v>
          </cell>
          <cell r="B364" t="str">
            <v>960 HK</v>
          </cell>
          <cell r="C364" t="str">
            <v>KYG5635P1090</v>
          </cell>
          <cell r="D364" t="str">
            <v>Longfor Group Holdings Ltd.</v>
          </cell>
          <cell r="E364" t="str">
            <v>HKD</v>
          </cell>
          <cell r="F364">
            <v>16.88</v>
          </cell>
          <cell r="G364" t="str">
            <v>Buy</v>
          </cell>
          <cell r="H364" t="str">
            <v>03/17/2023</v>
          </cell>
          <cell r="I364">
            <v>29.51</v>
          </cell>
          <cell r="J364">
            <v>5</v>
          </cell>
          <cell r="K364" t="str">
            <v>Finance</v>
          </cell>
          <cell r="L364" t="str">
            <v>Real Estate Development</v>
          </cell>
          <cell r="M364">
            <v>13740.258629694301</v>
          </cell>
          <cell r="N364">
            <v>7.3394550000000001</v>
          </cell>
        </row>
        <row r="365">
          <cell r="A365" t="str">
            <v>B759P5</v>
          </cell>
          <cell r="B365" t="str">
            <v>601012 CH</v>
          </cell>
          <cell r="C365" t="str">
            <v>CNE100001FR6</v>
          </cell>
          <cell r="D365" t="str">
            <v>LONGi Green Energy Technology Co., Ltd. Class A</v>
          </cell>
          <cell r="E365" t="str">
            <v>CNY</v>
          </cell>
          <cell r="F365">
            <v>29.23</v>
          </cell>
          <cell r="G365" t="str">
            <v>Buy</v>
          </cell>
          <cell r="H365" t="str">
            <v>05/01/2023</v>
          </cell>
          <cell r="I365">
            <v>60</v>
          </cell>
          <cell r="J365">
            <v>4</v>
          </cell>
          <cell r="K365" t="str">
            <v>Electronic Technology</v>
          </cell>
          <cell r="L365" t="str">
            <v>Semiconductors</v>
          </cell>
          <cell r="M365">
            <v>31116.702661965301</v>
          </cell>
          <cell r="N365">
            <v>1.368457</v>
          </cell>
        </row>
        <row r="366">
          <cell r="A366" t="str">
            <v>B7HJYW</v>
          </cell>
          <cell r="B366" t="str">
            <v>LPF TB</v>
          </cell>
          <cell r="C366" t="str">
            <v>TH3226010009</v>
          </cell>
          <cell r="D366" t="str">
            <v>Lotus's Retail Growth Freehold and Leasehold Property Fund</v>
          </cell>
          <cell r="E366" t="str">
            <v>THB</v>
          </cell>
          <cell r="F366">
            <v>12.8</v>
          </cell>
          <cell r="G366" t="str">
            <v>Buy</v>
          </cell>
          <cell r="H366" t="str">
            <v>06/29/2023</v>
          </cell>
          <cell r="I366">
            <v>15</v>
          </cell>
          <cell r="J366">
            <v>4</v>
          </cell>
          <cell r="K366" t="str">
            <v>Finance</v>
          </cell>
          <cell r="L366" t="str">
            <v>Real Estate Investment Trusts</v>
          </cell>
          <cell r="M366">
            <v>851.12995439772499</v>
          </cell>
          <cell r="N366">
            <v>6.470313</v>
          </cell>
        </row>
        <row r="367">
          <cell r="A367" t="str">
            <v>B00PXK</v>
          </cell>
          <cell r="B367" t="str">
            <v>LPN-R TB</v>
          </cell>
          <cell r="C367" t="str">
            <v>TH0456010R12</v>
          </cell>
          <cell r="D367" t="str">
            <v>L.P.N. Development Public Co., Ltd. NVDR</v>
          </cell>
          <cell r="E367" t="str">
            <v>THB</v>
          </cell>
          <cell r="F367">
            <v>4.1399999999999997</v>
          </cell>
          <cell r="G367" t="str">
            <v>Fully Valued</v>
          </cell>
          <cell r="H367" t="str">
            <v>07/05/2023</v>
          </cell>
          <cell r="I367">
            <v>3.4</v>
          </cell>
          <cell r="J367">
            <v>5</v>
          </cell>
          <cell r="K367" t="str">
            <v>Finance</v>
          </cell>
          <cell r="L367" t="str">
            <v>Real Estate Development</v>
          </cell>
          <cell r="M367">
            <v>173.809183137209</v>
          </cell>
          <cell r="N367">
            <v>5.3140099999999997</v>
          </cell>
        </row>
        <row r="368">
          <cell r="A368" t="str">
            <v>B00Q6Z</v>
          </cell>
          <cell r="B368" t="str">
            <v>LPN TB</v>
          </cell>
          <cell r="C368" t="str">
            <v>TH0456010Z04</v>
          </cell>
          <cell r="D368" t="str">
            <v>L.P.N. Development Public Co., Ltd.</v>
          </cell>
          <cell r="E368" t="str">
            <v>THB</v>
          </cell>
          <cell r="F368">
            <v>4.1399999999999997</v>
          </cell>
          <cell r="G368" t="str">
            <v>Fully Valued</v>
          </cell>
          <cell r="H368" t="str">
            <v>07/05/2023</v>
          </cell>
          <cell r="I368">
            <v>3.4</v>
          </cell>
          <cell r="J368">
            <v>5</v>
          </cell>
          <cell r="K368" t="str">
            <v>Finance</v>
          </cell>
          <cell r="L368" t="str">
            <v>Real Estate Development</v>
          </cell>
          <cell r="M368">
            <v>173.809183137209</v>
          </cell>
          <cell r="N368">
            <v>5.3140099999999997</v>
          </cell>
        </row>
        <row r="369">
          <cell r="A369" t="str">
            <v>B00Q64</v>
          </cell>
          <cell r="B369" t="str">
            <v>LPN/F TB</v>
          </cell>
          <cell r="C369" t="str">
            <v>TH0456010Z12</v>
          </cell>
          <cell r="D369" t="str">
            <v>L.P.N. Development Public Co., Ltd.(Alien Mkt)</v>
          </cell>
          <cell r="E369" t="str">
            <v>THB</v>
          </cell>
          <cell r="F369" t="e">
            <v>#N/A</v>
          </cell>
          <cell r="G369" t="str">
            <v>Fully Valued</v>
          </cell>
          <cell r="H369" t="str">
            <v>07/05/2023</v>
          </cell>
          <cell r="I369">
            <v>3.4</v>
          </cell>
          <cell r="J369">
            <v>5</v>
          </cell>
          <cell r="K369" t="str">
            <v>Finance</v>
          </cell>
          <cell r="L369" t="str">
            <v>Real Estate Development</v>
          </cell>
          <cell r="M369">
            <v>173.809183137209</v>
          </cell>
          <cell r="N369" t="e">
            <v>#N/A</v>
          </cell>
        </row>
        <row r="370">
          <cell r="A370" t="str">
            <v>653615</v>
          </cell>
          <cell r="B370" t="str">
            <v>590 HK</v>
          </cell>
          <cell r="C370" t="str">
            <v>BMG5695X1258</v>
          </cell>
          <cell r="D370" t="str">
            <v>Luk Fook Holdings (International) Limited</v>
          </cell>
          <cell r="E370" t="str">
            <v>HKD</v>
          </cell>
          <cell r="F370">
            <v>19.52</v>
          </cell>
          <cell r="G370" t="str">
            <v>Buy</v>
          </cell>
          <cell r="H370" t="str">
            <v>01/17/2023</v>
          </cell>
          <cell r="I370">
            <v>34.82</v>
          </cell>
          <cell r="J370">
            <v>4</v>
          </cell>
          <cell r="K370" t="str">
            <v>Retail Trade</v>
          </cell>
          <cell r="L370" t="str">
            <v>Specialty Stores</v>
          </cell>
          <cell r="M370">
            <v>1422.06417318641</v>
          </cell>
          <cell r="N370">
            <v>5.6352460000000004</v>
          </cell>
        </row>
        <row r="371">
          <cell r="A371" t="str">
            <v>655093</v>
          </cell>
          <cell r="B371" t="str">
            <v>600808 CH</v>
          </cell>
          <cell r="C371" t="str">
            <v>CNE000000DD4</v>
          </cell>
          <cell r="D371" t="str">
            <v>Maanshan Iron &amp; Steel Co. Ltd. Class A</v>
          </cell>
          <cell r="E371" t="str">
            <v>CNY</v>
          </cell>
          <cell r="F371">
            <v>2.59</v>
          </cell>
          <cell r="G371" t="str">
            <v>Hold</v>
          </cell>
          <cell r="H371" t="str">
            <v>01/06/2023</v>
          </cell>
          <cell r="I371">
            <v>3</v>
          </cell>
          <cell r="J371">
            <v>4</v>
          </cell>
          <cell r="K371" t="str">
            <v>Non-Energy Minerals</v>
          </cell>
          <cell r="L371" t="str">
            <v>Steel</v>
          </cell>
          <cell r="M371">
            <v>2456.3641897490902</v>
          </cell>
          <cell r="N371">
            <v>0.72878690000000002</v>
          </cell>
        </row>
        <row r="372">
          <cell r="A372" t="str">
            <v>660087</v>
          </cell>
          <cell r="B372" t="str">
            <v>323 HK</v>
          </cell>
          <cell r="C372" t="str">
            <v>CNE1000003R8</v>
          </cell>
          <cell r="D372" t="str">
            <v>Maanshan Iron &amp; Steel Co. Ltd. Class H</v>
          </cell>
          <cell r="E372" t="str">
            <v>HKD</v>
          </cell>
          <cell r="F372">
            <v>1.39</v>
          </cell>
          <cell r="G372" t="str">
            <v>Hold</v>
          </cell>
          <cell r="H372" t="str">
            <v>01/06/2023</v>
          </cell>
          <cell r="I372">
            <v>2</v>
          </cell>
          <cell r="J372">
            <v>4</v>
          </cell>
          <cell r="K372" t="str">
            <v>Non-Energy Minerals</v>
          </cell>
          <cell r="L372" t="str">
            <v>Steel</v>
          </cell>
          <cell r="M372">
            <v>2456.3641897490902</v>
          </cell>
          <cell r="N372">
            <v>1.579137</v>
          </cell>
        </row>
        <row r="373">
          <cell r="A373" t="str">
            <v>656071</v>
          </cell>
          <cell r="B373" t="str">
            <v>MAND SP</v>
          </cell>
          <cell r="C373" t="str">
            <v>BMG578481068</v>
          </cell>
          <cell r="D373" t="str">
            <v>Mandarin Oriental International Limited</v>
          </cell>
          <cell r="E373" t="str">
            <v>USD</v>
          </cell>
          <cell r="F373">
            <v>1.62</v>
          </cell>
          <cell r="G373" t="str">
            <v>Buy</v>
          </cell>
          <cell r="H373" t="str">
            <v>09/01/2022</v>
          </cell>
          <cell r="I373">
            <v>2.2999999999999998</v>
          </cell>
          <cell r="J373" t="e">
            <v>#N/A</v>
          </cell>
          <cell r="K373" t="str">
            <v>Consumer Services</v>
          </cell>
          <cell r="L373" t="str">
            <v>Hotels/Resorts/Cruiselines</v>
          </cell>
          <cell r="M373">
            <v>2723.7988679996602</v>
          </cell>
          <cell r="N373">
            <v>0</v>
          </cell>
        </row>
        <row r="374">
          <cell r="A374" t="str">
            <v>*MFC</v>
          </cell>
          <cell r="B374" t="str">
            <v>MFC CN</v>
          </cell>
          <cell r="C374" t="str">
            <v>CA56501R1064</v>
          </cell>
          <cell r="D374" t="str">
            <v>Manulife Financial Corporation</v>
          </cell>
          <cell r="E374" t="str">
            <v>CAD</v>
          </cell>
          <cell r="F374">
            <v>24.38</v>
          </cell>
          <cell r="G374" t="str">
            <v>Buy</v>
          </cell>
          <cell r="H374" t="str">
            <v>02/17/2023</v>
          </cell>
          <cell r="I374">
            <v>31.303509999999999</v>
          </cell>
          <cell r="J374">
            <v>4</v>
          </cell>
          <cell r="K374" t="str">
            <v>Finance</v>
          </cell>
          <cell r="L374" t="str">
            <v>Multi-Line Insurance</v>
          </cell>
          <cell r="M374">
            <v>33897.791238465601</v>
          </cell>
          <cell r="N374">
            <v>5.4142739999999998</v>
          </cell>
        </row>
        <row r="375">
          <cell r="A375" t="str">
            <v>BYV9SY</v>
          </cell>
          <cell r="B375" t="str">
            <v>MUST SP</v>
          </cell>
          <cell r="C375" t="str">
            <v>SG1CI1000004</v>
          </cell>
          <cell r="D375" t="str">
            <v>Manulife US REIT</v>
          </cell>
          <cell r="E375" t="str">
            <v>USD</v>
          </cell>
          <cell r="F375">
            <v>0.16400000000000001</v>
          </cell>
          <cell r="G375" t="str">
            <v>Buy</v>
          </cell>
          <cell r="H375" t="str">
            <v>05/17/2023</v>
          </cell>
          <cell r="I375">
            <v>0.24</v>
          </cell>
          <cell r="J375">
            <v>4</v>
          </cell>
          <cell r="K375" t="str">
            <v>Finance</v>
          </cell>
          <cell r="L375" t="str">
            <v>Real Estate Investment Trusts</v>
          </cell>
          <cell r="M375">
            <v>284.25046239650601</v>
          </cell>
          <cell r="N375">
            <v>29.36524</v>
          </cell>
        </row>
        <row r="376">
          <cell r="A376" t="str">
            <v>B4LR5Q</v>
          </cell>
          <cell r="B376" t="str">
            <v>MINT SP</v>
          </cell>
          <cell r="C376" t="str">
            <v>SG2C32962814</v>
          </cell>
          <cell r="D376" t="str">
            <v>Mapletree Industrial Trust</v>
          </cell>
          <cell r="E376" t="str">
            <v>SGD</v>
          </cell>
          <cell r="F376">
            <v>2.19</v>
          </cell>
          <cell r="G376" t="str">
            <v>Buy</v>
          </cell>
          <cell r="H376" t="str">
            <v>04/27/2023</v>
          </cell>
          <cell r="I376">
            <v>2.7</v>
          </cell>
          <cell r="J376">
            <v>4</v>
          </cell>
          <cell r="K376" t="str">
            <v>Finance</v>
          </cell>
          <cell r="L376" t="str">
            <v>Real Estate Investment Trusts</v>
          </cell>
          <cell r="M376">
            <v>4564.5682764799903</v>
          </cell>
          <cell r="N376">
            <v>6.1963470000000003</v>
          </cell>
        </row>
        <row r="377">
          <cell r="A377" t="str">
            <v>B0D6P4</v>
          </cell>
          <cell r="B377" t="str">
            <v>MLT SP</v>
          </cell>
          <cell r="C377" t="str">
            <v>SG1S03926213</v>
          </cell>
          <cell r="D377" t="str">
            <v>Mapletree Logistics Trust</v>
          </cell>
          <cell r="E377" t="str">
            <v>SGD</v>
          </cell>
          <cell r="F377">
            <v>1.63</v>
          </cell>
          <cell r="G377" t="str">
            <v>Buy</v>
          </cell>
          <cell r="H377" t="str">
            <v>05/01/2023</v>
          </cell>
          <cell r="I377">
            <v>1.875764</v>
          </cell>
          <cell r="J377">
            <v>4</v>
          </cell>
          <cell r="K377" t="str">
            <v>Finance</v>
          </cell>
          <cell r="L377" t="str">
            <v>Real Estate Investment Trusts</v>
          </cell>
          <cell r="M377">
            <v>5909.3455943054496</v>
          </cell>
          <cell r="N377">
            <v>5.6717789999999999</v>
          </cell>
        </row>
        <row r="378">
          <cell r="A378" t="str">
            <v>B5143W</v>
          </cell>
          <cell r="B378" t="str">
            <v>MPACT SP</v>
          </cell>
          <cell r="C378" t="str">
            <v>SG2D18969584</v>
          </cell>
          <cell r="D378" t="str">
            <v>Mapletree Pan Asia Commercial Trust</v>
          </cell>
          <cell r="E378" t="str">
            <v>SGD</v>
          </cell>
          <cell r="F378">
            <v>1.6</v>
          </cell>
          <cell r="G378" t="str">
            <v>Buy</v>
          </cell>
          <cell r="H378" t="str">
            <v>05/01/2023</v>
          </cell>
          <cell r="I378">
            <v>2</v>
          </cell>
          <cell r="J378">
            <v>4</v>
          </cell>
          <cell r="K378" t="str">
            <v>Finance</v>
          </cell>
          <cell r="L378" t="str">
            <v>Real Estate Investment Trusts</v>
          </cell>
          <cell r="M378">
            <v>6229.1017375780402</v>
          </cell>
          <cell r="N378">
            <v>5.9562499999999998</v>
          </cell>
        </row>
        <row r="379">
          <cell r="A379" t="str">
            <v>666587</v>
          </cell>
          <cell r="B379" t="str">
            <v>LPPF IJ</v>
          </cell>
          <cell r="C379" t="str">
            <v>ID1000113301</v>
          </cell>
          <cell r="D379" t="str">
            <v>PT Matahari Department Store Tbk Class A</v>
          </cell>
          <cell r="E379" t="str">
            <v>IDR</v>
          </cell>
          <cell r="F379">
            <v>3440</v>
          </cell>
          <cell r="G379" t="str">
            <v>Buy</v>
          </cell>
          <cell r="H379" t="str">
            <v>02/24/2023</v>
          </cell>
          <cell r="I379">
            <v>6300</v>
          </cell>
          <cell r="J379">
            <v>5</v>
          </cell>
          <cell r="K379" t="str">
            <v>Retail Trade</v>
          </cell>
          <cell r="L379" t="str">
            <v>Department Stores</v>
          </cell>
          <cell r="M379">
            <v>532.18787437734397</v>
          </cell>
          <cell r="N379">
            <v>15.261628</v>
          </cell>
        </row>
        <row r="380">
          <cell r="A380" t="str">
            <v>625451</v>
          </cell>
          <cell r="B380" t="str">
            <v>MEDC IJ</v>
          </cell>
          <cell r="C380" t="str">
            <v>ID1000053705</v>
          </cell>
          <cell r="D380" t="str">
            <v>PT Medco Energi Internasional Tbk</v>
          </cell>
          <cell r="E380" t="str">
            <v>IDR</v>
          </cell>
          <cell r="F380">
            <v>900</v>
          </cell>
          <cell r="G380" t="str">
            <v>Buy</v>
          </cell>
          <cell r="H380" t="str">
            <v>01/26/2023</v>
          </cell>
          <cell r="I380">
            <v>1900</v>
          </cell>
          <cell r="J380">
            <v>5</v>
          </cell>
          <cell r="K380" t="str">
            <v>Energy Minerals</v>
          </cell>
          <cell r="L380" t="str">
            <v>Oil &amp; Gas Production</v>
          </cell>
          <cell r="M380">
            <v>1513.6827579726601</v>
          </cell>
          <cell r="N380">
            <v>4.2940889999999996</v>
          </cell>
        </row>
        <row r="381">
          <cell r="A381" t="str">
            <v>BFZ8G2</v>
          </cell>
          <cell r="B381" t="str">
            <v>HEAL IJ</v>
          </cell>
          <cell r="C381" t="str">
            <v>ID1000143100</v>
          </cell>
          <cell r="D381" t="str">
            <v>PT Medikaloka Hermina Tbk</v>
          </cell>
          <cell r="E381" t="str">
            <v>IDR</v>
          </cell>
          <cell r="F381">
            <v>1410</v>
          </cell>
          <cell r="G381" t="str">
            <v>Buy</v>
          </cell>
          <cell r="H381" t="str">
            <v>10/11/2022</v>
          </cell>
          <cell r="I381">
            <v>1745</v>
          </cell>
          <cell r="J381">
            <v>4</v>
          </cell>
          <cell r="K381" t="str">
            <v>Health Services</v>
          </cell>
          <cell r="L381" t="str">
            <v>Hospital/Nursing Management</v>
          </cell>
          <cell r="M381">
            <v>1374.1682906823801</v>
          </cell>
          <cell r="N381">
            <v>0.4964539</v>
          </cell>
        </row>
        <row r="382">
          <cell r="A382" t="str">
            <v>BGLZX7</v>
          </cell>
          <cell r="B382" t="str">
            <v>MEGA TB</v>
          </cell>
          <cell r="C382" t="str">
            <v>TH4984010009</v>
          </cell>
          <cell r="D382" t="str">
            <v>Mega Lifesciences Public Co. Ltd.</v>
          </cell>
          <cell r="E382" t="str">
            <v>THB</v>
          </cell>
          <cell r="F382">
            <v>38.5</v>
          </cell>
          <cell r="G382" t="str">
            <v>Buy</v>
          </cell>
          <cell r="H382" t="str">
            <v>05/12/2023</v>
          </cell>
          <cell r="I382">
            <v>49</v>
          </cell>
          <cell r="J382">
            <v>4</v>
          </cell>
          <cell r="K382" t="str">
            <v>Health Technology</v>
          </cell>
          <cell r="L382" t="str">
            <v>Pharmaceuticals: Other</v>
          </cell>
          <cell r="M382">
            <v>948.76265117433002</v>
          </cell>
          <cell r="N382">
            <v>4.1558440000000001</v>
          </cell>
        </row>
        <row r="383">
          <cell r="A383" t="str">
            <v>BGJW37</v>
          </cell>
          <cell r="B383" t="str">
            <v>3690 HK</v>
          </cell>
          <cell r="C383" t="str">
            <v>KYG596691041</v>
          </cell>
          <cell r="D383" t="str">
            <v>Meituan Class B</v>
          </cell>
          <cell r="E383" t="str">
            <v>HKD</v>
          </cell>
          <cell r="F383">
            <v>122.8</v>
          </cell>
          <cell r="G383" t="str">
            <v>Buy</v>
          </cell>
          <cell r="H383" t="str">
            <v>05/26/2023</v>
          </cell>
          <cell r="I383">
            <v>227</v>
          </cell>
          <cell r="J383">
            <v>5</v>
          </cell>
          <cell r="K383" t="str">
            <v>Transportation</v>
          </cell>
          <cell r="L383" t="str">
            <v>Air Freight/Couriers</v>
          </cell>
          <cell r="M383">
            <v>96848.004383977299</v>
          </cell>
          <cell r="N383">
            <v>0</v>
          </cell>
        </row>
        <row r="384">
          <cell r="A384" t="str">
            <v>651444</v>
          </cell>
          <cell r="B384" t="str">
            <v>MBT PM</v>
          </cell>
          <cell r="C384" t="str">
            <v>PHY6028G1361</v>
          </cell>
          <cell r="D384" t="str">
            <v>Metropolitan Bank &amp; Trust Co.</v>
          </cell>
          <cell r="E384" t="str">
            <v>PHP</v>
          </cell>
          <cell r="F384">
            <v>54</v>
          </cell>
          <cell r="G384" t="str">
            <v>Buy</v>
          </cell>
          <cell r="H384" t="str">
            <v>05/11/2023</v>
          </cell>
          <cell r="I384">
            <v>69</v>
          </cell>
          <cell r="J384">
            <v>4</v>
          </cell>
          <cell r="K384" t="str">
            <v>Finance</v>
          </cell>
          <cell r="L384" t="str">
            <v>Regional Banks</v>
          </cell>
          <cell r="M384">
            <v>4360.5429537174696</v>
          </cell>
          <cell r="N384" t="e">
            <v>#N/A</v>
          </cell>
        </row>
        <row r="385">
          <cell r="A385" t="str">
            <v>B676TW</v>
          </cell>
          <cell r="B385" t="str">
            <v>853 HK</v>
          </cell>
          <cell r="C385" t="str">
            <v>KYG608371046</v>
          </cell>
          <cell r="D385" t="str">
            <v>MicroPort Scientific Corp.</v>
          </cell>
          <cell r="E385" t="str">
            <v>HKD</v>
          </cell>
          <cell r="F385">
            <v>14.04</v>
          </cell>
          <cell r="G385" t="str">
            <v>Buy</v>
          </cell>
          <cell r="H385" t="str">
            <v>01/03/2023</v>
          </cell>
          <cell r="I385">
            <v>26.3</v>
          </cell>
          <cell r="J385">
            <v>5</v>
          </cell>
          <cell r="K385" t="str">
            <v>Health Technology</v>
          </cell>
          <cell r="L385" t="str">
            <v>Medical Specialties</v>
          </cell>
          <cell r="M385">
            <v>3218.4465050929198</v>
          </cell>
          <cell r="N385">
            <v>0</v>
          </cell>
        </row>
        <row r="386">
          <cell r="A386" t="str">
            <v>BNVT3F</v>
          </cell>
          <cell r="B386" t="str">
            <v>2235 HK</v>
          </cell>
          <cell r="C386" t="str">
            <v>CNE100004QN6</v>
          </cell>
          <cell r="D386" t="str">
            <v>MicroTech Medical (Hangzhou) Co., Ltd. Class H</v>
          </cell>
          <cell r="E386" t="str">
            <v>HKD</v>
          </cell>
          <cell r="F386">
            <v>5.2</v>
          </cell>
          <cell r="G386" t="str">
            <v>Buy</v>
          </cell>
          <cell r="H386" t="str">
            <v>03/28/2023</v>
          </cell>
          <cell r="I386">
            <v>11.2</v>
          </cell>
          <cell r="J386">
            <v>5</v>
          </cell>
          <cell r="K386" t="str">
            <v>Electronic Technology</v>
          </cell>
          <cell r="L386" t="str">
            <v>Electronic Equipment/Instruments</v>
          </cell>
          <cell r="M386">
            <v>282.41698424855298</v>
          </cell>
          <cell r="N386">
            <v>0</v>
          </cell>
        </row>
        <row r="387">
          <cell r="A387" t="str">
            <v>BDVHRJ</v>
          </cell>
          <cell r="B387" t="str">
            <v>000333 CH</v>
          </cell>
          <cell r="C387" t="str">
            <v>CNE100001QQ5</v>
          </cell>
          <cell r="D387" t="str">
            <v>Midea Group Co. Ltd. Class A</v>
          </cell>
          <cell r="E387" t="str">
            <v>CNY</v>
          </cell>
          <cell r="F387">
            <v>56.64</v>
          </cell>
          <cell r="G387" t="str">
            <v>Buy</v>
          </cell>
          <cell r="H387" t="str">
            <v>10/31/2022</v>
          </cell>
          <cell r="I387">
            <v>75.63</v>
          </cell>
          <cell r="J387">
            <v>4</v>
          </cell>
          <cell r="K387" t="str">
            <v>Consumer Durables</v>
          </cell>
          <cell r="L387" t="str">
            <v>Electronics/Appliances</v>
          </cell>
          <cell r="M387">
            <v>54972.580482249403</v>
          </cell>
          <cell r="N387">
            <v>4.4138419999999998</v>
          </cell>
        </row>
        <row r="388">
          <cell r="A388" t="str">
            <v>B018C0</v>
          </cell>
          <cell r="B388" t="str">
            <v>MINT TB</v>
          </cell>
          <cell r="C388" t="str">
            <v>TH0128B10Z09</v>
          </cell>
          <cell r="D388" t="str">
            <v>Minor International Public Co., Ltd.</v>
          </cell>
          <cell r="E388" t="str">
            <v>THB</v>
          </cell>
          <cell r="F388">
            <v>32.75</v>
          </cell>
          <cell r="G388" t="str">
            <v>Buy</v>
          </cell>
          <cell r="H388" t="str">
            <v>06/29/2023</v>
          </cell>
          <cell r="I388">
            <v>40</v>
          </cell>
          <cell r="J388">
            <v>4</v>
          </cell>
          <cell r="K388" t="str">
            <v>Consumer Services</v>
          </cell>
          <cell r="L388" t="str">
            <v>Hotels/Resorts/Cruiselines</v>
          </cell>
          <cell r="M388">
            <v>4973.2440830955002</v>
          </cell>
          <cell r="N388">
            <v>0.7633588</v>
          </cell>
        </row>
        <row r="389">
          <cell r="A389" t="str">
            <v>B0RJCG</v>
          </cell>
          <cell r="B389" t="str">
            <v>425 HK</v>
          </cell>
          <cell r="C389" t="str">
            <v>KYG6145U1094</v>
          </cell>
          <cell r="D389" t="str">
            <v>Minth Group Limited</v>
          </cell>
          <cell r="E389" t="str">
            <v>HKD</v>
          </cell>
          <cell r="F389">
            <v>21.6</v>
          </cell>
          <cell r="G389" t="str">
            <v>Buy</v>
          </cell>
          <cell r="H389" t="str">
            <v>04/21/2023</v>
          </cell>
          <cell r="I389">
            <v>30</v>
          </cell>
          <cell r="J389">
            <v>4</v>
          </cell>
          <cell r="K389" t="str">
            <v>Consumer Durables</v>
          </cell>
          <cell r="L389" t="str">
            <v>Motor Vehicles</v>
          </cell>
          <cell r="M389">
            <v>3176.30572636652</v>
          </cell>
          <cell r="N389">
            <v>2.675926</v>
          </cell>
        </row>
        <row r="390">
          <cell r="A390" t="str">
            <v>B03VZ3</v>
          </cell>
          <cell r="B390" t="str">
            <v>MAPI IJ</v>
          </cell>
          <cell r="C390" t="str">
            <v>ID1000099807</v>
          </cell>
          <cell r="D390" t="str">
            <v>PT Mitra Adiperkasa Tbk</v>
          </cell>
          <cell r="E390" t="str">
            <v>IDR</v>
          </cell>
          <cell r="F390">
            <v>1785</v>
          </cell>
          <cell r="G390" t="str">
            <v>Buy</v>
          </cell>
          <cell r="H390" t="str">
            <v>06/08/2023</v>
          </cell>
          <cell r="I390">
            <v>2150</v>
          </cell>
          <cell r="J390">
            <v>4</v>
          </cell>
          <cell r="K390" t="str">
            <v>Retail Trade</v>
          </cell>
          <cell r="L390" t="str">
            <v>Department Stores</v>
          </cell>
          <cell r="M390">
            <v>1911.8760077659599</v>
          </cell>
          <cell r="N390">
            <v>0.4481793</v>
          </cell>
        </row>
        <row r="391">
          <cell r="A391" t="str">
            <v>BYYMZ3</v>
          </cell>
          <cell r="B391" t="str">
            <v>MIKA IJ</v>
          </cell>
          <cell r="C391" t="str">
            <v>ID1000135700</v>
          </cell>
          <cell r="D391" t="str">
            <v>PT Mitra Keluarga Karyasehat Tbk</v>
          </cell>
          <cell r="E391" t="str">
            <v>IDR</v>
          </cell>
          <cell r="F391">
            <v>2640</v>
          </cell>
          <cell r="G391" t="str">
            <v>Buy</v>
          </cell>
          <cell r="H391" t="str">
            <v>08/02/2022</v>
          </cell>
          <cell r="I391">
            <v>3100</v>
          </cell>
          <cell r="J391" t="e">
            <v>#N/A</v>
          </cell>
          <cell r="K391" t="str">
            <v>Health Services</v>
          </cell>
          <cell r="L391" t="str">
            <v>Hospital/Nursing Management</v>
          </cell>
          <cell r="M391">
            <v>2437.7576744463399</v>
          </cell>
          <cell r="N391">
            <v>1.4015150000000001</v>
          </cell>
        </row>
        <row r="392">
          <cell r="A392" t="str">
            <v>672879</v>
          </cell>
          <cell r="B392" t="str">
            <v>1208 HK</v>
          </cell>
          <cell r="C392" t="str">
            <v>HK1208013172</v>
          </cell>
          <cell r="D392" t="str">
            <v>MMG Ltd.</v>
          </cell>
          <cell r="E392" t="str">
            <v>HKD</v>
          </cell>
          <cell r="F392">
            <v>2.59</v>
          </cell>
          <cell r="G392" t="str">
            <v>Hold</v>
          </cell>
          <cell r="H392" t="str">
            <v>03/08/2023</v>
          </cell>
          <cell r="I392">
            <v>2.2000000000000002</v>
          </cell>
          <cell r="J392">
            <v>5</v>
          </cell>
          <cell r="K392" t="str">
            <v>Non-Energy Minerals</v>
          </cell>
          <cell r="L392" t="str">
            <v>Other Metals/Minerals</v>
          </cell>
          <cell r="M392">
            <v>2841.9455533804398</v>
          </cell>
          <cell r="N392">
            <v>0</v>
          </cell>
        </row>
        <row r="393">
          <cell r="A393" t="str">
            <v>629005</v>
          </cell>
          <cell r="B393" t="str">
            <v>66 HK</v>
          </cell>
          <cell r="C393" t="str">
            <v>HK0066009694</v>
          </cell>
          <cell r="D393" t="str">
            <v>MTR Corporation Limited</v>
          </cell>
          <cell r="E393" t="str">
            <v>HKD</v>
          </cell>
          <cell r="F393">
            <v>35.049999999999997</v>
          </cell>
          <cell r="G393" t="str">
            <v>Buy</v>
          </cell>
          <cell r="H393" t="str">
            <v>01/26/2023</v>
          </cell>
          <cell r="I393">
            <v>49.65</v>
          </cell>
          <cell r="J393">
            <v>4</v>
          </cell>
          <cell r="K393" t="str">
            <v>Transportation</v>
          </cell>
          <cell r="L393" t="str">
            <v>Other Transportation</v>
          </cell>
          <cell r="M393">
            <v>27374.558256697699</v>
          </cell>
          <cell r="N393">
            <v>3.7375180000000001</v>
          </cell>
        </row>
        <row r="394">
          <cell r="A394" t="str">
            <v>BFXP65</v>
          </cell>
          <cell r="B394" t="str">
            <v>MTC TB</v>
          </cell>
          <cell r="C394" t="str">
            <v>TH6068010Y02</v>
          </cell>
          <cell r="D394" t="str">
            <v>Muangthai Capital Public Co. Ltd.</v>
          </cell>
          <cell r="E394" t="str">
            <v>THB</v>
          </cell>
          <cell r="F394">
            <v>36.25</v>
          </cell>
          <cell r="G394" t="str">
            <v>Buy</v>
          </cell>
          <cell r="H394" t="str">
            <v>06/29/2023</v>
          </cell>
          <cell r="I394">
            <v>49</v>
          </cell>
          <cell r="J394">
            <v>4</v>
          </cell>
          <cell r="K394" t="str">
            <v>Finance</v>
          </cell>
          <cell r="L394" t="str">
            <v>Finance/Rental/Leasing</v>
          </cell>
          <cell r="M394">
            <v>2186.3441440655301</v>
          </cell>
          <cell r="N394">
            <v>2.6206900000000002</v>
          </cell>
        </row>
        <row r="395">
          <cell r="A395" t="str">
            <v>BNG70K</v>
          </cell>
          <cell r="B395" t="str">
            <v>NANO SP</v>
          </cell>
          <cell r="C395" t="str">
            <v>SGXE61652363</v>
          </cell>
          <cell r="D395" t="str">
            <v>Nanofilm Technologies International Ltd.</v>
          </cell>
          <cell r="E395" t="str">
            <v>SGD</v>
          </cell>
          <cell r="F395">
            <v>1.1200000000000001</v>
          </cell>
          <cell r="G395" t="str">
            <v>Fully Valued</v>
          </cell>
          <cell r="H395" t="str">
            <v>06/22/2023</v>
          </cell>
          <cell r="I395">
            <v>1.0009570000000001</v>
          </cell>
          <cell r="J395">
            <v>5</v>
          </cell>
          <cell r="K395" t="str">
            <v>Commercial Services</v>
          </cell>
          <cell r="L395" t="str">
            <v>Miscellaneous Commercial Services</v>
          </cell>
          <cell r="M395">
            <v>660.09341890215001</v>
          </cell>
          <cell r="N395">
            <v>1.964286</v>
          </cell>
        </row>
        <row r="396">
          <cell r="A396" t="str">
            <v>NTES</v>
          </cell>
          <cell r="B396" t="str">
            <v>NTES UQ</v>
          </cell>
          <cell r="C396" t="str">
            <v>US64110W1027</v>
          </cell>
          <cell r="D396" t="str">
            <v>Netease Inc Sponsored ADR</v>
          </cell>
          <cell r="E396" t="str">
            <v>USD</v>
          </cell>
          <cell r="F396">
            <v>97.36</v>
          </cell>
          <cell r="G396" t="str">
            <v>Buy</v>
          </cell>
          <cell r="H396" t="str">
            <v>05/25/2023</v>
          </cell>
          <cell r="I396">
            <v>155.07339999999999</v>
          </cell>
          <cell r="J396">
            <v>5</v>
          </cell>
          <cell r="K396" t="str">
            <v>Technology Services</v>
          </cell>
          <cell r="L396" t="str">
            <v>Packaged Software</v>
          </cell>
          <cell r="M396">
            <v>63139.547220263703</v>
          </cell>
          <cell r="N396">
            <v>1.414339</v>
          </cell>
        </row>
        <row r="397">
          <cell r="A397" t="str">
            <v>BM93SF</v>
          </cell>
          <cell r="B397" t="str">
            <v>9999 HK</v>
          </cell>
          <cell r="C397" t="str">
            <v>KYG6427A1022</v>
          </cell>
          <cell r="D397" t="str">
            <v>Netease Inc</v>
          </cell>
          <cell r="E397" t="str">
            <v>HKD</v>
          </cell>
          <cell r="F397">
            <v>153.6</v>
          </cell>
          <cell r="G397" t="str">
            <v>Buy</v>
          </cell>
          <cell r="H397" t="str">
            <v>05/25/2023</v>
          </cell>
          <cell r="I397">
            <v>243</v>
          </cell>
          <cell r="J397">
            <v>5</v>
          </cell>
          <cell r="K397" t="str">
            <v>Technology Services</v>
          </cell>
          <cell r="L397" t="str">
            <v>Packaged Software</v>
          </cell>
          <cell r="M397">
            <v>63139.547220263703</v>
          </cell>
          <cell r="N397">
            <v>1.413462</v>
          </cell>
        </row>
        <row r="398">
          <cell r="A398" t="str">
            <v>BF5GLW</v>
          </cell>
          <cell r="B398" t="str">
            <v>NETLINK SP</v>
          </cell>
          <cell r="C398" t="str">
            <v>SG1DH9000006</v>
          </cell>
          <cell r="D398" t="str">
            <v>NetLink NBN Trust</v>
          </cell>
          <cell r="E398" t="str">
            <v>SGD</v>
          </cell>
          <cell r="F398">
            <v>0.86499999999999999</v>
          </cell>
          <cell r="G398" t="str">
            <v>Buy</v>
          </cell>
          <cell r="H398" t="str">
            <v>05/22/2023</v>
          </cell>
          <cell r="I398">
            <v>0.98</v>
          </cell>
          <cell r="J398">
            <v>4</v>
          </cell>
          <cell r="K398" t="str">
            <v>Communications</v>
          </cell>
          <cell r="L398" t="str">
            <v>Major Telecommunications</v>
          </cell>
          <cell r="M398">
            <v>2517.34839549044</v>
          </cell>
          <cell r="N398">
            <v>6.057804</v>
          </cell>
        </row>
        <row r="399">
          <cell r="A399" t="str">
            <v>603759</v>
          </cell>
          <cell r="B399" t="str">
            <v>000876 CH</v>
          </cell>
          <cell r="C399" t="str">
            <v>CNE000000VB0</v>
          </cell>
          <cell r="D399" t="str">
            <v>New Hope Liuhe Co., Ltd. Class A</v>
          </cell>
          <cell r="E399" t="str">
            <v>CNY</v>
          </cell>
          <cell r="F399">
            <v>11.74</v>
          </cell>
          <cell r="G399" t="str">
            <v>Buy</v>
          </cell>
          <cell r="H399" t="str">
            <v>05/10/2023</v>
          </cell>
          <cell r="I399">
            <v>17.190000000000001</v>
          </cell>
          <cell r="J399">
            <v>4</v>
          </cell>
          <cell r="K399" t="str">
            <v>Process Industries</v>
          </cell>
          <cell r="L399" t="str">
            <v>Agricultural Commodities/Milling</v>
          </cell>
          <cell r="M399">
            <v>7359.0318360983701</v>
          </cell>
          <cell r="N399">
            <v>0</v>
          </cell>
        </row>
        <row r="400">
          <cell r="A400" t="str">
            <v>BM94GQ</v>
          </cell>
          <cell r="B400" t="str">
            <v>17 HK</v>
          </cell>
          <cell r="C400" t="str">
            <v>HK0000608585</v>
          </cell>
          <cell r="D400" t="str">
            <v>New World Development Co. Ltd.</v>
          </cell>
          <cell r="E400" t="str">
            <v>HKD</v>
          </cell>
          <cell r="F400">
            <v>18.54</v>
          </cell>
          <cell r="G400" t="str">
            <v>Buy</v>
          </cell>
          <cell r="H400" t="str">
            <v>02/24/2023</v>
          </cell>
          <cell r="I400">
            <v>30.3</v>
          </cell>
          <cell r="J400">
            <v>4</v>
          </cell>
          <cell r="K400" t="str">
            <v>Finance</v>
          </cell>
          <cell r="L400" t="str">
            <v>Real Estate Development</v>
          </cell>
          <cell r="M400">
            <v>5896.3372496218999</v>
          </cell>
          <cell r="N400">
            <v>11.111110999999999</v>
          </cell>
        </row>
        <row r="401">
          <cell r="A401" t="str">
            <v>NDVLY</v>
          </cell>
          <cell r="B401" t="str">
            <v>NDVLY US</v>
          </cell>
          <cell r="C401" t="str">
            <v>US6492743058</v>
          </cell>
          <cell r="D401" t="str">
            <v>New World Development Co Ltd Sponsored ADR</v>
          </cell>
          <cell r="E401" t="str">
            <v>USD</v>
          </cell>
          <cell r="F401">
            <v>1.1299999999999999</v>
          </cell>
          <cell r="G401" t="str">
            <v>Buy</v>
          </cell>
          <cell r="H401" t="str">
            <v>02/24/2023</v>
          </cell>
          <cell r="I401">
            <v>7.7211220000000003</v>
          </cell>
          <cell r="J401" t="e">
            <v>#N/A</v>
          </cell>
          <cell r="K401" t="str">
            <v>Finance</v>
          </cell>
          <cell r="L401" t="str">
            <v>Real Estate Development</v>
          </cell>
          <cell r="M401">
            <v>5896.3372496218999</v>
          </cell>
          <cell r="N401">
            <v>9.9070800000000006</v>
          </cell>
        </row>
        <row r="402">
          <cell r="A402" t="str">
            <v>BBPD5F</v>
          </cell>
          <cell r="B402" t="str">
            <v>1316 HK</v>
          </cell>
          <cell r="C402" t="str">
            <v>KYG6501M1050</v>
          </cell>
          <cell r="D402" t="str">
            <v>Nexteer Automotive Group Limited</v>
          </cell>
          <cell r="E402" t="str">
            <v>HKD</v>
          </cell>
          <cell r="F402">
            <v>5.58</v>
          </cell>
          <cell r="G402" t="str">
            <v>Buy</v>
          </cell>
          <cell r="H402" t="str">
            <v>03/16/2023</v>
          </cell>
          <cell r="I402">
            <v>6.5</v>
          </cell>
          <cell r="J402">
            <v>5</v>
          </cell>
          <cell r="K402" t="str">
            <v>Producer Manufacturing</v>
          </cell>
          <cell r="L402" t="str">
            <v>Auto Parts: OEM</v>
          </cell>
          <cell r="M402">
            <v>1526.2065780478799</v>
          </cell>
          <cell r="N402">
            <v>0.65591390000000005</v>
          </cell>
        </row>
        <row r="403">
          <cell r="A403" t="str">
            <v>BNR42C</v>
          </cell>
          <cell r="B403" t="str">
            <v>TIDLOR TB</v>
          </cell>
          <cell r="C403" t="str">
            <v>THA271010003</v>
          </cell>
          <cell r="D403" t="str">
            <v>Ngern Tid Lor Public Company Limited</v>
          </cell>
          <cell r="E403" t="str">
            <v>THB</v>
          </cell>
          <cell r="F403">
            <v>22.9</v>
          </cell>
          <cell r="G403" t="str">
            <v>Buy</v>
          </cell>
          <cell r="H403" t="str">
            <v>05/25/2023</v>
          </cell>
          <cell r="I403">
            <v>31.2</v>
          </cell>
          <cell r="J403" t="e">
            <v>#N/A</v>
          </cell>
          <cell r="K403" t="str">
            <v>Finance</v>
          </cell>
          <cell r="L403" t="str">
            <v>Finance/Rental/Leasing</v>
          </cell>
          <cell r="M403">
            <v>1830.39660502225</v>
          </cell>
          <cell r="N403">
            <v>1.133432</v>
          </cell>
        </row>
        <row r="404">
          <cell r="A404" t="str">
            <v>B0WC2B</v>
          </cell>
          <cell r="B404" t="str">
            <v>2689 HK</v>
          </cell>
          <cell r="C404" t="str">
            <v>BMG653181005</v>
          </cell>
          <cell r="D404" t="str">
            <v>Nine Dragons Paper Holdings Ltd.</v>
          </cell>
          <cell r="E404" t="str">
            <v>HKD</v>
          </cell>
          <cell r="F404">
            <v>4.87</v>
          </cell>
          <cell r="G404" t="str">
            <v>Buy</v>
          </cell>
          <cell r="H404" t="str">
            <v>02/23/2023</v>
          </cell>
          <cell r="I404">
            <v>8.3800000000000008</v>
          </cell>
          <cell r="J404">
            <v>4</v>
          </cell>
          <cell r="K404" t="str">
            <v>Process Industries</v>
          </cell>
          <cell r="L404" t="str">
            <v>Containers/Packaging</v>
          </cell>
          <cell r="M404">
            <v>2895.2671457439801</v>
          </cell>
          <cell r="N404">
            <v>2.380903</v>
          </cell>
        </row>
        <row r="405">
          <cell r="A405" t="str">
            <v>NIO</v>
          </cell>
          <cell r="B405" t="str">
            <v>NIO US</v>
          </cell>
          <cell r="C405" t="str">
            <v>US62914V1061</v>
          </cell>
          <cell r="D405" t="str">
            <v>NIO Inc. Sponsored ADR Class A</v>
          </cell>
          <cell r="E405" t="str">
            <v>USD</v>
          </cell>
          <cell r="F405">
            <v>10.78</v>
          </cell>
          <cell r="G405" t="str">
            <v>Buy</v>
          </cell>
          <cell r="H405" t="str">
            <v>06/09/2023</v>
          </cell>
          <cell r="I405">
            <v>12.054418</v>
          </cell>
          <cell r="J405">
            <v>5</v>
          </cell>
          <cell r="K405" t="str">
            <v>Consumer Durables</v>
          </cell>
          <cell r="L405" t="str">
            <v>Motor Vehicles</v>
          </cell>
          <cell r="M405">
            <v>16581.954687114001</v>
          </cell>
          <cell r="N405">
            <v>0</v>
          </cell>
        </row>
        <row r="406">
          <cell r="A406" t="str">
            <v>BPR9XV</v>
          </cell>
          <cell r="B406" t="str">
            <v>9866 HK</v>
          </cell>
          <cell r="C406" t="str">
            <v>KYG6525F1028</v>
          </cell>
          <cell r="D406" t="str">
            <v>NIO Inc. Class A</v>
          </cell>
          <cell r="E406" t="str">
            <v>HKD</v>
          </cell>
          <cell r="F406">
            <v>85.5</v>
          </cell>
          <cell r="G406" t="str">
            <v>Buy</v>
          </cell>
          <cell r="H406" t="str">
            <v>06/09/2023</v>
          </cell>
          <cell r="I406">
            <v>94.5</v>
          </cell>
          <cell r="J406">
            <v>5</v>
          </cell>
          <cell r="K406" t="str">
            <v>Consumer Durables</v>
          </cell>
          <cell r="L406" t="str">
            <v>Motor Vehicles</v>
          </cell>
          <cell r="M406">
            <v>16581.954687114001</v>
          </cell>
          <cell r="N406">
            <v>0</v>
          </cell>
        </row>
        <row r="407">
          <cell r="A407" t="str">
            <v>BD2CBX</v>
          </cell>
          <cell r="B407" t="str">
            <v>1475 HK</v>
          </cell>
          <cell r="C407" t="str">
            <v>HK0000376142</v>
          </cell>
          <cell r="D407" t="str">
            <v>Nissin Foods Co., Ltd.</v>
          </cell>
          <cell r="E407" t="str">
            <v>HKD</v>
          </cell>
          <cell r="F407">
            <v>6.52</v>
          </cell>
          <cell r="G407" t="str">
            <v>Buy</v>
          </cell>
          <cell r="H407" t="str">
            <v>03/27/2023</v>
          </cell>
          <cell r="I407">
            <v>8</v>
          </cell>
          <cell r="J407">
            <v>4</v>
          </cell>
          <cell r="K407" t="str">
            <v>Consumer Non-Durables</v>
          </cell>
          <cell r="L407" t="str">
            <v>Food: Specialty/Candy</v>
          </cell>
          <cell r="M407">
            <v>879.99282119471695</v>
          </cell>
          <cell r="N407">
            <v>2.3251529999999998</v>
          </cell>
        </row>
        <row r="408">
          <cell r="A408" t="str">
            <v>NOAH</v>
          </cell>
          <cell r="B408" t="str">
            <v>NOAH UN</v>
          </cell>
          <cell r="C408" t="str">
            <v>US65487X1028</v>
          </cell>
          <cell r="D408" t="str">
            <v>Noah Holdings Ltd. Sponsored ADR Class A</v>
          </cell>
          <cell r="E408" t="str">
            <v>USD</v>
          </cell>
          <cell r="F408">
            <v>14.29</v>
          </cell>
          <cell r="G408" t="str">
            <v>Buy</v>
          </cell>
          <cell r="H408" t="str">
            <v>11/22/2022</v>
          </cell>
          <cell r="I408">
            <v>24</v>
          </cell>
          <cell r="J408">
            <v>5</v>
          </cell>
          <cell r="K408" t="str">
            <v>Finance</v>
          </cell>
          <cell r="L408" t="str">
            <v>Investment Managers</v>
          </cell>
          <cell r="M408">
            <v>897.01856030614999</v>
          </cell>
          <cell r="N408">
            <v>2.6591999999999998</v>
          </cell>
        </row>
        <row r="409">
          <cell r="A409" t="str">
            <v>BQH7MS</v>
          </cell>
          <cell r="B409" t="str">
            <v>6686 HK</v>
          </cell>
          <cell r="C409" t="str">
            <v>KYG6542K1004</v>
          </cell>
          <cell r="D409" t="str">
            <v>Noah Holdings Ltd. Class A</v>
          </cell>
          <cell r="E409" t="str">
            <v>HKD</v>
          </cell>
          <cell r="F409">
            <v>219.8</v>
          </cell>
          <cell r="G409" t="str">
            <v>Buy</v>
          </cell>
          <cell r="H409" t="str">
            <v>11/22/2022</v>
          </cell>
          <cell r="I409">
            <v>375.19920000000002</v>
          </cell>
          <cell r="J409">
            <v>5</v>
          </cell>
          <cell r="K409" t="str">
            <v>Finance</v>
          </cell>
          <cell r="L409" t="str">
            <v>Investment Managers</v>
          </cell>
          <cell r="M409">
            <v>897.01856030614999</v>
          </cell>
          <cell r="N409">
            <v>2.7297539999999998</v>
          </cell>
        </row>
        <row r="410">
          <cell r="A410" t="str">
            <v>BMGWW3</v>
          </cell>
          <cell r="B410" t="str">
            <v>9633 HK</v>
          </cell>
          <cell r="C410" t="str">
            <v>CNE100004272</v>
          </cell>
          <cell r="D410" t="str">
            <v>Nongfu Spring Co., Ltd. Class H</v>
          </cell>
          <cell r="E410" t="str">
            <v>HKD</v>
          </cell>
          <cell r="F410">
            <v>42.75</v>
          </cell>
          <cell r="G410" t="str">
            <v>Buy</v>
          </cell>
          <cell r="H410" t="str">
            <v>08/26/2022</v>
          </cell>
          <cell r="I410">
            <v>58</v>
          </cell>
          <cell r="J410">
            <v>4</v>
          </cell>
          <cell r="K410" t="str">
            <v>Consumer Non-Durables</v>
          </cell>
          <cell r="L410" t="str">
            <v>Beverages: Non-Alcoholic</v>
          </cell>
          <cell r="M410">
            <v>60846.070294245401</v>
          </cell>
          <cell r="N410">
            <v>1.8011699999999999</v>
          </cell>
        </row>
        <row r="411">
          <cell r="A411" t="str">
            <v>BYTM01</v>
          </cell>
          <cell r="B411" t="str">
            <v>ORI TB</v>
          </cell>
          <cell r="C411" t="str">
            <v>TH6789010001</v>
          </cell>
          <cell r="D411" t="str">
            <v>Origin Property Public Company Ltd</v>
          </cell>
          <cell r="E411" t="str">
            <v>THB</v>
          </cell>
          <cell r="F411">
            <v>10.3</v>
          </cell>
          <cell r="G411" t="str">
            <v>Buy</v>
          </cell>
          <cell r="H411" t="str">
            <v>03/09/2023</v>
          </cell>
          <cell r="I411">
            <v>13.6</v>
          </cell>
          <cell r="J411" t="e">
            <v>#N/A</v>
          </cell>
          <cell r="K411" t="str">
            <v>Consumer Durables</v>
          </cell>
          <cell r="L411" t="str">
            <v>Homebuilding</v>
          </cell>
          <cell r="M411">
            <v>726.11301750329994</v>
          </cell>
          <cell r="N411">
            <v>6.990291</v>
          </cell>
        </row>
        <row r="412">
          <cell r="A412" t="str">
            <v>BGR9QP</v>
          </cell>
          <cell r="B412" t="str">
            <v>OSP TB</v>
          </cell>
          <cell r="C412" t="str">
            <v>TH8752010000</v>
          </cell>
          <cell r="D412" t="str">
            <v>Osotspa Public Co. Ltd.</v>
          </cell>
          <cell r="E412" t="str">
            <v>THB</v>
          </cell>
          <cell r="F412">
            <v>28</v>
          </cell>
          <cell r="G412" t="str">
            <v>Hold</v>
          </cell>
          <cell r="H412" t="str">
            <v>05/11/2023</v>
          </cell>
          <cell r="I412">
            <v>27.5</v>
          </cell>
          <cell r="J412" t="e">
            <v>#N/A</v>
          </cell>
          <cell r="K412" t="str">
            <v>Consumer Non-Durables</v>
          </cell>
          <cell r="L412" t="str">
            <v>Beverages: Non-Alcoholic</v>
          </cell>
          <cell r="M412">
            <v>2371.3814760045202</v>
          </cell>
          <cell r="N412">
            <v>3.214286</v>
          </cell>
        </row>
        <row r="413">
          <cell r="A413" t="str">
            <v>BJ62K7</v>
          </cell>
          <cell r="B413" t="str">
            <v>OUECT SP</v>
          </cell>
          <cell r="C413" t="str">
            <v>SG2G60000004</v>
          </cell>
          <cell r="D413" t="str">
            <v>OUE Commercial Real Estate Investment Trust</v>
          </cell>
          <cell r="E413" t="str">
            <v>SGD</v>
          </cell>
          <cell r="F413">
            <v>0.30499999999999999</v>
          </cell>
          <cell r="G413" t="str">
            <v>Hold</v>
          </cell>
          <cell r="H413" t="str">
            <v>01/31/2023</v>
          </cell>
          <cell r="I413">
            <v>0.35</v>
          </cell>
          <cell r="J413">
            <v>4</v>
          </cell>
          <cell r="K413" t="str">
            <v>Finance</v>
          </cell>
          <cell r="L413" t="str">
            <v>Real Estate Investment Trusts</v>
          </cell>
          <cell r="M413">
            <v>1260.2802291376499</v>
          </cell>
          <cell r="N413">
            <v>6.9508190000000001</v>
          </cell>
        </row>
        <row r="414">
          <cell r="A414" t="str">
            <v>B0F9V2</v>
          </cell>
          <cell r="B414" t="str">
            <v>OCBC SP</v>
          </cell>
          <cell r="C414" t="str">
            <v>SG1S04926220</v>
          </cell>
          <cell r="D414" t="str">
            <v>Oversea-Chinese Banking Corporation Limited</v>
          </cell>
          <cell r="E414" t="str">
            <v>SGD</v>
          </cell>
          <cell r="F414">
            <v>12.1</v>
          </cell>
          <cell r="G414" t="str">
            <v>Hold</v>
          </cell>
          <cell r="H414" t="str">
            <v>07/05/2023</v>
          </cell>
          <cell r="I414">
            <v>13</v>
          </cell>
          <cell r="J414">
            <v>4</v>
          </cell>
          <cell r="K414" t="str">
            <v>Finance</v>
          </cell>
          <cell r="L414" t="str">
            <v>Regional Banks</v>
          </cell>
          <cell r="M414">
            <v>40529.4293715604</v>
          </cell>
          <cell r="N414">
            <v>5.6198350000000001</v>
          </cell>
        </row>
        <row r="415">
          <cell r="A415" t="str">
            <v>B1WMLF</v>
          </cell>
          <cell r="B415" t="str">
            <v>1382 HK</v>
          </cell>
          <cell r="C415" t="str">
            <v>KYG686121032</v>
          </cell>
          <cell r="D415" t="str">
            <v>Pacific Textiles Holdings Limited</v>
          </cell>
          <cell r="E415" t="str">
            <v>HKD</v>
          </cell>
          <cell r="F415">
            <v>1.86</v>
          </cell>
          <cell r="G415" t="str">
            <v>Buy</v>
          </cell>
          <cell r="H415" t="str">
            <v>06/28/2023</v>
          </cell>
          <cell r="I415">
            <v>2.15</v>
          </cell>
          <cell r="J415">
            <v>5</v>
          </cell>
          <cell r="K415" t="str">
            <v>Process Industries</v>
          </cell>
          <cell r="L415" t="str">
            <v>Textiles</v>
          </cell>
          <cell r="M415">
            <v>325.69037785357398</v>
          </cell>
          <cell r="N415">
            <v>18.8172</v>
          </cell>
        </row>
        <row r="416">
          <cell r="A416" t="str">
            <v>BCDYJ7</v>
          </cell>
          <cell r="B416" t="str">
            <v>PGNREIT SP</v>
          </cell>
          <cell r="C416" t="str">
            <v>SG2G02994595</v>
          </cell>
          <cell r="D416" t="str">
            <v>PARAGON REIT</v>
          </cell>
          <cell r="E416" t="str">
            <v>SGD</v>
          </cell>
          <cell r="F416">
            <v>0.94</v>
          </cell>
          <cell r="G416" t="str">
            <v>Buy</v>
          </cell>
          <cell r="H416" t="str">
            <v>01/25/2023</v>
          </cell>
          <cell r="I416">
            <v>1.1000000000000001</v>
          </cell>
          <cell r="J416">
            <v>5</v>
          </cell>
          <cell r="K416" t="str">
            <v>Finance</v>
          </cell>
          <cell r="L416" t="str">
            <v>Real Estate Investment Trusts</v>
          </cell>
          <cell r="M416">
            <v>1975.5561355503601</v>
          </cell>
          <cell r="N416">
            <v>5.8723400000000003</v>
          </cell>
        </row>
        <row r="417">
          <cell r="A417" t="str">
            <v>B23WXW</v>
          </cell>
          <cell r="B417" t="str">
            <v>PREIT SP</v>
          </cell>
          <cell r="C417" t="str">
            <v>SG1V52937132</v>
          </cell>
          <cell r="D417" t="str">
            <v>Parkway Life Real Estate Investment Trust</v>
          </cell>
          <cell r="E417" t="str">
            <v>SGD</v>
          </cell>
          <cell r="F417">
            <v>3.71</v>
          </cell>
          <cell r="G417" t="str">
            <v>Buy</v>
          </cell>
          <cell r="H417" t="str">
            <v>06/21/2023</v>
          </cell>
          <cell r="I417">
            <v>4.8</v>
          </cell>
          <cell r="J417">
            <v>4</v>
          </cell>
          <cell r="K417" t="str">
            <v>Finance</v>
          </cell>
          <cell r="L417" t="str">
            <v>Real Estate Investment Trusts</v>
          </cell>
          <cell r="M417">
            <v>1689.04736831677</v>
          </cell>
          <cell r="N417">
            <v>3.8760110000000001</v>
          </cell>
        </row>
        <row r="418">
          <cell r="A418" t="str">
            <v>PDD</v>
          </cell>
          <cell r="B418" t="str">
            <v>PDD US</v>
          </cell>
          <cell r="C418" t="str">
            <v>US7223041028</v>
          </cell>
          <cell r="D418" t="str">
            <v>PDD Holdings Inc. Sponsored ADR Class A</v>
          </cell>
          <cell r="E418" t="str">
            <v>USD</v>
          </cell>
          <cell r="F418">
            <v>70.14</v>
          </cell>
          <cell r="G418" t="str">
            <v>Buy</v>
          </cell>
          <cell r="H418" t="str">
            <v>05/26/2023</v>
          </cell>
          <cell r="I418">
            <v>154</v>
          </cell>
          <cell r="J418">
            <v>5</v>
          </cell>
          <cell r="K418" t="str">
            <v>Retail Trade</v>
          </cell>
          <cell r="L418" t="str">
            <v>Internet Retail</v>
          </cell>
          <cell r="M418">
            <v>93187.098312954797</v>
          </cell>
          <cell r="N418">
            <v>0</v>
          </cell>
        </row>
        <row r="419">
          <cell r="A419" t="str">
            <v>671976</v>
          </cell>
          <cell r="B419" t="str">
            <v>PGAS IJ</v>
          </cell>
          <cell r="C419" t="str">
            <v>ID1000111602</v>
          </cell>
          <cell r="D419" t="str">
            <v>PT Perusahaan Gas Negara Tbk Class B</v>
          </cell>
          <cell r="E419" t="str">
            <v>IDR</v>
          </cell>
          <cell r="F419">
            <v>1340</v>
          </cell>
          <cell r="G419" t="str">
            <v>Hold</v>
          </cell>
          <cell r="H419" t="str">
            <v>04/10/2023</v>
          </cell>
          <cell r="I419">
            <v>1400</v>
          </cell>
          <cell r="J419">
            <v>4</v>
          </cell>
          <cell r="K419" t="str">
            <v>Utilities</v>
          </cell>
          <cell r="L419" t="str">
            <v>Gas Distributors</v>
          </cell>
          <cell r="M419">
            <v>2153.80799290697</v>
          </cell>
          <cell r="N419">
            <v>10.526384</v>
          </cell>
        </row>
        <row r="420">
          <cell r="A420" t="str">
            <v>670625</v>
          </cell>
          <cell r="B420" t="str">
            <v>2328 HK</v>
          </cell>
          <cell r="C420" t="str">
            <v>CNE100000593</v>
          </cell>
          <cell r="D420" t="str">
            <v>PICC Property &amp; Casualty Co., Ltd. Class H</v>
          </cell>
          <cell r="E420" t="str">
            <v>HKD</v>
          </cell>
          <cell r="F420">
            <v>8.4</v>
          </cell>
          <cell r="G420" t="str">
            <v>Buy</v>
          </cell>
          <cell r="H420" t="str">
            <v>01/05/2023</v>
          </cell>
          <cell r="I420">
            <v>9.5</v>
          </cell>
          <cell r="J420">
            <v>4</v>
          </cell>
          <cell r="K420" t="str">
            <v>Finance</v>
          </cell>
          <cell r="L420" t="str">
            <v>Property/Casualty Insurance</v>
          </cell>
          <cell r="M420">
            <v>23925.6590276973</v>
          </cell>
          <cell r="N420">
            <v>6.2397859999999996</v>
          </cell>
        </row>
        <row r="421">
          <cell r="A421" t="str">
            <v>680200</v>
          </cell>
          <cell r="B421" t="str">
            <v>000001 CH</v>
          </cell>
          <cell r="C421" t="str">
            <v>CNE000000040</v>
          </cell>
          <cell r="D421" t="str">
            <v>Ping An Bank Co. Ltd. Class A</v>
          </cell>
          <cell r="E421" t="str">
            <v>CNY</v>
          </cell>
          <cell r="F421">
            <v>11.22</v>
          </cell>
          <cell r="G421" t="str">
            <v>Buy</v>
          </cell>
          <cell r="H421" t="str">
            <v>03/10/2023</v>
          </cell>
          <cell r="I421">
            <v>15.9</v>
          </cell>
          <cell r="J421">
            <v>5</v>
          </cell>
          <cell r="K421" t="str">
            <v>Finance</v>
          </cell>
          <cell r="L421" t="str">
            <v>Major Banks</v>
          </cell>
          <cell r="M421">
            <v>30045.518384233499</v>
          </cell>
          <cell r="N421">
            <v>2.5401069999999999</v>
          </cell>
        </row>
        <row r="422">
          <cell r="A422" t="str">
            <v>B01FLR</v>
          </cell>
          <cell r="B422" t="str">
            <v>2318 HK</v>
          </cell>
          <cell r="C422" t="str">
            <v>CNE1000003X6</v>
          </cell>
          <cell r="D422" t="str">
            <v>Ping An Insurance (Group) Company of China, Ltd. Class H</v>
          </cell>
          <cell r="E422" t="str">
            <v>HKD</v>
          </cell>
          <cell r="F422">
            <v>49.6</v>
          </cell>
          <cell r="G422" t="str">
            <v>Buy</v>
          </cell>
          <cell r="H422" t="str">
            <v>03/17/2023</v>
          </cell>
          <cell r="I422">
            <v>72</v>
          </cell>
          <cell r="J422">
            <v>4</v>
          </cell>
          <cell r="K422" t="str">
            <v>Finance</v>
          </cell>
          <cell r="L422" t="str">
            <v>Multi-Line Insurance</v>
          </cell>
          <cell r="M422">
            <v>115633.956359237</v>
          </cell>
          <cell r="N422">
            <v>5.5692940000000002</v>
          </cell>
        </row>
        <row r="423">
          <cell r="A423" t="str">
            <v>B04Q02</v>
          </cell>
          <cell r="B423" t="str">
            <v>PTL TB</v>
          </cell>
          <cell r="C423" t="str">
            <v>TH0815010002</v>
          </cell>
          <cell r="D423" t="str">
            <v>Polyplex (Thailand) Public Co. Ltd.</v>
          </cell>
          <cell r="E423" t="str">
            <v>THB</v>
          </cell>
          <cell r="F423">
            <v>14.8</v>
          </cell>
          <cell r="G423" t="str">
            <v>Hold</v>
          </cell>
          <cell r="H423" t="str">
            <v>02/14/2023</v>
          </cell>
          <cell r="I423">
            <v>24</v>
          </cell>
          <cell r="J423" t="e">
            <v>#N/A</v>
          </cell>
          <cell r="K423" t="str">
            <v>Process Industries</v>
          </cell>
          <cell r="L423" t="str">
            <v>Chemicals: Specialty</v>
          </cell>
          <cell r="M423">
            <v>361.02417617193601</v>
          </cell>
          <cell r="N423">
            <v>5.6756760000000002</v>
          </cell>
        </row>
        <row r="424">
          <cell r="A424" t="str">
            <v>PKX</v>
          </cell>
          <cell r="B424" t="str">
            <v>PKX UN</v>
          </cell>
          <cell r="C424" t="str">
            <v>US6934831099</v>
          </cell>
          <cell r="D424" t="str">
            <v>POSCO Holdings Inc. Sponsored ADR</v>
          </cell>
          <cell r="E424" t="str">
            <v>USD</v>
          </cell>
          <cell r="F424">
            <v>77.05</v>
          </cell>
          <cell r="G424" t="str">
            <v>Buy</v>
          </cell>
          <cell r="H424" t="str">
            <v>04/13/2023</v>
          </cell>
          <cell r="I424">
            <v>91.578590000000005</v>
          </cell>
          <cell r="J424">
            <v>4</v>
          </cell>
          <cell r="K424" t="str">
            <v>Non-Energy Minerals</v>
          </cell>
          <cell r="L424" t="str">
            <v>Steel</v>
          </cell>
          <cell r="M424">
            <v>25699.2451159259</v>
          </cell>
          <cell r="N424">
            <v>3.399483</v>
          </cell>
        </row>
        <row r="425">
          <cell r="A425" t="str">
            <v>669323</v>
          </cell>
          <cell r="B425" t="str">
            <v>005490 KS</v>
          </cell>
          <cell r="C425" t="str">
            <v>KR7005490008</v>
          </cell>
          <cell r="D425" t="str">
            <v>POSCO Holdings Inc.</v>
          </cell>
          <cell r="E425" t="str">
            <v>KRW</v>
          </cell>
          <cell r="F425">
            <v>394500</v>
          </cell>
          <cell r="G425" t="str">
            <v>Buy</v>
          </cell>
          <cell r="H425" t="str">
            <v>04/13/2023</v>
          </cell>
          <cell r="I425">
            <v>480000</v>
          </cell>
          <cell r="J425">
            <v>4</v>
          </cell>
          <cell r="K425" t="str">
            <v>Non-Energy Minerals</v>
          </cell>
          <cell r="L425" t="str">
            <v>Steel</v>
          </cell>
          <cell r="M425">
            <v>25699.2451159259</v>
          </cell>
          <cell r="N425">
            <v>3.0418249999999998</v>
          </cell>
        </row>
        <row r="426">
          <cell r="A426" t="str">
            <v>BD8GL1</v>
          </cell>
          <cell r="B426" t="str">
            <v>1658 HK</v>
          </cell>
          <cell r="C426" t="str">
            <v>CNE1000029W3</v>
          </cell>
          <cell r="D426" t="str">
            <v>Postal Savings Bank of China Co., Ltd. Class H</v>
          </cell>
          <cell r="E426" t="str">
            <v>HKD</v>
          </cell>
          <cell r="F426">
            <v>4.4000000000000004</v>
          </cell>
          <cell r="G426" t="str">
            <v>Buy</v>
          </cell>
          <cell r="H426" t="str">
            <v>07/03/2023</v>
          </cell>
          <cell r="I426">
            <v>5.6</v>
          </cell>
          <cell r="J426">
            <v>4</v>
          </cell>
          <cell r="K426" t="str">
            <v>Finance</v>
          </cell>
          <cell r="L426" t="str">
            <v>Major Banks</v>
          </cell>
          <cell r="M426">
            <v>102561.05067575999</v>
          </cell>
          <cell r="N426">
            <v>6.3573639999999996</v>
          </cell>
        </row>
        <row r="427">
          <cell r="A427" t="str">
            <v>653567</v>
          </cell>
          <cell r="B427" t="str">
            <v>LSIP IJ</v>
          </cell>
          <cell r="C427" t="str">
            <v>ID1000118409</v>
          </cell>
          <cell r="D427" t="str">
            <v>PT Perusahaan Perkebunan London Sumatra Indonesia Tbk</v>
          </cell>
          <cell r="E427" t="str">
            <v>IDR</v>
          </cell>
          <cell r="F427">
            <v>1095</v>
          </cell>
          <cell r="G427" t="str">
            <v>Buy</v>
          </cell>
          <cell r="H427" t="str">
            <v>12/05/2022</v>
          </cell>
          <cell r="I427">
            <v>1500</v>
          </cell>
          <cell r="J427">
            <v>5</v>
          </cell>
          <cell r="K427" t="str">
            <v>Process Industries</v>
          </cell>
          <cell r="L427" t="str">
            <v>Agricultural Commodities/Milling</v>
          </cell>
          <cell r="M427">
            <v>491.69343036208602</v>
          </cell>
          <cell r="N427">
            <v>4.8401829999999997</v>
          </cell>
        </row>
        <row r="428">
          <cell r="A428" t="str">
            <v>B4PFFW</v>
          </cell>
          <cell r="B428" t="str">
            <v>1913 HK</v>
          </cell>
          <cell r="C428" t="str">
            <v>IT0003874101</v>
          </cell>
          <cell r="D428" t="str">
            <v>Prada S.p.A.</v>
          </cell>
          <cell r="E428" t="str">
            <v>HKD</v>
          </cell>
          <cell r="F428">
            <v>57.95</v>
          </cell>
          <cell r="G428" t="str">
            <v>Buy</v>
          </cell>
          <cell r="H428" t="str">
            <v>03/10/2023</v>
          </cell>
          <cell r="I428">
            <v>73.22</v>
          </cell>
          <cell r="J428">
            <v>4</v>
          </cell>
          <cell r="K428" t="str">
            <v>Consumer Non-Durables</v>
          </cell>
          <cell r="L428" t="str">
            <v>Consumer Sundries</v>
          </cell>
          <cell r="M428">
            <v>17766.545361792101</v>
          </cell>
          <cell r="N428">
            <v>1.6469609999999999</v>
          </cell>
        </row>
        <row r="429">
          <cell r="A429" t="str">
            <v>BG0V01</v>
          </cell>
          <cell r="B429" t="str">
            <v>PR9 TB</v>
          </cell>
          <cell r="C429" t="str">
            <v>TH8794010000</v>
          </cell>
          <cell r="D429" t="str">
            <v>Praram 9 Hospital Public Co Limited</v>
          </cell>
          <cell r="E429" t="str">
            <v>THB</v>
          </cell>
          <cell r="F429">
            <v>17.5</v>
          </cell>
          <cell r="G429" t="str">
            <v>Buy</v>
          </cell>
          <cell r="H429" t="str">
            <v>05/15/2023</v>
          </cell>
          <cell r="I429">
            <v>22</v>
          </cell>
          <cell r="J429" t="e">
            <v>#N/A</v>
          </cell>
          <cell r="K429" t="str">
            <v>Health Services</v>
          </cell>
          <cell r="L429" t="str">
            <v>Hospital/Nursing Management</v>
          </cell>
          <cell r="M429">
            <v>398.18320516819102</v>
          </cell>
          <cell r="N429">
            <v>1.657143</v>
          </cell>
        </row>
        <row r="430">
          <cell r="A430" t="str">
            <v>BJK040</v>
          </cell>
          <cell r="B430" t="str">
            <v>PRIME SP</v>
          </cell>
          <cell r="C430" t="str">
            <v>SGXC75818630</v>
          </cell>
          <cell r="D430" t="str">
            <v>Prime US REIT</v>
          </cell>
          <cell r="E430" t="str">
            <v>USD</v>
          </cell>
          <cell r="F430">
            <v>0.22</v>
          </cell>
          <cell r="G430" t="str">
            <v>Buy</v>
          </cell>
          <cell r="H430" t="str">
            <v>05/11/2023</v>
          </cell>
          <cell r="I430">
            <v>0.33</v>
          </cell>
          <cell r="J430">
            <v>4</v>
          </cell>
          <cell r="K430" t="str">
            <v>Finance</v>
          </cell>
          <cell r="L430" t="str">
            <v>Real Estate Investment Trusts</v>
          </cell>
          <cell r="M430">
            <v>261.17297710043198</v>
          </cell>
          <cell r="N430">
            <v>30.210450000000002</v>
          </cell>
        </row>
        <row r="431">
          <cell r="A431" t="str">
            <v>BD3W0Z</v>
          </cell>
          <cell r="B431" t="str">
            <v>PROP SP</v>
          </cell>
          <cell r="C431" t="str">
            <v>SGXE65086469</v>
          </cell>
          <cell r="D431" t="str">
            <v>PropNex Ltd.</v>
          </cell>
          <cell r="E431" t="str">
            <v>SGD</v>
          </cell>
          <cell r="F431">
            <v>0.98499999999999999</v>
          </cell>
          <cell r="G431" t="str">
            <v>Hold</v>
          </cell>
          <cell r="H431" t="str">
            <v>03/01/2023</v>
          </cell>
          <cell r="I431">
            <v>0.94</v>
          </cell>
          <cell r="J431">
            <v>5</v>
          </cell>
          <cell r="K431" t="str">
            <v>Finance</v>
          </cell>
          <cell r="L431" t="str">
            <v>Real Estate Development</v>
          </cell>
          <cell r="M431">
            <v>543.95606144465398</v>
          </cell>
          <cell r="N431">
            <v>3.426396</v>
          </cell>
        </row>
        <row r="432">
          <cell r="A432" t="str">
            <v>B0PVBN</v>
          </cell>
          <cell r="B432" t="str">
            <v>808 HK</v>
          </cell>
          <cell r="C432" t="str">
            <v>HK0808032913</v>
          </cell>
          <cell r="D432" t="str">
            <v>Prosperity Real Estate Investment Trust</v>
          </cell>
          <cell r="E432" t="str">
            <v>HKD</v>
          </cell>
          <cell r="F432">
            <v>1.69</v>
          </cell>
          <cell r="G432" t="str">
            <v>Buy</v>
          </cell>
          <cell r="H432" t="str">
            <v>03/09/2023</v>
          </cell>
          <cell r="I432">
            <v>2.4900000000000002</v>
          </cell>
          <cell r="J432">
            <v>5</v>
          </cell>
          <cell r="K432" t="str">
            <v>Finance</v>
          </cell>
          <cell r="L432" t="str">
            <v>Real Estate Investment Trusts</v>
          </cell>
          <cell r="M432">
            <v>328.17776152085401</v>
          </cell>
          <cell r="N432">
            <v>9.6153849999999998</v>
          </cell>
        </row>
        <row r="433">
          <cell r="A433" t="str">
            <v>B3Q15X</v>
          </cell>
          <cell r="B433" t="str">
            <v>2378 HK</v>
          </cell>
          <cell r="C433" t="str">
            <v>GB0007099541</v>
          </cell>
          <cell r="D433" t="str">
            <v>Prudential plc</v>
          </cell>
          <cell r="E433" t="str">
            <v>HKD</v>
          </cell>
          <cell r="F433">
            <v>106</v>
          </cell>
          <cell r="G433" t="str">
            <v>Buy</v>
          </cell>
          <cell r="H433" t="str">
            <v>03/27/2023</v>
          </cell>
          <cell r="I433">
            <v>150</v>
          </cell>
          <cell r="J433" t="e">
            <v>#N/A</v>
          </cell>
          <cell r="K433" t="str">
            <v>Finance</v>
          </cell>
          <cell r="L433" t="str">
            <v>Multi-Line Insurance</v>
          </cell>
          <cell r="M433">
            <v>36821.551503135597</v>
          </cell>
          <cell r="N433">
            <v>1.4050499999999999</v>
          </cell>
        </row>
        <row r="434">
          <cell r="A434" t="str">
            <v>BYVGNF</v>
          </cell>
          <cell r="B434" t="str">
            <v>PSH TB</v>
          </cell>
          <cell r="C434" t="str">
            <v>TH7595010003</v>
          </cell>
          <cell r="D434" t="str">
            <v>Pruksa Holding PCL</v>
          </cell>
          <cell r="E434" t="str">
            <v>THB</v>
          </cell>
          <cell r="F434">
            <v>12.8</v>
          </cell>
          <cell r="G434" t="str">
            <v>Hold</v>
          </cell>
          <cell r="H434" t="str">
            <v>02/20/2023</v>
          </cell>
          <cell r="I434">
            <v>11.7</v>
          </cell>
          <cell r="J434" t="e">
            <v>#N/A</v>
          </cell>
          <cell r="K434" t="str">
            <v>Finance</v>
          </cell>
          <cell r="L434" t="str">
            <v>Real Estate Development</v>
          </cell>
          <cell r="M434">
            <v>796.95187983988797</v>
          </cell>
          <cell r="N434">
            <v>7.5</v>
          </cell>
        </row>
        <row r="435">
          <cell r="A435" t="str">
            <v>AAGRY</v>
          </cell>
          <cell r="B435" t="str">
            <v>AAGRY US</v>
          </cell>
          <cell r="C435" t="str">
            <v>US0463011074</v>
          </cell>
          <cell r="D435" t="str">
            <v>PT Astra Agro Lestari Tbk Unsponsored ADR</v>
          </cell>
          <cell r="E435" t="str">
            <v>USD</v>
          </cell>
          <cell r="F435">
            <v>2.5830000000000002</v>
          </cell>
          <cell r="G435" t="str">
            <v>Hold</v>
          </cell>
          <cell r="H435" t="str">
            <v>04/26/2023</v>
          </cell>
          <cell r="I435">
            <v>2.527806</v>
          </cell>
          <cell r="J435" t="e">
            <v>#N/A</v>
          </cell>
          <cell r="K435" t="str">
            <v>Process Industries</v>
          </cell>
          <cell r="L435" t="str">
            <v>Agricultural Commodities/Milling</v>
          </cell>
          <cell r="M435">
            <v>994.36003703732695</v>
          </cell>
          <cell r="N435">
            <v>3.6989160000000001</v>
          </cell>
        </row>
        <row r="436">
          <cell r="A436" t="str">
            <v>672712</v>
          </cell>
          <cell r="B436" t="str">
            <v>BBNI IJ</v>
          </cell>
          <cell r="C436" t="str">
            <v>ID1000096605</v>
          </cell>
          <cell r="D436" t="str">
            <v>PT Bank Negara Indonesia (Persero) Tbk Class B</v>
          </cell>
          <cell r="E436" t="str">
            <v>IDR</v>
          </cell>
          <cell r="F436">
            <v>9050</v>
          </cell>
          <cell r="G436" t="str">
            <v>Buy</v>
          </cell>
          <cell r="H436" t="str">
            <v>01/25/2023</v>
          </cell>
          <cell r="I436">
            <v>11200</v>
          </cell>
          <cell r="J436">
            <v>4</v>
          </cell>
          <cell r="K436" t="str">
            <v>Finance</v>
          </cell>
          <cell r="L436" t="str">
            <v>Major Banks</v>
          </cell>
          <cell r="M436">
            <v>11107.3308810128</v>
          </cell>
          <cell r="N436">
            <v>4.3401120000000004</v>
          </cell>
        </row>
        <row r="437">
          <cell r="A437" t="str">
            <v>BKRKY</v>
          </cell>
          <cell r="B437" t="str">
            <v>BKRKY US</v>
          </cell>
          <cell r="C437" t="str">
            <v>US69366X1000</v>
          </cell>
          <cell r="D437" t="str">
            <v>PT Bank Rakyat Indonesia (Persero) Tbk Unsponsored ADR Class B</v>
          </cell>
          <cell r="E437" t="str">
            <v>USD</v>
          </cell>
          <cell r="F437">
            <v>17.87</v>
          </cell>
          <cell r="G437" t="str">
            <v>Buy</v>
          </cell>
          <cell r="H437" t="str">
            <v>02/09/2023</v>
          </cell>
          <cell r="I437">
            <v>17.390440000000002</v>
          </cell>
          <cell r="J437" t="e">
            <v>#N/A</v>
          </cell>
          <cell r="K437" t="str">
            <v>Finance</v>
          </cell>
          <cell r="L437" t="str">
            <v>Regional Banks</v>
          </cell>
          <cell r="M437">
            <v>53862.824336463796</v>
          </cell>
          <cell r="N437">
            <v>3.9603640000000002</v>
          </cell>
        </row>
        <row r="438">
          <cell r="A438" t="str">
            <v>B2RJPM</v>
          </cell>
          <cell r="B438" t="str">
            <v>BSDE IJ</v>
          </cell>
          <cell r="C438" t="str">
            <v>ID1000110802</v>
          </cell>
          <cell r="D438" t="str">
            <v>PT Bumi Serpong Damai Tbk</v>
          </cell>
          <cell r="E438" t="str">
            <v>IDR</v>
          </cell>
          <cell r="F438">
            <v>1100</v>
          </cell>
          <cell r="G438" t="str">
            <v>Buy</v>
          </cell>
          <cell r="H438" t="str">
            <v>05/31/2023</v>
          </cell>
          <cell r="I438">
            <v>1400</v>
          </cell>
          <cell r="J438">
            <v>5</v>
          </cell>
          <cell r="K438" t="str">
            <v>Finance</v>
          </cell>
          <cell r="L438" t="str">
            <v>Real Estate Development</v>
          </cell>
          <cell r="M438">
            <v>1553.59322362224</v>
          </cell>
          <cell r="N438">
            <v>0</v>
          </cell>
        </row>
        <row r="439">
          <cell r="A439" t="str">
            <v>628397</v>
          </cell>
          <cell r="B439" t="str">
            <v>INDF IJ</v>
          </cell>
          <cell r="C439" t="str">
            <v>ID1000057003</v>
          </cell>
          <cell r="D439" t="str">
            <v>PT Indofood Sukses Makmur Tbk</v>
          </cell>
          <cell r="E439" t="str">
            <v>IDR</v>
          </cell>
          <cell r="F439">
            <v>7325</v>
          </cell>
          <cell r="G439" t="str">
            <v>Buy</v>
          </cell>
          <cell r="H439" t="str">
            <v>04/05/2023</v>
          </cell>
          <cell r="I439">
            <v>9100</v>
          </cell>
          <cell r="J439">
            <v>4</v>
          </cell>
          <cell r="K439" t="str">
            <v>Consumer Non-Durables</v>
          </cell>
          <cell r="L439" t="str">
            <v>Food: Specialty/Candy</v>
          </cell>
          <cell r="M439">
            <v>4189.5479886842204</v>
          </cell>
          <cell r="N439">
            <v>3.5085329999999999</v>
          </cell>
        </row>
        <row r="440">
          <cell r="A440" t="str">
            <v>B4KWQ7</v>
          </cell>
          <cell r="B440" t="str">
            <v>PWON IJ</v>
          </cell>
          <cell r="C440" t="str">
            <v>ID1000122500</v>
          </cell>
          <cell r="D440" t="str">
            <v>PT Pakuwon Jati Tbk</v>
          </cell>
          <cell r="E440" t="str">
            <v>IDR</v>
          </cell>
          <cell r="F440">
            <v>486</v>
          </cell>
          <cell r="G440" t="str">
            <v>Hold</v>
          </cell>
          <cell r="H440" t="str">
            <v>04/26/2023</v>
          </cell>
          <cell r="I440">
            <v>478</v>
          </cell>
          <cell r="J440">
            <v>5</v>
          </cell>
          <cell r="K440" t="str">
            <v>Finance</v>
          </cell>
          <cell r="L440" t="str">
            <v>Real Estate Development</v>
          </cell>
          <cell r="M440">
            <v>1553.07543950936</v>
          </cell>
          <cell r="N440">
            <v>1.3374490000000001</v>
          </cell>
        </row>
        <row r="441">
          <cell r="A441" t="str">
            <v>B0LD0W</v>
          </cell>
          <cell r="B441" t="str">
            <v>EXCL IJ</v>
          </cell>
          <cell r="C441" t="str">
            <v>ID1000102502</v>
          </cell>
          <cell r="D441" t="str">
            <v>PT XL Axiata Tbk</v>
          </cell>
          <cell r="E441" t="str">
            <v>IDR</v>
          </cell>
          <cell r="F441">
            <v>2040</v>
          </cell>
          <cell r="G441" t="str">
            <v>Buy</v>
          </cell>
          <cell r="H441" t="str">
            <v>05/11/2023</v>
          </cell>
          <cell r="I441">
            <v>2520</v>
          </cell>
          <cell r="J441">
            <v>4</v>
          </cell>
          <cell r="K441" t="str">
            <v>Communications</v>
          </cell>
          <cell r="L441" t="str">
            <v>Major Telecommunications</v>
          </cell>
          <cell r="M441">
            <v>1753.97112429147</v>
          </cell>
          <cell r="N441">
            <v>2.058824</v>
          </cell>
        </row>
        <row r="442">
          <cell r="A442" t="str">
            <v>BB968V</v>
          </cell>
          <cell r="B442" t="str">
            <v>PTG TB</v>
          </cell>
          <cell r="C442" t="str">
            <v>TH4547010009</v>
          </cell>
          <cell r="D442" t="str">
            <v>PTG Energy Public Co. Ltd.</v>
          </cell>
          <cell r="E442" t="str">
            <v>THB</v>
          </cell>
          <cell r="F442">
            <v>11.7</v>
          </cell>
          <cell r="G442" t="str">
            <v>Hold</v>
          </cell>
          <cell r="H442" t="str">
            <v>05/11/2023</v>
          </cell>
          <cell r="I442">
            <v>15</v>
          </cell>
          <cell r="J442">
            <v>5</v>
          </cell>
          <cell r="K442" t="str">
            <v>Retail Trade</v>
          </cell>
          <cell r="L442" t="str">
            <v>Specialty Stores</v>
          </cell>
          <cell r="M442">
            <v>555.87478899787095</v>
          </cell>
          <cell r="N442">
            <v>3.418803</v>
          </cell>
        </row>
        <row r="443">
          <cell r="A443" t="str">
            <v>PEXNY</v>
          </cell>
          <cell r="B443" t="str">
            <v>PEXNY US</v>
          </cell>
          <cell r="C443" t="str">
            <v>US69364V1061</v>
          </cell>
          <cell r="D443" t="str">
            <v>PTT Exploration &amp; Production Plc Sponsored ADR</v>
          </cell>
          <cell r="E443" t="str">
            <v>USD</v>
          </cell>
          <cell r="F443">
            <v>46</v>
          </cell>
          <cell r="G443" t="str">
            <v>Buy</v>
          </cell>
          <cell r="H443" t="str">
            <v>07/05/2023</v>
          </cell>
          <cell r="I443">
            <v>10.263026</v>
          </cell>
          <cell r="J443" t="e">
            <v>#N/A</v>
          </cell>
          <cell r="K443" t="str">
            <v>Energy Minerals</v>
          </cell>
          <cell r="L443" t="str">
            <v>Integrated Oil</v>
          </cell>
          <cell r="M443">
            <v>17167.503477723101</v>
          </cell>
          <cell r="N443">
            <v>1.0523629999999999</v>
          </cell>
        </row>
        <row r="444">
          <cell r="A444" t="str">
            <v>B1359J</v>
          </cell>
          <cell r="B444" t="str">
            <v>PTTEP/F TB</v>
          </cell>
          <cell r="C444" t="str">
            <v>TH0355A10Z12</v>
          </cell>
          <cell r="D444" t="str">
            <v>PTT Exploration &amp; Production Plc(Alien Mkt)</v>
          </cell>
          <cell r="E444" t="str">
            <v>THB</v>
          </cell>
          <cell r="F444">
            <v>152</v>
          </cell>
          <cell r="G444" t="str">
            <v>Buy</v>
          </cell>
          <cell r="H444" t="str">
            <v>07/05/2023</v>
          </cell>
          <cell r="I444">
            <v>179</v>
          </cell>
          <cell r="J444">
            <v>4</v>
          </cell>
          <cell r="K444" t="str">
            <v>Energy Minerals</v>
          </cell>
          <cell r="L444" t="str">
            <v>Integrated Oil</v>
          </cell>
          <cell r="M444">
            <v>17167.503477723101</v>
          </cell>
          <cell r="N444">
            <v>6.0855259999999998</v>
          </cell>
        </row>
        <row r="445">
          <cell r="A445" t="str">
            <v>B1359K</v>
          </cell>
          <cell r="B445" t="str">
            <v>PTTEP TB</v>
          </cell>
          <cell r="C445" t="str">
            <v>TH0355A10Z04</v>
          </cell>
          <cell r="D445" t="str">
            <v>PTT Exploration &amp; Production Plc</v>
          </cell>
          <cell r="E445" t="str">
            <v>THB</v>
          </cell>
          <cell r="F445">
            <v>152</v>
          </cell>
          <cell r="G445" t="str">
            <v>Buy</v>
          </cell>
          <cell r="H445" t="str">
            <v>07/05/2023</v>
          </cell>
          <cell r="I445">
            <v>179</v>
          </cell>
          <cell r="J445">
            <v>4</v>
          </cell>
          <cell r="K445" t="str">
            <v>Energy Minerals</v>
          </cell>
          <cell r="L445" t="str">
            <v>Integrated Oil</v>
          </cell>
          <cell r="M445">
            <v>17167.503477723101</v>
          </cell>
          <cell r="N445">
            <v>6.0855259999999998</v>
          </cell>
        </row>
        <row r="446">
          <cell r="A446" t="str">
            <v>B1359L</v>
          </cell>
          <cell r="B446" t="str">
            <v>PTTEP-R TB</v>
          </cell>
          <cell r="C446" t="str">
            <v>TH0355010R16</v>
          </cell>
          <cell r="D446" t="str">
            <v>PTT Exploration &amp; Production Plc NVDR</v>
          </cell>
          <cell r="E446" t="str">
            <v>THB</v>
          </cell>
          <cell r="F446">
            <v>152</v>
          </cell>
          <cell r="G446" t="str">
            <v>Buy</v>
          </cell>
          <cell r="H446" t="str">
            <v>07/05/2023</v>
          </cell>
          <cell r="I446">
            <v>179</v>
          </cell>
          <cell r="J446">
            <v>4</v>
          </cell>
          <cell r="K446" t="str">
            <v>Energy Minerals</v>
          </cell>
          <cell r="L446" t="str">
            <v>Integrated Oil</v>
          </cell>
          <cell r="M446">
            <v>17167.503477723101</v>
          </cell>
          <cell r="N446">
            <v>6.0855259999999998</v>
          </cell>
        </row>
        <row r="447">
          <cell r="A447" t="str">
            <v>B67QFW</v>
          </cell>
          <cell r="B447" t="str">
            <v>PTTGC TB</v>
          </cell>
          <cell r="C447" t="str">
            <v>TH1074010006</v>
          </cell>
          <cell r="D447" t="str">
            <v>PTT Global Chemical Public Company Limited</v>
          </cell>
          <cell r="E447" t="str">
            <v>THB</v>
          </cell>
          <cell r="F447">
            <v>38.75</v>
          </cell>
          <cell r="G447" t="str">
            <v>Hold</v>
          </cell>
          <cell r="H447" t="str">
            <v>05/11/2023</v>
          </cell>
          <cell r="I447">
            <v>44</v>
          </cell>
          <cell r="J447">
            <v>4</v>
          </cell>
          <cell r="K447" t="str">
            <v>Energy Minerals</v>
          </cell>
          <cell r="L447" t="str">
            <v>Oil Refining/Marketing</v>
          </cell>
          <cell r="M447">
            <v>5002.7057777847203</v>
          </cell>
          <cell r="N447">
            <v>2.5806450000000001</v>
          </cell>
        </row>
        <row r="448">
          <cell r="A448" t="str">
            <v>B73BGD</v>
          </cell>
          <cell r="B448" t="str">
            <v>PTTGC-R TB</v>
          </cell>
          <cell r="C448" t="str">
            <v>TH1074010R12</v>
          </cell>
          <cell r="D448" t="str">
            <v>PTT Global Chemical Public Company Limited NVDR</v>
          </cell>
          <cell r="E448" t="str">
            <v>THB</v>
          </cell>
          <cell r="F448">
            <v>39</v>
          </cell>
          <cell r="G448" t="str">
            <v>Hold</v>
          </cell>
          <cell r="H448" t="str">
            <v>05/11/2023</v>
          </cell>
          <cell r="I448">
            <v>44</v>
          </cell>
          <cell r="J448">
            <v>4</v>
          </cell>
          <cell r="K448" t="str">
            <v>Energy Minerals</v>
          </cell>
          <cell r="L448" t="str">
            <v>Oil Refining/Marketing</v>
          </cell>
          <cell r="M448">
            <v>5002.7057777847203</v>
          </cell>
          <cell r="N448">
            <v>2.5641029999999998</v>
          </cell>
        </row>
        <row r="449">
          <cell r="A449" t="str">
            <v>BN73M0</v>
          </cell>
          <cell r="B449" t="str">
            <v>OR TB</v>
          </cell>
          <cell r="C449" t="str">
            <v>THA099010003</v>
          </cell>
          <cell r="D449" t="str">
            <v>PTT Oil and Retail Business Public Co Limited</v>
          </cell>
          <cell r="E449" t="str">
            <v>THB</v>
          </cell>
          <cell r="F449">
            <v>20.8</v>
          </cell>
          <cell r="G449" t="str">
            <v>Hold</v>
          </cell>
          <cell r="H449" t="str">
            <v>06/29/2023</v>
          </cell>
          <cell r="I449">
            <v>24</v>
          </cell>
          <cell r="J449">
            <v>4</v>
          </cell>
          <cell r="K449" t="str">
            <v>Distribution Services</v>
          </cell>
          <cell r="L449" t="str">
            <v>Wholesale Distributors</v>
          </cell>
          <cell r="M449">
            <v>7135.1346951639098</v>
          </cell>
          <cell r="N449">
            <v>2.4038460000000001</v>
          </cell>
        </row>
        <row r="450">
          <cell r="A450" t="str">
            <v>BD0BDH</v>
          </cell>
          <cell r="B450" t="str">
            <v>PTT TB</v>
          </cell>
          <cell r="C450" t="str">
            <v>TH0646010Z00</v>
          </cell>
          <cell r="D450" t="str">
            <v>PTT Public Co., Ltd.</v>
          </cell>
          <cell r="E450" t="str">
            <v>THB</v>
          </cell>
          <cell r="F450">
            <v>33.75</v>
          </cell>
          <cell r="G450" t="str">
            <v>Buy</v>
          </cell>
          <cell r="H450" t="str">
            <v>06/27/2023</v>
          </cell>
          <cell r="I450">
            <v>41</v>
          </cell>
          <cell r="J450">
            <v>4</v>
          </cell>
          <cell r="K450" t="str">
            <v>Energy Minerals</v>
          </cell>
          <cell r="L450" t="str">
            <v>Integrated Oil</v>
          </cell>
          <cell r="M450">
            <v>27628.5033125462</v>
          </cell>
          <cell r="N450">
            <v>5.9259259999999996</v>
          </cell>
        </row>
        <row r="451">
          <cell r="A451" t="str">
            <v>BD0BDJ</v>
          </cell>
          <cell r="B451" t="str">
            <v>PTT/F TB</v>
          </cell>
          <cell r="C451" t="str">
            <v>TH0646010Z18</v>
          </cell>
          <cell r="D451" t="str">
            <v>PTT Public Co., Ltd.(Alien Mkt)</v>
          </cell>
          <cell r="E451" t="str">
            <v>THB</v>
          </cell>
          <cell r="F451">
            <v>33.75</v>
          </cell>
          <cell r="G451" t="str">
            <v>Buy</v>
          </cell>
          <cell r="H451" t="str">
            <v>06/27/2023</v>
          </cell>
          <cell r="I451">
            <v>41</v>
          </cell>
          <cell r="J451">
            <v>4</v>
          </cell>
          <cell r="K451" t="str">
            <v>Energy Minerals</v>
          </cell>
          <cell r="L451" t="str">
            <v>Integrated Oil</v>
          </cell>
          <cell r="M451">
            <v>27628.5033125462</v>
          </cell>
          <cell r="N451">
            <v>5.9259259999999996</v>
          </cell>
        </row>
        <row r="452">
          <cell r="A452" t="str">
            <v>642040</v>
          </cell>
          <cell r="B452" t="str">
            <v>PTT-R TB</v>
          </cell>
          <cell r="C452" t="str">
            <v>TH0646010R18</v>
          </cell>
          <cell r="D452" t="str">
            <v>PTT Public Co., Ltd. NVDR</v>
          </cell>
          <cell r="E452" t="str">
            <v>THB</v>
          </cell>
          <cell r="F452">
            <v>34</v>
          </cell>
          <cell r="G452" t="str">
            <v>Buy</v>
          </cell>
          <cell r="H452" t="str">
            <v>06/27/2023</v>
          </cell>
          <cell r="I452">
            <v>41</v>
          </cell>
          <cell r="J452">
            <v>4</v>
          </cell>
          <cell r="K452" t="str">
            <v>Energy Minerals</v>
          </cell>
          <cell r="L452" t="str">
            <v>Integrated Oil</v>
          </cell>
          <cell r="M452">
            <v>27628.5033125462</v>
          </cell>
          <cell r="N452">
            <v>5.8823530000000002</v>
          </cell>
        </row>
        <row r="453">
          <cell r="A453" t="str">
            <v>B8BXJQ</v>
          </cell>
          <cell r="B453" t="str">
            <v>QNM SP</v>
          </cell>
          <cell r="C453" t="str">
            <v>SG2E73981531</v>
          </cell>
          <cell r="D453" t="str">
            <v>Q &amp; M Dental Group (Singapore) Limited</v>
          </cell>
          <cell r="E453" t="str">
            <v>SGD</v>
          </cell>
          <cell r="F453">
            <v>0.29499999999999998</v>
          </cell>
          <cell r="G453" t="str">
            <v>Hold</v>
          </cell>
          <cell r="H453" t="str">
            <v>03/16/2023</v>
          </cell>
          <cell r="I453">
            <v>0.36104910000000001</v>
          </cell>
          <cell r="J453">
            <v>5</v>
          </cell>
          <cell r="K453" t="str">
            <v>Health Services</v>
          </cell>
          <cell r="L453" t="str">
            <v>Hospital/Nursing Management</v>
          </cell>
          <cell r="M453">
            <v>207.97516455046201</v>
          </cell>
          <cell r="N453">
            <v>3.389831</v>
          </cell>
        </row>
        <row r="454">
          <cell r="A454" t="str">
            <v>BSXNPQ</v>
          </cell>
          <cell r="B454" t="str">
            <v>1478 HK</v>
          </cell>
          <cell r="C454" t="str">
            <v>KYG7306T1058</v>
          </cell>
          <cell r="D454" t="str">
            <v>Q Technology (Group) Co. Ltd.</v>
          </cell>
          <cell r="E454" t="str">
            <v>HKD</v>
          </cell>
          <cell r="F454">
            <v>3.16</v>
          </cell>
          <cell r="G454" t="str">
            <v>Buy</v>
          </cell>
          <cell r="H454" t="str">
            <v>03/13/2023</v>
          </cell>
          <cell r="I454">
            <v>5.8</v>
          </cell>
          <cell r="J454">
            <v>5</v>
          </cell>
          <cell r="K454" t="str">
            <v>Electronic Technology</v>
          </cell>
          <cell r="L454" t="str">
            <v>Electronic Components</v>
          </cell>
          <cell r="M454">
            <v>457.00309907128599</v>
          </cell>
          <cell r="N454">
            <v>0</v>
          </cell>
        </row>
        <row r="455">
          <cell r="A455" t="str">
            <v>B00PN0</v>
          </cell>
          <cell r="B455" t="str">
            <v>QH TB</v>
          </cell>
          <cell r="C455" t="str">
            <v>TH0256A10Z04</v>
          </cell>
          <cell r="D455" t="str">
            <v>Quality Houses Public Co. Ltd.</v>
          </cell>
          <cell r="E455" t="str">
            <v>THB</v>
          </cell>
          <cell r="F455">
            <v>2.2200000000000002</v>
          </cell>
          <cell r="G455" t="str">
            <v>Hold</v>
          </cell>
          <cell r="H455" t="str">
            <v>11/10/2022</v>
          </cell>
          <cell r="I455">
            <v>2.4</v>
          </cell>
          <cell r="J455">
            <v>5</v>
          </cell>
          <cell r="K455" t="str">
            <v>Finance</v>
          </cell>
          <cell r="L455" t="str">
            <v>Real Estate Development</v>
          </cell>
          <cell r="M455">
            <v>676.69771783199496</v>
          </cell>
          <cell r="N455">
            <v>6.3063060000000002</v>
          </cell>
        </row>
        <row r="456">
          <cell r="A456" t="str">
            <v>B00PN1</v>
          </cell>
          <cell r="B456" t="str">
            <v>QH/F TB</v>
          </cell>
          <cell r="C456" t="str">
            <v>TH0256A10Z12</v>
          </cell>
          <cell r="D456" t="str">
            <v>Quality Houses Public Co. Ltd.(Alien Mkt)</v>
          </cell>
          <cell r="E456" t="str">
            <v>THB</v>
          </cell>
          <cell r="F456">
            <v>2.2000000000000002</v>
          </cell>
          <cell r="G456" t="str">
            <v>Hold</v>
          </cell>
          <cell r="H456" t="str">
            <v>11/10/2022</v>
          </cell>
          <cell r="I456">
            <v>2.4</v>
          </cell>
          <cell r="J456">
            <v>5</v>
          </cell>
          <cell r="K456" t="str">
            <v>Finance</v>
          </cell>
          <cell r="L456" t="str">
            <v>Real Estate Development</v>
          </cell>
          <cell r="M456">
            <v>676.69771783199496</v>
          </cell>
          <cell r="N456">
            <v>6.3636359999999996</v>
          </cell>
        </row>
        <row r="457">
          <cell r="A457" t="str">
            <v>BKBD1T</v>
          </cell>
          <cell r="B457" t="str">
            <v>RBF TB</v>
          </cell>
          <cell r="C457" t="str">
            <v>TH9451010002</v>
          </cell>
          <cell r="D457" t="str">
            <v>R&amp;B Food Supply Public Company Limited</v>
          </cell>
          <cell r="E457" t="str">
            <v>THB</v>
          </cell>
          <cell r="F457">
            <v>10.1</v>
          </cell>
          <cell r="G457" t="str">
            <v>Hold</v>
          </cell>
          <cell r="H457" t="str">
            <v>09/01/2022</v>
          </cell>
          <cell r="I457">
            <v>13.7</v>
          </cell>
          <cell r="J457">
            <v>4</v>
          </cell>
          <cell r="K457" t="str">
            <v>Consumer Non-Durables</v>
          </cell>
          <cell r="L457" t="str">
            <v>Food: Specialty/Candy</v>
          </cell>
          <cell r="M457">
            <v>580.36980748097301</v>
          </cell>
          <cell r="N457">
            <v>0.99009899999999995</v>
          </cell>
        </row>
        <row r="458">
          <cell r="A458" t="str">
            <v>BD3CFT</v>
          </cell>
          <cell r="B458" t="str">
            <v>RFMD SP</v>
          </cell>
          <cell r="C458" t="str">
            <v>SG1CH4000003</v>
          </cell>
          <cell r="D458" t="str">
            <v>Raffles Medical Group Ltd</v>
          </cell>
          <cell r="E458" t="str">
            <v>SGD</v>
          </cell>
          <cell r="F458">
            <v>1.36</v>
          </cell>
          <cell r="G458" t="str">
            <v>Hold</v>
          </cell>
          <cell r="H458" t="str">
            <v>02/27/2023</v>
          </cell>
          <cell r="I458">
            <v>1.48</v>
          </cell>
          <cell r="J458">
            <v>4</v>
          </cell>
          <cell r="K458" t="str">
            <v>Health Services</v>
          </cell>
          <cell r="L458" t="str">
            <v>Hospital/Nursing Management</v>
          </cell>
          <cell r="M458">
            <v>1887.67647233968</v>
          </cell>
          <cell r="N458">
            <v>2.7941180000000001</v>
          </cell>
        </row>
        <row r="459">
          <cell r="A459" t="str">
            <v>BD41Z6</v>
          </cell>
          <cell r="B459" t="str">
            <v>RJH TB</v>
          </cell>
          <cell r="C459" t="str">
            <v>TH7398010002</v>
          </cell>
          <cell r="D459" t="str">
            <v>Rajthanee Hospital Public Company Limited</v>
          </cell>
          <cell r="E459" t="str">
            <v>THB</v>
          </cell>
          <cell r="F459">
            <v>28.25</v>
          </cell>
          <cell r="G459" t="str">
            <v>Hold</v>
          </cell>
          <cell r="H459" t="str">
            <v>05/11/2023</v>
          </cell>
          <cell r="I459">
            <v>31</v>
          </cell>
          <cell r="J459" t="e">
            <v>#N/A</v>
          </cell>
          <cell r="K459" t="str">
            <v>Health Services</v>
          </cell>
          <cell r="L459" t="str">
            <v>Hospital/Nursing Management</v>
          </cell>
          <cell r="M459">
            <v>238.97580754912801</v>
          </cell>
          <cell r="N459">
            <v>8.849558</v>
          </cell>
        </row>
        <row r="460">
          <cell r="A460" t="str">
            <v>B1VMDH</v>
          </cell>
          <cell r="B460" t="str">
            <v>1881 HK</v>
          </cell>
          <cell r="C460" t="str">
            <v>HK1881037571</v>
          </cell>
          <cell r="D460" t="str">
            <v>Regal Real Estate Investment Trust</v>
          </cell>
          <cell r="E460" t="str">
            <v>HKD</v>
          </cell>
          <cell r="F460">
            <v>1.07</v>
          </cell>
          <cell r="G460" t="str">
            <v>Hold</v>
          </cell>
          <cell r="H460" t="str">
            <v>03/28/2023</v>
          </cell>
          <cell r="I460">
            <v>1.45</v>
          </cell>
          <cell r="J460">
            <v>4</v>
          </cell>
          <cell r="K460" t="str">
            <v>Finance</v>
          </cell>
          <cell r="L460" t="str">
            <v>Real Estate Investment Trusts</v>
          </cell>
          <cell r="M460">
            <v>441.10718204175998</v>
          </cell>
          <cell r="N460">
            <v>5.7009340000000002</v>
          </cell>
        </row>
        <row r="461">
          <cell r="A461" t="str">
            <v>BP6MXD</v>
          </cell>
          <cell r="B461" t="str">
            <v>RDSA LN</v>
          </cell>
          <cell r="C461" t="str">
            <v>GB00BP6MXD84</v>
          </cell>
          <cell r="D461" t="str">
            <v>Shell Plc</v>
          </cell>
          <cell r="E461" t="str">
            <v>GBP</v>
          </cell>
          <cell r="F461">
            <v>23.05</v>
          </cell>
          <cell r="G461" t="str">
            <v>Buy</v>
          </cell>
          <cell r="H461" t="str">
            <v>06/07/2023</v>
          </cell>
          <cell r="I461">
            <v>31</v>
          </cell>
          <cell r="J461">
            <v>4</v>
          </cell>
          <cell r="K461" t="str">
            <v>Energy Minerals</v>
          </cell>
          <cell r="L461" t="str">
            <v>Integrated Oil</v>
          </cell>
          <cell r="M461">
            <v>198369.328605135</v>
          </cell>
          <cell r="N461">
            <v>3.734286</v>
          </cell>
        </row>
        <row r="462">
          <cell r="A462" t="str">
            <v>B3P1NF</v>
          </cell>
          <cell r="B462" t="str">
            <v>002352 CH</v>
          </cell>
          <cell r="C462" t="str">
            <v>CNE100000L63</v>
          </cell>
          <cell r="D462" t="str">
            <v>S.F. Holding Co., Ltd. Class A</v>
          </cell>
          <cell r="E462" t="str">
            <v>CNY</v>
          </cell>
          <cell r="F462">
            <v>47.34</v>
          </cell>
          <cell r="G462" t="str">
            <v>Buy</v>
          </cell>
          <cell r="H462" t="str">
            <v>09/06/2022</v>
          </cell>
          <cell r="I462">
            <v>68.7</v>
          </cell>
          <cell r="J462">
            <v>4</v>
          </cell>
          <cell r="K462" t="str">
            <v>Transportation</v>
          </cell>
          <cell r="L462" t="str">
            <v>Air Freight/Couriers</v>
          </cell>
          <cell r="M462">
            <v>31419.325358577302</v>
          </cell>
          <cell r="N462">
            <v>0.52809459999999997</v>
          </cell>
        </row>
        <row r="463">
          <cell r="A463" t="str">
            <v>600340</v>
          </cell>
          <cell r="B463" t="str">
            <v>178 HK</v>
          </cell>
          <cell r="C463" t="str">
            <v>KYG7814S1021</v>
          </cell>
          <cell r="D463" t="str">
            <v>Sa Sa International Holdings Limited</v>
          </cell>
          <cell r="E463" t="str">
            <v>HKD</v>
          </cell>
          <cell r="F463">
            <v>1.39</v>
          </cell>
          <cell r="G463" t="str">
            <v>Buy</v>
          </cell>
          <cell r="H463" t="str">
            <v>01/17/2023</v>
          </cell>
          <cell r="I463">
            <v>2.29</v>
          </cell>
          <cell r="J463">
            <v>5</v>
          </cell>
          <cell r="K463" t="str">
            <v>Retail Trade</v>
          </cell>
          <cell r="L463" t="str">
            <v>Specialty Stores</v>
          </cell>
          <cell r="M463">
            <v>551.04380977174003</v>
          </cell>
          <cell r="N463">
            <v>0</v>
          </cell>
        </row>
        <row r="464">
          <cell r="A464" t="str">
            <v>B61ZCY</v>
          </cell>
          <cell r="B464" t="str">
            <v>SSREIT SP</v>
          </cell>
          <cell r="C464" t="str">
            <v>SG2C57965205</v>
          </cell>
          <cell r="D464" t="str">
            <v>Sabana Industrial Real Estate Investment Trust</v>
          </cell>
          <cell r="E464" t="str">
            <v>SGD</v>
          </cell>
          <cell r="F464">
            <v>0.42</v>
          </cell>
          <cell r="G464" t="str">
            <v>Hold</v>
          </cell>
          <cell r="H464" t="str">
            <v>01/30/2023</v>
          </cell>
          <cell r="I464">
            <v>0.48221579999999997</v>
          </cell>
          <cell r="J464">
            <v>5</v>
          </cell>
          <cell r="K464" t="str">
            <v>Finance</v>
          </cell>
          <cell r="L464" t="str">
            <v>Real Estate Investment Trusts</v>
          </cell>
          <cell r="M464">
            <v>343.70772921104998</v>
          </cell>
          <cell r="N464">
            <v>7.2619049999999996</v>
          </cell>
        </row>
        <row r="465">
          <cell r="A465" t="str">
            <v>B4Q153</v>
          </cell>
          <cell r="B465" t="str">
            <v>1910 HK</v>
          </cell>
          <cell r="C465" t="str">
            <v>LU0633102719</v>
          </cell>
          <cell r="D465" t="str">
            <v>Samsonite International S.A.</v>
          </cell>
          <cell r="E465" t="str">
            <v>HKD</v>
          </cell>
          <cell r="F465">
            <v>23.35</v>
          </cell>
          <cell r="G465" t="str">
            <v>Buy</v>
          </cell>
          <cell r="H465" t="str">
            <v>03/16/2023</v>
          </cell>
          <cell r="I465">
            <v>34.229999999999997</v>
          </cell>
          <cell r="J465">
            <v>5</v>
          </cell>
          <cell r="K465" t="str">
            <v>Consumer Durables</v>
          </cell>
          <cell r="L465" t="str">
            <v>Other Consumer Specialties</v>
          </cell>
          <cell r="M465">
            <v>4120.9615456598103</v>
          </cell>
          <cell r="N465">
            <v>0</v>
          </cell>
        </row>
        <row r="466">
          <cell r="A466" t="str">
            <v>B73F0X</v>
          </cell>
          <cell r="B466" t="str">
            <v>SIRI TB</v>
          </cell>
          <cell r="C466" t="str">
            <v>TH0577C10Z04</v>
          </cell>
          <cell r="D466" t="str">
            <v>Sansiri Public Co. Ltd.</v>
          </cell>
          <cell r="E466" t="str">
            <v>THB</v>
          </cell>
          <cell r="F466">
            <v>1.85</v>
          </cell>
          <cell r="G466" t="str">
            <v>Buy</v>
          </cell>
          <cell r="H466" t="str">
            <v>06/21/2023</v>
          </cell>
          <cell r="I466">
            <v>2.0699999999999998</v>
          </cell>
          <cell r="J466">
            <v>5</v>
          </cell>
          <cell r="K466" t="str">
            <v>Finance</v>
          </cell>
          <cell r="L466" t="str">
            <v>Real Estate Development</v>
          </cell>
          <cell r="M466">
            <v>787.70063920453003</v>
          </cell>
          <cell r="N466">
            <v>8.1081090000000007</v>
          </cell>
        </row>
        <row r="467">
          <cell r="A467" t="str">
            <v>BCDBLX</v>
          </cell>
          <cell r="B467" t="str">
            <v>TOWR IJ</v>
          </cell>
          <cell r="C467" t="str">
            <v>ID1000128804</v>
          </cell>
          <cell r="D467" t="str">
            <v>PT Sarana Menara Nusantara Tbk</v>
          </cell>
          <cell r="E467" t="str">
            <v>IDR</v>
          </cell>
          <cell r="F467">
            <v>1090</v>
          </cell>
          <cell r="G467" t="str">
            <v>Buy</v>
          </cell>
          <cell r="H467" t="str">
            <v>03/29/2023</v>
          </cell>
          <cell r="I467">
            <v>1260</v>
          </cell>
          <cell r="J467">
            <v>4</v>
          </cell>
          <cell r="K467" t="str">
            <v>Finance</v>
          </cell>
          <cell r="L467" t="str">
            <v>Finance/Rental/Leasing</v>
          </cell>
          <cell r="M467">
            <v>3709.9714123531498</v>
          </cell>
          <cell r="N467">
            <v>2.2110089999999998</v>
          </cell>
        </row>
        <row r="468">
          <cell r="A468" t="str">
            <v>B06K6F</v>
          </cell>
          <cell r="B468" t="str">
            <v>SARINE SP</v>
          </cell>
          <cell r="C468" t="str">
            <v>IL0010927254</v>
          </cell>
          <cell r="D468" t="str">
            <v>Sarine Technologies Ltd</v>
          </cell>
          <cell r="E468" t="str">
            <v>SGD</v>
          </cell>
          <cell r="F468">
            <v>0.39500000000000002</v>
          </cell>
          <cell r="G468" t="str">
            <v>Fully Valued</v>
          </cell>
          <cell r="H468" t="str">
            <v>02/27/2023</v>
          </cell>
          <cell r="I468">
            <v>0.32672620000000002</v>
          </cell>
          <cell r="J468">
            <v>5</v>
          </cell>
          <cell r="K468" t="str">
            <v>Electronic Technology</v>
          </cell>
          <cell r="L468" t="str">
            <v>Electronic Equipment/Instruments</v>
          </cell>
          <cell r="M468">
            <v>104.541825111286</v>
          </cell>
          <cell r="N468">
            <v>8.631392</v>
          </cell>
        </row>
        <row r="469">
          <cell r="A469" t="str">
            <v>BD6RNW</v>
          </cell>
          <cell r="B469" t="str">
            <v>SASSR SP</v>
          </cell>
          <cell r="C469" t="str">
            <v>SG1ED2000000</v>
          </cell>
          <cell r="D469" t="str">
            <v>Sasseur Real Estate Investment Trust</v>
          </cell>
          <cell r="E469" t="str">
            <v>SGD</v>
          </cell>
          <cell r="F469">
            <v>0.71</v>
          </cell>
          <cell r="G469" t="str">
            <v>Buy</v>
          </cell>
          <cell r="H469" t="str">
            <v>02/20/2023</v>
          </cell>
          <cell r="I469">
            <v>1.05</v>
          </cell>
          <cell r="J469">
            <v>4</v>
          </cell>
          <cell r="K469" t="str">
            <v>Finance</v>
          </cell>
          <cell r="L469" t="str">
            <v>Real Estate Investment Trusts</v>
          </cell>
          <cell r="M469">
            <v>652.07731754603105</v>
          </cell>
          <cell r="N469">
            <v>9.2253520000000009</v>
          </cell>
        </row>
        <row r="470">
          <cell r="A470" t="str">
            <v>624358</v>
          </cell>
          <cell r="B470" t="str">
            <v>SATS SP</v>
          </cell>
          <cell r="C470" t="str">
            <v>SG1I52882764</v>
          </cell>
          <cell r="D470" t="str">
            <v>SATS Ltd</v>
          </cell>
          <cell r="E470" t="str">
            <v>SGD</v>
          </cell>
          <cell r="F470">
            <v>2.65</v>
          </cell>
          <cell r="G470" t="str">
            <v>Buy</v>
          </cell>
          <cell r="H470" t="str">
            <v>05/30/2023</v>
          </cell>
          <cell r="I470">
            <v>3.2</v>
          </cell>
          <cell r="J470">
            <v>4</v>
          </cell>
          <cell r="K470" t="str">
            <v>Transportation</v>
          </cell>
          <cell r="L470" t="str">
            <v>Other Transportation</v>
          </cell>
          <cell r="M470">
            <v>2915.7886091544101</v>
          </cell>
          <cell r="N470">
            <v>0</v>
          </cell>
        </row>
        <row r="471">
          <cell r="A471" t="str">
            <v>BPH070</v>
          </cell>
          <cell r="B471" t="str">
            <v>SCB TB</v>
          </cell>
          <cell r="C471" t="str">
            <v>THA790010005</v>
          </cell>
          <cell r="D471" t="str">
            <v>SCB X Public Company Limited</v>
          </cell>
          <cell r="E471" t="str">
            <v>THB</v>
          </cell>
          <cell r="F471">
            <v>109.5</v>
          </cell>
          <cell r="G471" t="str">
            <v>Buy</v>
          </cell>
          <cell r="H471" t="str">
            <v>04/21/2023</v>
          </cell>
          <cell r="I471">
            <v>123</v>
          </cell>
          <cell r="J471">
            <v>4</v>
          </cell>
          <cell r="K471" t="str">
            <v>Finance</v>
          </cell>
          <cell r="L471" t="str">
            <v>Regional Banks</v>
          </cell>
          <cell r="M471">
            <v>10393.4882766707</v>
          </cell>
          <cell r="N471">
            <v>6.1095889999999997</v>
          </cell>
        </row>
        <row r="472">
          <cell r="A472" t="str">
            <v>BPH071</v>
          </cell>
          <cell r="B472" t="str">
            <v>SCB/F TB</v>
          </cell>
          <cell r="C472" t="str">
            <v>THA790010013</v>
          </cell>
          <cell r="D472" t="str">
            <v>SCB X Public Company Limited(Alien Mkt)</v>
          </cell>
          <cell r="E472" t="str">
            <v>THB</v>
          </cell>
          <cell r="F472">
            <v>109</v>
          </cell>
          <cell r="G472" t="str">
            <v>Buy</v>
          </cell>
          <cell r="H472" t="str">
            <v>04/21/2023</v>
          </cell>
          <cell r="I472">
            <v>123</v>
          </cell>
          <cell r="J472">
            <v>4</v>
          </cell>
          <cell r="K472" t="str">
            <v>Finance</v>
          </cell>
          <cell r="L472" t="str">
            <v>Regional Banks</v>
          </cell>
          <cell r="M472">
            <v>10393.4882766707</v>
          </cell>
          <cell r="N472">
            <v>6.1376150000000003</v>
          </cell>
        </row>
        <row r="473">
          <cell r="A473" t="str">
            <v>BPH072</v>
          </cell>
          <cell r="B473" t="str">
            <v>SCB-R TB</v>
          </cell>
          <cell r="C473" t="str">
            <v>THA790010R17</v>
          </cell>
          <cell r="D473" t="str">
            <v>SCB X Public Company Limited NVDR</v>
          </cell>
          <cell r="E473" t="str">
            <v>THB</v>
          </cell>
          <cell r="F473">
            <v>108.5</v>
          </cell>
          <cell r="G473" t="str">
            <v>Buy</v>
          </cell>
          <cell r="H473" t="str">
            <v>04/21/2023</v>
          </cell>
          <cell r="I473">
            <v>123</v>
          </cell>
          <cell r="J473">
            <v>4</v>
          </cell>
          <cell r="K473" t="str">
            <v>Finance</v>
          </cell>
          <cell r="L473" t="str">
            <v>Regional Banks</v>
          </cell>
          <cell r="M473">
            <v>10393.4882766707</v>
          </cell>
          <cell r="N473">
            <v>6.1658999999999997</v>
          </cell>
        </row>
        <row r="474">
          <cell r="A474" t="str">
            <v>BMC0T3</v>
          </cell>
          <cell r="B474" t="str">
            <v>SCGP TB</v>
          </cell>
          <cell r="C474" t="str">
            <v>TH0098010Y05</v>
          </cell>
          <cell r="D474" t="str">
            <v>SCG Packaging Public Co Ltd</v>
          </cell>
          <cell r="E474" t="str">
            <v>THB</v>
          </cell>
          <cell r="F474">
            <v>35.75</v>
          </cell>
          <cell r="G474" t="str">
            <v>Hold</v>
          </cell>
          <cell r="H474" t="str">
            <v>04/25/2023</v>
          </cell>
          <cell r="I474">
            <v>47</v>
          </cell>
          <cell r="J474">
            <v>4</v>
          </cell>
          <cell r="K474" t="str">
            <v>Process Industries</v>
          </cell>
          <cell r="L474" t="str">
            <v>Containers/Packaging</v>
          </cell>
          <cell r="M474">
            <v>4274.60002114091</v>
          </cell>
          <cell r="N474">
            <v>1.6783220000000001</v>
          </cell>
        </row>
        <row r="475">
          <cell r="A475" t="str">
            <v>SE</v>
          </cell>
          <cell r="B475" t="str">
            <v>SE UN</v>
          </cell>
          <cell r="C475" t="str">
            <v>US81141R1005</v>
          </cell>
          <cell r="D475" t="str">
            <v>Sea Limited Sponsored ADR Class A</v>
          </cell>
          <cell r="E475" t="str">
            <v>USD</v>
          </cell>
          <cell r="F475">
            <v>58.04</v>
          </cell>
          <cell r="G475" t="str">
            <v>Buy</v>
          </cell>
          <cell r="H475" t="str">
            <v>06/30/2023</v>
          </cell>
          <cell r="I475">
            <v>90</v>
          </cell>
          <cell r="J475">
            <v>5</v>
          </cell>
          <cell r="K475" t="str">
            <v>Retail Trade</v>
          </cell>
          <cell r="L475" t="str">
            <v>Internet Retail</v>
          </cell>
          <cell r="M475">
            <v>32778.603706732101</v>
          </cell>
          <cell r="N475">
            <v>0</v>
          </cell>
        </row>
        <row r="476">
          <cell r="A476" t="str">
            <v>620513</v>
          </cell>
          <cell r="B476" t="str">
            <v>SMM SP</v>
          </cell>
          <cell r="C476" t="str">
            <v>SG1H97877952</v>
          </cell>
          <cell r="D476" t="str">
            <v>Seatrium Limited</v>
          </cell>
          <cell r="E476" t="str">
            <v>SGD</v>
          </cell>
          <cell r="F476">
            <v>0.13100000000000001</v>
          </cell>
          <cell r="G476" t="str">
            <v>Buy</v>
          </cell>
          <cell r="H476" t="str">
            <v>05/16/2023</v>
          </cell>
          <cell r="I476">
            <v>0.18</v>
          </cell>
          <cell r="J476">
            <v>5</v>
          </cell>
          <cell r="K476" t="str">
            <v>Producer Manufacturing</v>
          </cell>
          <cell r="L476" t="str">
            <v>Trucks/Construction/Farm Machinery</v>
          </cell>
          <cell r="M476">
            <v>6586.6002626563404</v>
          </cell>
          <cell r="N476">
            <v>0</v>
          </cell>
        </row>
        <row r="477">
          <cell r="A477" t="str">
            <v>B08X16</v>
          </cell>
          <cell r="B477" t="str">
            <v>SCI SP</v>
          </cell>
          <cell r="C477" t="str">
            <v>SG1R50925390</v>
          </cell>
          <cell r="D477" t="str">
            <v>Sembcorp Industries Ltd.</v>
          </cell>
          <cell r="E477" t="str">
            <v>SGD</v>
          </cell>
          <cell r="F477">
            <v>5.23</v>
          </cell>
          <cell r="G477" t="str">
            <v>Buy</v>
          </cell>
          <cell r="H477" t="str">
            <v>06/20/2023</v>
          </cell>
          <cell r="I477">
            <v>6.5</v>
          </cell>
          <cell r="J477">
            <v>4</v>
          </cell>
          <cell r="K477" t="str">
            <v>Utilities</v>
          </cell>
          <cell r="L477" t="str">
            <v>Electric Utilities</v>
          </cell>
          <cell r="M477">
            <v>6927.2627730629401</v>
          </cell>
          <cell r="N477">
            <v>1.5296369999999999</v>
          </cell>
        </row>
        <row r="478">
          <cell r="A478" t="str">
            <v>BDFBM1</v>
          </cell>
          <cell r="B478" t="str">
            <v>981 HK</v>
          </cell>
          <cell r="C478" t="str">
            <v>KYG8020E1199</v>
          </cell>
          <cell r="D478" t="str">
            <v>Semiconductor Manufacturing International Corp.</v>
          </cell>
          <cell r="E478" t="str">
            <v>HKD</v>
          </cell>
          <cell r="F478">
            <v>19.899999999999999</v>
          </cell>
          <cell r="G478" t="str">
            <v>Buy</v>
          </cell>
          <cell r="H478" t="str">
            <v>05/12/2023</v>
          </cell>
          <cell r="I478">
            <v>26</v>
          </cell>
          <cell r="J478">
            <v>4</v>
          </cell>
          <cell r="K478" t="str">
            <v>Electronic Technology</v>
          </cell>
          <cell r="L478" t="str">
            <v>Semiconductors</v>
          </cell>
          <cell r="M478">
            <v>28428.7943045924</v>
          </cell>
          <cell r="N478">
            <v>0</v>
          </cell>
        </row>
        <row r="479">
          <cell r="A479" t="str">
            <v>BPK3C9</v>
          </cell>
          <cell r="B479" t="str">
            <v>20 HK</v>
          </cell>
          <cell r="C479" t="str">
            <v>KYG8062L1041</v>
          </cell>
          <cell r="D479" t="str">
            <v>SenseTime Group, Inc. Class B</v>
          </cell>
          <cell r="E479" t="str">
            <v>HKD</v>
          </cell>
          <cell r="F479">
            <v>1.79</v>
          </cell>
          <cell r="G479" t="str">
            <v>Buy</v>
          </cell>
          <cell r="H479" t="str">
            <v>01/12/2023</v>
          </cell>
          <cell r="I479">
            <v>2.7</v>
          </cell>
          <cell r="J479">
            <v>5</v>
          </cell>
          <cell r="K479" t="str">
            <v>Technology Services</v>
          </cell>
          <cell r="L479" t="str">
            <v>Packaged Software</v>
          </cell>
          <cell r="M479">
            <v>7995.5146012408704</v>
          </cell>
          <cell r="N479">
            <v>0</v>
          </cell>
        </row>
        <row r="480">
          <cell r="A480" t="str">
            <v>BL9YN6</v>
          </cell>
          <cell r="B480" t="str">
            <v>2191 HK</v>
          </cell>
          <cell r="C480" t="str">
            <v>HK0000735800</v>
          </cell>
          <cell r="D480" t="str">
            <v>SF Real Estate Investment Trust</v>
          </cell>
          <cell r="E480" t="str">
            <v>HKD</v>
          </cell>
          <cell r="F480">
            <v>2.77</v>
          </cell>
          <cell r="G480" t="str">
            <v>Buy</v>
          </cell>
          <cell r="H480" t="str">
            <v>03/17/2023</v>
          </cell>
          <cell r="I480">
            <v>5.2</v>
          </cell>
          <cell r="J480">
            <v>5</v>
          </cell>
          <cell r="K480" t="str">
            <v>Finance</v>
          </cell>
          <cell r="L480" t="str">
            <v>Real Estate Investment Trusts</v>
          </cell>
          <cell r="M480">
            <v>280.02937625053403</v>
          </cell>
          <cell r="N480">
            <v>10.014441</v>
          </cell>
        </row>
        <row r="481">
          <cell r="A481" t="str">
            <v>674234</v>
          </cell>
          <cell r="B481" t="str">
            <v>1066 HK</v>
          </cell>
          <cell r="C481" t="str">
            <v>CNE100000171</v>
          </cell>
          <cell r="D481" t="str">
            <v>Shandong Weigao Group Medical Polymer Co. Ltd. Class H</v>
          </cell>
          <cell r="E481" t="str">
            <v>HKD</v>
          </cell>
          <cell r="F481">
            <v>10.24</v>
          </cell>
          <cell r="G481" t="str">
            <v>Buy</v>
          </cell>
          <cell r="H481" t="str">
            <v>05/22/2023</v>
          </cell>
          <cell r="I481">
            <v>14.73</v>
          </cell>
          <cell r="J481">
            <v>4</v>
          </cell>
          <cell r="K481" t="str">
            <v>Health Technology</v>
          </cell>
          <cell r="L481" t="str">
            <v>Medical Specialties</v>
          </cell>
          <cell r="M481">
            <v>6054.6180409604003</v>
          </cell>
          <cell r="N481">
            <v>1.7871090000000001</v>
          </cell>
        </row>
        <row r="482">
          <cell r="A482" t="str">
            <v>SHEL</v>
          </cell>
          <cell r="B482" t="str">
            <v>RDS/A UN</v>
          </cell>
          <cell r="C482" t="str">
            <v>US7802593050</v>
          </cell>
          <cell r="D482" t="str">
            <v>Shell Plc Sponsored ADR</v>
          </cell>
          <cell r="E482" t="str">
            <v>USD</v>
          </cell>
          <cell r="F482">
            <v>59.92</v>
          </cell>
          <cell r="G482" t="str">
            <v>Buy</v>
          </cell>
          <cell r="H482" t="str">
            <v>06/07/2023</v>
          </cell>
          <cell r="I482" t="e">
            <v>#N/A</v>
          </cell>
          <cell r="J482">
            <v>4</v>
          </cell>
          <cell r="K482" t="str">
            <v>Energy Minerals</v>
          </cell>
          <cell r="L482" t="str">
            <v>Integrated Oil</v>
          </cell>
          <cell r="M482">
            <v>198369.328605135</v>
          </cell>
          <cell r="N482">
            <v>3.4629509999999999</v>
          </cell>
        </row>
        <row r="483">
          <cell r="A483" t="str">
            <v>B657MH</v>
          </cell>
          <cell r="B483" t="str">
            <v>SSG SP</v>
          </cell>
          <cell r="C483" t="str">
            <v>SG2D54973185</v>
          </cell>
          <cell r="D483" t="str">
            <v>Sheng Siong Group Ltd.</v>
          </cell>
          <cell r="E483" t="str">
            <v>SGD</v>
          </cell>
          <cell r="F483">
            <v>1.62</v>
          </cell>
          <cell r="G483" t="str">
            <v>Buy</v>
          </cell>
          <cell r="H483" t="str">
            <v>06/21/2023</v>
          </cell>
          <cell r="I483">
            <v>1.8909849999999999</v>
          </cell>
          <cell r="J483">
            <v>4</v>
          </cell>
          <cell r="K483" t="str">
            <v>Retail Trade</v>
          </cell>
          <cell r="L483" t="str">
            <v>Food Retail</v>
          </cell>
          <cell r="M483">
            <v>1786.2037939594099</v>
          </cell>
          <cell r="N483">
            <v>3.8395060000000001</v>
          </cell>
        </row>
        <row r="484">
          <cell r="A484" t="str">
            <v>B612NJ</v>
          </cell>
          <cell r="B484" t="str">
            <v>9989 HK</v>
          </cell>
          <cell r="C484" t="str">
            <v>CNE100000P02</v>
          </cell>
          <cell r="D484" t="str">
            <v>Shenzhen Hepalink Pharmaceutical Group Co., Ltd. Class A</v>
          </cell>
          <cell r="E484" t="str">
            <v>CNY</v>
          </cell>
          <cell r="F484">
            <v>11.76</v>
          </cell>
          <cell r="G484" t="str">
            <v>Buy</v>
          </cell>
          <cell r="H484" t="str">
            <v>10/26/2022</v>
          </cell>
          <cell r="I484">
            <v>6.5004229999999996</v>
          </cell>
          <cell r="J484">
            <v>4</v>
          </cell>
          <cell r="K484" t="str">
            <v>Health Technology</v>
          </cell>
          <cell r="L484" t="str">
            <v>Pharmaceuticals: Major</v>
          </cell>
          <cell r="M484">
            <v>2140.9578143616</v>
          </cell>
          <cell r="N484">
            <v>0.8200828</v>
          </cell>
        </row>
        <row r="485">
          <cell r="A485" t="str">
            <v>BMFR22</v>
          </cell>
          <cell r="B485" t="str">
            <v>9989 HK</v>
          </cell>
          <cell r="C485" t="str">
            <v>CNE100003YN2</v>
          </cell>
          <cell r="D485" t="str">
            <v>Shenzhen Hepalink Pharmaceutical Group Co., Ltd. Class H</v>
          </cell>
          <cell r="E485" t="str">
            <v>HKD</v>
          </cell>
          <cell r="F485">
            <v>4.3499999999999996</v>
          </cell>
          <cell r="G485" t="str">
            <v>Buy</v>
          </cell>
          <cell r="H485" t="str">
            <v>10/26/2022</v>
          </cell>
          <cell r="I485">
            <v>7.1</v>
          </cell>
          <cell r="J485">
            <v>4</v>
          </cell>
          <cell r="K485" t="str">
            <v>Health Technology</v>
          </cell>
          <cell r="L485" t="str">
            <v>Pharmaceuticals: Major</v>
          </cell>
          <cell r="M485">
            <v>2140.9578143616</v>
          </cell>
          <cell r="N485">
            <v>2.5781610000000001</v>
          </cell>
        </row>
        <row r="486">
          <cell r="A486" t="str">
            <v>B0MP1B</v>
          </cell>
          <cell r="B486" t="str">
            <v>2313 HK</v>
          </cell>
          <cell r="C486" t="str">
            <v>KYG8087W1015</v>
          </cell>
          <cell r="D486" t="str">
            <v>Shenzhou International Group Holdings Limited</v>
          </cell>
          <cell r="E486" t="str">
            <v>HKD</v>
          </cell>
          <cell r="F486">
            <v>79.55</v>
          </cell>
          <cell r="G486" t="str">
            <v>Buy</v>
          </cell>
          <cell r="H486" t="str">
            <v>05/15/2023</v>
          </cell>
          <cell r="I486">
            <v>82.6</v>
          </cell>
          <cell r="J486">
            <v>4</v>
          </cell>
          <cell r="K486" t="str">
            <v>Consumer Non-Durables</v>
          </cell>
          <cell r="L486" t="str">
            <v>Apparel/Footwear</v>
          </cell>
          <cell r="M486">
            <v>14690.876880347399</v>
          </cell>
          <cell r="N486">
            <v>2.4010060000000002</v>
          </cell>
        </row>
        <row r="487">
          <cell r="A487" t="str">
            <v>624359</v>
          </cell>
          <cell r="B487" t="str">
            <v>SIE SP</v>
          </cell>
          <cell r="C487" t="str">
            <v>SG1I53882771</v>
          </cell>
          <cell r="D487" t="str">
            <v>SIA Engineering Co. Ltd.</v>
          </cell>
          <cell r="E487" t="str">
            <v>SGD</v>
          </cell>
          <cell r="F487">
            <v>2.48</v>
          </cell>
          <cell r="G487" t="str">
            <v>Buy</v>
          </cell>
          <cell r="H487" t="str">
            <v>05/11/2023</v>
          </cell>
          <cell r="I487">
            <v>2.8</v>
          </cell>
          <cell r="J487">
            <v>4</v>
          </cell>
          <cell r="K487" t="str">
            <v>Transportation</v>
          </cell>
          <cell r="L487" t="str">
            <v>Other Transportation</v>
          </cell>
          <cell r="M487">
            <v>2053.2568193864299</v>
          </cell>
          <cell r="N487">
            <v>2.2177419999999999</v>
          </cell>
        </row>
        <row r="488">
          <cell r="A488" t="str">
            <v>660992</v>
          </cell>
          <cell r="B488" t="str">
            <v>SCC-R TB</v>
          </cell>
          <cell r="C488" t="str">
            <v>TH0003010R12</v>
          </cell>
          <cell r="D488" t="str">
            <v>Siam Cement Public Co. Ltd. NVDR</v>
          </cell>
          <cell r="E488" t="str">
            <v>THB</v>
          </cell>
          <cell r="F488">
            <v>324</v>
          </cell>
          <cell r="G488" t="str">
            <v>Buy</v>
          </cell>
          <cell r="H488" t="str">
            <v>04/26/2023</v>
          </cell>
          <cell r="I488">
            <v>356</v>
          </cell>
          <cell r="J488">
            <v>4</v>
          </cell>
          <cell r="K488" t="str">
            <v>Process Industries</v>
          </cell>
          <cell r="L488" t="str">
            <v>Chemicals: Specialty</v>
          </cell>
          <cell r="M488">
            <v>11061.1659494167</v>
          </cell>
          <cell r="N488">
            <v>2.4691360000000002</v>
          </cell>
        </row>
        <row r="489">
          <cell r="A489" t="str">
            <v>660991</v>
          </cell>
          <cell r="B489" t="str">
            <v>SCC TB</v>
          </cell>
          <cell r="C489" t="str">
            <v>TH0003010Z04</v>
          </cell>
          <cell r="D489" t="str">
            <v>Siam Cement Public Co. Ltd.</v>
          </cell>
          <cell r="E489" t="str">
            <v>THB</v>
          </cell>
          <cell r="F489">
            <v>323</v>
          </cell>
          <cell r="G489" t="str">
            <v>Buy</v>
          </cell>
          <cell r="H489" t="str">
            <v>04/26/2023</v>
          </cell>
          <cell r="I489">
            <v>356</v>
          </cell>
          <cell r="J489">
            <v>4</v>
          </cell>
          <cell r="K489" t="str">
            <v>Process Industries</v>
          </cell>
          <cell r="L489" t="str">
            <v>Chemicals: Specialty</v>
          </cell>
          <cell r="M489">
            <v>11061.1659494167</v>
          </cell>
          <cell r="N489">
            <v>2.4767800000000002</v>
          </cell>
        </row>
        <row r="490">
          <cell r="A490" t="str">
            <v>660990</v>
          </cell>
          <cell r="B490" t="str">
            <v>SCC/F TB</v>
          </cell>
          <cell r="C490" t="str">
            <v>TH0003010Z12</v>
          </cell>
          <cell r="D490" t="str">
            <v>Siam Cement Public Co. Ltd.(Alien Mkt)</v>
          </cell>
          <cell r="E490" t="str">
            <v>THB</v>
          </cell>
          <cell r="F490">
            <v>322</v>
          </cell>
          <cell r="G490" t="str">
            <v>Buy</v>
          </cell>
          <cell r="H490" t="str">
            <v>04/26/2023</v>
          </cell>
          <cell r="I490">
            <v>356</v>
          </cell>
          <cell r="J490">
            <v>4</v>
          </cell>
          <cell r="K490" t="str">
            <v>Process Industries</v>
          </cell>
          <cell r="L490" t="str">
            <v>Chemicals: Specialty</v>
          </cell>
          <cell r="M490">
            <v>11061.1659494167</v>
          </cell>
          <cell r="N490">
            <v>2.4844719999999998</v>
          </cell>
        </row>
        <row r="491">
          <cell r="A491" t="str">
            <v>BS7HXC</v>
          </cell>
          <cell r="B491" t="str">
            <v>SPA TB</v>
          </cell>
          <cell r="C491" t="str">
            <v>TH5972010000</v>
          </cell>
          <cell r="D491" t="str">
            <v>Siam Wellness Group Public Company Limited</v>
          </cell>
          <cell r="E491" t="str">
            <v>THB</v>
          </cell>
          <cell r="F491">
            <v>11.8</v>
          </cell>
          <cell r="G491" t="str">
            <v>Buy</v>
          </cell>
          <cell r="H491" t="str">
            <v>06/28/2023</v>
          </cell>
          <cell r="I491">
            <v>13.2</v>
          </cell>
          <cell r="J491">
            <v>5</v>
          </cell>
          <cell r="K491" t="str">
            <v>Consumer Services</v>
          </cell>
          <cell r="L491" t="str">
            <v>Other Consumer Services</v>
          </cell>
          <cell r="M491">
            <v>284.59457760070597</v>
          </cell>
          <cell r="N491">
            <v>0</v>
          </cell>
        </row>
        <row r="492">
          <cell r="A492" t="str">
            <v>BLBLTH</v>
          </cell>
          <cell r="B492" t="str">
            <v>SILV SP</v>
          </cell>
          <cell r="C492" t="str">
            <v>SGXE58461943</v>
          </cell>
          <cell r="D492" t="str">
            <v>Silverlake Axis Ltd.</v>
          </cell>
          <cell r="E492" t="str">
            <v>SGD</v>
          </cell>
          <cell r="F492">
            <v>0.3</v>
          </cell>
          <cell r="G492" t="str">
            <v>Buy</v>
          </cell>
          <cell r="H492" t="str">
            <v>05/15/2023</v>
          </cell>
          <cell r="I492">
            <v>0.41746800000000001</v>
          </cell>
          <cell r="J492">
            <v>5</v>
          </cell>
          <cell r="K492" t="str">
            <v>Technology Services</v>
          </cell>
          <cell r="L492" t="str">
            <v>Information Technology Services</v>
          </cell>
          <cell r="M492">
            <v>590.62920711818003</v>
          </cell>
          <cell r="N492">
            <v>2.3333330000000001</v>
          </cell>
        </row>
        <row r="493">
          <cell r="A493" t="str">
            <v>681173</v>
          </cell>
          <cell r="B493" t="str">
            <v>SIA SP</v>
          </cell>
          <cell r="C493" t="str">
            <v>SG1V61937297</v>
          </cell>
          <cell r="D493" t="str">
            <v>Singapore Airlines Ltd.</v>
          </cell>
          <cell r="E493" t="str">
            <v>SGD</v>
          </cell>
          <cell r="F493">
            <v>7.39</v>
          </cell>
          <cell r="G493" t="str">
            <v>Hold</v>
          </cell>
          <cell r="H493" t="str">
            <v>06/26/2023</v>
          </cell>
          <cell r="I493">
            <v>6.8</v>
          </cell>
          <cell r="J493">
            <v>4</v>
          </cell>
          <cell r="K493" t="str">
            <v>Transportation</v>
          </cell>
          <cell r="L493" t="str">
            <v>Airlines</v>
          </cell>
          <cell r="M493">
            <v>16161.154587131599</v>
          </cell>
          <cell r="N493">
            <v>5.1420839999999997</v>
          </cell>
        </row>
        <row r="494">
          <cell r="A494" t="str">
            <v>630386</v>
          </cell>
          <cell r="B494" t="str">
            <v>SGX SP</v>
          </cell>
          <cell r="C494" t="str">
            <v>SG1J26887955</v>
          </cell>
          <cell r="D494" t="str">
            <v>Singapore Exchange Ltd.</v>
          </cell>
          <cell r="E494" t="str">
            <v>SGD</v>
          </cell>
          <cell r="F494">
            <v>9.32</v>
          </cell>
          <cell r="G494" t="str">
            <v>Hold</v>
          </cell>
          <cell r="H494" t="str">
            <v>08/18/2022</v>
          </cell>
          <cell r="I494">
            <v>10.199999999999999</v>
          </cell>
          <cell r="J494">
            <v>4</v>
          </cell>
          <cell r="K494" t="str">
            <v>Finance</v>
          </cell>
          <cell r="L494" t="str">
            <v>Investment Banks/Brokers</v>
          </cell>
          <cell r="M494">
            <v>7415.8794554464603</v>
          </cell>
          <cell r="N494">
            <v>3.4334760000000002</v>
          </cell>
        </row>
        <row r="495">
          <cell r="A495" t="str">
            <v>604321</v>
          </cell>
          <cell r="B495" t="str">
            <v>STE SP</v>
          </cell>
          <cell r="C495" t="str">
            <v>SG1F60858221</v>
          </cell>
          <cell r="D495" t="str">
            <v>Singapore Technologies Engineering Ltd</v>
          </cell>
          <cell r="E495" t="str">
            <v>SGD</v>
          </cell>
          <cell r="F495">
            <v>3.6</v>
          </cell>
          <cell r="G495" t="str">
            <v>Buy</v>
          </cell>
          <cell r="H495" t="str">
            <v>02/24/2023</v>
          </cell>
          <cell r="I495">
            <v>4.2</v>
          </cell>
          <cell r="J495">
            <v>4</v>
          </cell>
          <cell r="K495" t="str">
            <v>Electronic Technology</v>
          </cell>
          <cell r="L495" t="str">
            <v>Aerospace &amp; Defense</v>
          </cell>
          <cell r="M495">
            <v>8253.70029549018</v>
          </cell>
          <cell r="N495">
            <v>4.444445</v>
          </cell>
        </row>
        <row r="496">
          <cell r="A496" t="str">
            <v>B02PY1</v>
          </cell>
          <cell r="B496" t="str">
            <v>ST SP</v>
          </cell>
          <cell r="C496" t="str">
            <v>SG1T75931496</v>
          </cell>
          <cell r="D496" t="str">
            <v>Singapore Telecommunications Limited</v>
          </cell>
          <cell r="E496" t="str">
            <v>SGD</v>
          </cell>
          <cell r="F496">
            <v>2.48</v>
          </cell>
          <cell r="G496" t="str">
            <v>Buy</v>
          </cell>
          <cell r="H496" t="str">
            <v>02/09/2023</v>
          </cell>
          <cell r="I496">
            <v>3.18</v>
          </cell>
          <cell r="J496">
            <v>4</v>
          </cell>
          <cell r="K496" t="str">
            <v>Communications</v>
          </cell>
          <cell r="L496" t="str">
            <v>Major Telecommunications</v>
          </cell>
          <cell r="M496">
            <v>30410.079786147398</v>
          </cell>
          <cell r="N496">
            <v>3.75</v>
          </cell>
        </row>
        <row r="497">
          <cell r="A497" t="str">
            <v>681042</v>
          </cell>
          <cell r="B497" t="str">
            <v>83 HK</v>
          </cell>
          <cell r="C497" t="str">
            <v>HK0083000502</v>
          </cell>
          <cell r="D497" t="str">
            <v>Sino Land Co. Ltd.</v>
          </cell>
          <cell r="E497" t="str">
            <v>HKD</v>
          </cell>
          <cell r="F497">
            <v>9.4499999999999993</v>
          </cell>
          <cell r="G497" t="str">
            <v>Buy</v>
          </cell>
          <cell r="H497" t="str">
            <v>02/21/2023</v>
          </cell>
          <cell r="I497">
            <v>12.52</v>
          </cell>
          <cell r="J497">
            <v>4</v>
          </cell>
          <cell r="K497" t="str">
            <v>Finance</v>
          </cell>
          <cell r="L497" t="str">
            <v>Real Estate Development</v>
          </cell>
          <cell r="M497">
            <v>9729.7362989844296</v>
          </cell>
          <cell r="N497">
            <v>6.0317460000000001</v>
          </cell>
        </row>
        <row r="498">
          <cell r="A498" t="str">
            <v>SNLAY</v>
          </cell>
          <cell r="B498" t="str">
            <v>SNLAY US</v>
          </cell>
          <cell r="C498" t="str">
            <v>US8293443086</v>
          </cell>
          <cell r="D498" t="str">
            <v>Sino Land Co. Ltd. Sponsored ADR</v>
          </cell>
          <cell r="E498" t="str">
            <v>USD</v>
          </cell>
          <cell r="F498">
            <v>5.94</v>
          </cell>
          <cell r="G498" t="str">
            <v>Buy</v>
          </cell>
          <cell r="H498" t="str">
            <v>02/21/2023</v>
          </cell>
          <cell r="I498">
            <v>7.9796560000000003</v>
          </cell>
          <cell r="J498" t="e">
            <v>#N/A</v>
          </cell>
          <cell r="K498" t="str">
            <v>Finance</v>
          </cell>
          <cell r="L498" t="str">
            <v>Real Estate Development</v>
          </cell>
          <cell r="M498">
            <v>9729.7362989844296</v>
          </cell>
          <cell r="N498">
            <v>5.6219700000000001</v>
          </cell>
        </row>
        <row r="499">
          <cell r="A499" t="str">
            <v>654140</v>
          </cell>
          <cell r="B499" t="str">
            <v>STEC TB</v>
          </cell>
          <cell r="C499" t="str">
            <v>TH0307010Z09</v>
          </cell>
          <cell r="D499" t="str">
            <v>Sino-Thai Engineering &amp; Construction Public Co. Ltd.</v>
          </cell>
          <cell r="E499" t="str">
            <v>THB</v>
          </cell>
          <cell r="F499">
            <v>8.6999999999999993</v>
          </cell>
          <cell r="G499" t="str">
            <v>Buy</v>
          </cell>
          <cell r="H499" t="str">
            <v>05/05/2023</v>
          </cell>
          <cell r="I499">
            <v>16.600000000000001</v>
          </cell>
          <cell r="J499">
            <v>5</v>
          </cell>
          <cell r="K499" t="str">
            <v>Industrial Services</v>
          </cell>
          <cell r="L499" t="str">
            <v>Engineering &amp; Construction</v>
          </cell>
          <cell r="M499">
            <v>379.64952538222298</v>
          </cell>
          <cell r="N499">
            <v>3.4482759999999999</v>
          </cell>
        </row>
        <row r="500">
          <cell r="A500" t="str">
            <v>654147</v>
          </cell>
          <cell r="B500" t="str">
            <v>STEC/F TB</v>
          </cell>
          <cell r="C500" t="str">
            <v>TH0307010Z17</v>
          </cell>
          <cell r="D500" t="str">
            <v>Sino-Thai Engineering &amp; Construction Public Co. Ltd.(Alien Mkt)</v>
          </cell>
          <cell r="E500" t="str">
            <v>THB</v>
          </cell>
          <cell r="F500" t="e">
            <v>#N/A</v>
          </cell>
          <cell r="G500" t="str">
            <v>Buy</v>
          </cell>
          <cell r="H500" t="str">
            <v>05/05/2023</v>
          </cell>
          <cell r="I500">
            <v>16.600000000000001</v>
          </cell>
          <cell r="J500">
            <v>4</v>
          </cell>
          <cell r="K500" t="str">
            <v>Industrial Services</v>
          </cell>
          <cell r="L500" t="str">
            <v>Engineering &amp; Construction</v>
          </cell>
          <cell r="M500">
            <v>379.64952538222298</v>
          </cell>
          <cell r="N500" t="e">
            <v>#N/A</v>
          </cell>
        </row>
        <row r="501">
          <cell r="A501" t="str">
            <v>654148</v>
          </cell>
          <cell r="B501" t="str">
            <v>STEC-R TB</v>
          </cell>
          <cell r="C501" t="str">
            <v>TH0307010R17</v>
          </cell>
          <cell r="D501" t="str">
            <v>Sino-Thai Engineering &amp; Construction Public Co. Ltd. NVDR</v>
          </cell>
          <cell r="E501" t="str">
            <v>THB</v>
          </cell>
          <cell r="F501">
            <v>8.75</v>
          </cell>
          <cell r="G501" t="str">
            <v>Buy</v>
          </cell>
          <cell r="H501" t="str">
            <v>05/05/2023</v>
          </cell>
          <cell r="I501">
            <v>16.600000000000001</v>
          </cell>
          <cell r="J501">
            <v>5</v>
          </cell>
          <cell r="K501" t="str">
            <v>Industrial Services</v>
          </cell>
          <cell r="L501" t="str">
            <v>Engineering &amp; Construction</v>
          </cell>
          <cell r="M501">
            <v>379.64952538222298</v>
          </cell>
          <cell r="N501">
            <v>3.4285709999999998</v>
          </cell>
        </row>
        <row r="502">
          <cell r="A502" t="str">
            <v>B3ZVDV</v>
          </cell>
          <cell r="B502" t="str">
            <v>1099 HK</v>
          </cell>
          <cell r="C502" t="str">
            <v>CNE100000FN7</v>
          </cell>
          <cell r="D502" t="str">
            <v>Sinopharm Group Co., Ltd. Class H</v>
          </cell>
          <cell r="E502" t="str">
            <v>HKD</v>
          </cell>
          <cell r="F502">
            <v>23.75</v>
          </cell>
          <cell r="G502" t="str">
            <v>Buy</v>
          </cell>
          <cell r="H502" t="str">
            <v>06/26/2023</v>
          </cell>
          <cell r="I502">
            <v>30</v>
          </cell>
          <cell r="J502">
            <v>4</v>
          </cell>
          <cell r="K502" t="str">
            <v>Health Technology</v>
          </cell>
          <cell r="L502" t="str">
            <v>Pharmaceuticals: Major</v>
          </cell>
          <cell r="M502">
            <v>9448.3782289464798</v>
          </cell>
          <cell r="N502">
            <v>3.7894739999999998</v>
          </cell>
        </row>
        <row r="503">
          <cell r="A503" t="str">
            <v>B2NR3Y</v>
          </cell>
          <cell r="B503" t="str">
            <v>880 HK</v>
          </cell>
          <cell r="C503" t="str">
            <v>HK0880043028</v>
          </cell>
          <cell r="D503" t="str">
            <v>SJM Holdings Limited</v>
          </cell>
          <cell r="E503" t="str">
            <v>HKD</v>
          </cell>
          <cell r="F503">
            <v>3.46</v>
          </cell>
          <cell r="G503" t="str">
            <v>Buy</v>
          </cell>
          <cell r="H503" t="str">
            <v>03/10/2023</v>
          </cell>
          <cell r="I503">
            <v>4.76</v>
          </cell>
          <cell r="J503">
            <v>5</v>
          </cell>
          <cell r="K503" t="str">
            <v>Consumer Services</v>
          </cell>
          <cell r="L503" t="str">
            <v>Movies/Entertainment</v>
          </cell>
          <cell r="M503">
            <v>3066.53934088093</v>
          </cell>
          <cell r="N503">
            <v>0</v>
          </cell>
        </row>
        <row r="504">
          <cell r="A504" t="str">
            <v>685699</v>
          </cell>
          <cell r="B504" t="str">
            <v>315 HK</v>
          </cell>
          <cell r="C504" t="str">
            <v>BMG8219Z1059</v>
          </cell>
          <cell r="D504" t="str">
            <v>SmarTone Telecommunications Holdings Limited</v>
          </cell>
          <cell r="E504" t="str">
            <v>HKD</v>
          </cell>
          <cell r="F504">
            <v>4.96</v>
          </cell>
          <cell r="G504" t="str">
            <v>Buy</v>
          </cell>
          <cell r="H504" t="str">
            <v>02/22/2023</v>
          </cell>
          <cell r="I504">
            <v>8.1</v>
          </cell>
          <cell r="J504">
            <v>5</v>
          </cell>
          <cell r="K504" t="str">
            <v>Communications</v>
          </cell>
          <cell r="L504" t="str">
            <v>Wireless Telecommunications</v>
          </cell>
          <cell r="M504">
            <v>705.34418619714495</v>
          </cell>
          <cell r="N504">
            <v>6.048387</v>
          </cell>
        </row>
        <row r="505">
          <cell r="A505" t="str">
            <v>BF0F5R</v>
          </cell>
          <cell r="B505" t="str">
            <v>SAWAD TB</v>
          </cell>
          <cell r="C505" t="str">
            <v>TH5456010Y00</v>
          </cell>
          <cell r="D505" t="str">
            <v>Srisawad Corporation Public Company Ltd</v>
          </cell>
          <cell r="E505" t="str">
            <v>THB</v>
          </cell>
          <cell r="F505">
            <v>47</v>
          </cell>
          <cell r="G505" t="str">
            <v>Hold</v>
          </cell>
          <cell r="H505" t="str">
            <v>06/29/2023</v>
          </cell>
          <cell r="I505">
            <v>59.5</v>
          </cell>
          <cell r="J505" t="e">
            <v>#N/A</v>
          </cell>
          <cell r="K505" t="str">
            <v>Finance</v>
          </cell>
          <cell r="L505" t="str">
            <v>Finance/Rental/Leasing</v>
          </cell>
          <cell r="M505">
            <v>1826.3120706566499</v>
          </cell>
          <cell r="N505">
            <v>3.8297870000000001</v>
          </cell>
        </row>
        <row r="506">
          <cell r="A506" t="str">
            <v>655848</v>
          </cell>
          <cell r="B506" t="str">
            <v>2888 HK</v>
          </cell>
          <cell r="C506" t="str">
            <v>GB0004082847</v>
          </cell>
          <cell r="D506" t="str">
            <v>Standard Chartered PLC</v>
          </cell>
          <cell r="E506" t="str">
            <v>HKD</v>
          </cell>
          <cell r="F506">
            <v>67.099999999999994</v>
          </cell>
          <cell r="G506" t="str">
            <v>Buy</v>
          </cell>
          <cell r="H506" t="str">
            <v>09/22/2022</v>
          </cell>
          <cell r="I506">
            <v>77.099999999999994</v>
          </cell>
          <cell r="J506" t="e">
            <v>#N/A</v>
          </cell>
          <cell r="K506" t="str">
            <v>Finance</v>
          </cell>
          <cell r="L506" t="str">
            <v>Major Banks</v>
          </cell>
          <cell r="M506">
            <v>23975.062805212201</v>
          </cell>
          <cell r="N506">
            <v>2.1454420000000001</v>
          </cell>
        </row>
        <row r="507">
          <cell r="A507" t="str">
            <v>BD4DC8</v>
          </cell>
          <cell r="B507" t="str">
            <v>SPRC TB</v>
          </cell>
          <cell r="C507" t="str">
            <v>TH6838010002</v>
          </cell>
          <cell r="D507" t="str">
            <v>Star Petroleum Refining Public Co. Ltd.</v>
          </cell>
          <cell r="E507" t="str">
            <v>THB</v>
          </cell>
          <cell r="F507">
            <v>7.7</v>
          </cell>
          <cell r="G507" t="str">
            <v>Hold</v>
          </cell>
          <cell r="H507" t="str">
            <v>05/11/2023</v>
          </cell>
          <cell r="I507">
            <v>9.8000000000000007</v>
          </cell>
          <cell r="J507">
            <v>4</v>
          </cell>
          <cell r="K507" t="str">
            <v>Energy Minerals</v>
          </cell>
          <cell r="L507" t="str">
            <v>Oil Refining/Marketing</v>
          </cell>
          <cell r="M507">
            <v>980.66621415621603</v>
          </cell>
          <cell r="N507">
            <v>14.415585</v>
          </cell>
        </row>
        <row r="508">
          <cell r="A508" t="str">
            <v>B0HZGR</v>
          </cell>
          <cell r="B508" t="str">
            <v>SGREIT SP</v>
          </cell>
          <cell r="C508" t="str">
            <v>SG1S18926810</v>
          </cell>
          <cell r="D508" t="str">
            <v>Starhill Global REIT</v>
          </cell>
          <cell r="E508" t="str">
            <v>SGD</v>
          </cell>
          <cell r="F508">
            <v>0.51</v>
          </cell>
          <cell r="G508" t="str">
            <v>Buy</v>
          </cell>
          <cell r="H508" t="str">
            <v>01/30/2023</v>
          </cell>
          <cell r="I508">
            <v>0.68</v>
          </cell>
          <cell r="J508">
            <v>4</v>
          </cell>
          <cell r="K508" t="str">
            <v>Finance</v>
          </cell>
          <cell r="L508" t="str">
            <v>Real Estate Investment Trusts</v>
          </cell>
          <cell r="M508">
            <v>845.27444429364004</v>
          </cell>
          <cell r="N508">
            <v>7.4509800000000004</v>
          </cell>
        </row>
        <row r="509">
          <cell r="A509" t="str">
            <v>B1CNDB</v>
          </cell>
          <cell r="B509" t="str">
            <v>STH SP</v>
          </cell>
          <cell r="C509" t="str">
            <v>SG1V12936232</v>
          </cell>
          <cell r="D509" t="str">
            <v>StarHub Ltd</v>
          </cell>
          <cell r="E509" t="str">
            <v>SGD</v>
          </cell>
          <cell r="F509">
            <v>1.04</v>
          </cell>
          <cell r="G509" t="str">
            <v>Hold</v>
          </cell>
          <cell r="H509" t="str">
            <v>02/08/2023</v>
          </cell>
          <cell r="I509">
            <v>1.054419</v>
          </cell>
          <cell r="J509">
            <v>4</v>
          </cell>
          <cell r="K509" t="str">
            <v>Communications</v>
          </cell>
          <cell r="L509" t="str">
            <v>Specialty Telecommunications</v>
          </cell>
          <cell r="M509">
            <v>1324.3250850573199</v>
          </cell>
          <cell r="N509">
            <v>4.8076930000000004</v>
          </cell>
        </row>
        <row r="510">
          <cell r="A510" t="str">
            <v>B1Z656</v>
          </cell>
          <cell r="B510" t="str">
            <v>1836 HK</v>
          </cell>
          <cell r="C510" t="str">
            <v>KYG846981028</v>
          </cell>
          <cell r="D510" t="str">
            <v>Stella International Holdings Limited</v>
          </cell>
          <cell r="E510" t="str">
            <v>HKD</v>
          </cell>
          <cell r="F510">
            <v>7.58</v>
          </cell>
          <cell r="G510" t="str">
            <v>Buy</v>
          </cell>
          <cell r="H510" t="str">
            <v>03/17/2023</v>
          </cell>
          <cell r="I510">
            <v>11.2</v>
          </cell>
          <cell r="J510">
            <v>4</v>
          </cell>
          <cell r="K510" t="str">
            <v>Consumer Non-Durables</v>
          </cell>
          <cell r="L510" t="str">
            <v>Apparel/Footwear</v>
          </cell>
          <cell r="M510">
            <v>777.97772222682499</v>
          </cell>
          <cell r="N510">
            <v>11.477572</v>
          </cell>
        </row>
        <row r="511">
          <cell r="A511" t="str">
            <v>653852</v>
          </cell>
          <cell r="B511" t="str">
            <v>SMRA IJ</v>
          </cell>
          <cell r="C511" t="str">
            <v>ID1000092406</v>
          </cell>
          <cell r="D511" t="str">
            <v>PT Summarecon Agung Tbk</v>
          </cell>
          <cell r="E511" t="str">
            <v>IDR</v>
          </cell>
          <cell r="F511">
            <v>695</v>
          </cell>
          <cell r="G511" t="str">
            <v>Buy</v>
          </cell>
          <cell r="H511" t="str">
            <v>05/31/2023</v>
          </cell>
          <cell r="I511">
            <v>800</v>
          </cell>
          <cell r="J511">
            <v>5</v>
          </cell>
          <cell r="K511" t="str">
            <v>Finance</v>
          </cell>
          <cell r="L511" t="str">
            <v>Real Estate Development</v>
          </cell>
          <cell r="M511">
            <v>760.538211297673</v>
          </cell>
          <cell r="N511">
            <v>1.0071939999999999</v>
          </cell>
        </row>
        <row r="512">
          <cell r="A512" t="str">
            <v>B3MPN5</v>
          </cell>
          <cell r="B512" t="str">
            <v>6808 HK</v>
          </cell>
          <cell r="C512" t="str">
            <v>HK0000083920</v>
          </cell>
          <cell r="D512" t="str">
            <v>Sun Art Retail Group Limited</v>
          </cell>
          <cell r="E512" t="str">
            <v>HKD</v>
          </cell>
          <cell r="F512">
            <v>2.1800000000000002</v>
          </cell>
          <cell r="G512" t="str">
            <v>Hold</v>
          </cell>
          <cell r="H512" t="str">
            <v>05/17/2023</v>
          </cell>
          <cell r="I512">
            <v>2.57</v>
          </cell>
          <cell r="J512">
            <v>5</v>
          </cell>
          <cell r="K512" t="str">
            <v>Retail Trade</v>
          </cell>
          <cell r="L512" t="str">
            <v>Specialty Stores</v>
          </cell>
          <cell r="M512">
            <v>2608.02520912213</v>
          </cell>
          <cell r="N512">
            <v>2.0642200000000002</v>
          </cell>
        </row>
        <row r="513">
          <cell r="A513" t="str">
            <v>685992</v>
          </cell>
          <cell r="B513" t="str">
            <v>16 HK</v>
          </cell>
          <cell r="C513" t="str">
            <v>HK0016000132</v>
          </cell>
          <cell r="D513" t="str">
            <v>Sun Hung Kai Properties Limited</v>
          </cell>
          <cell r="E513" t="str">
            <v>HKD</v>
          </cell>
          <cell r="F513">
            <v>96.15</v>
          </cell>
          <cell r="G513" t="str">
            <v>Buy</v>
          </cell>
          <cell r="H513" t="str">
            <v>02/24/2023</v>
          </cell>
          <cell r="I513">
            <v>128.30000000000001</v>
          </cell>
          <cell r="J513">
            <v>4</v>
          </cell>
          <cell r="K513" t="str">
            <v>Finance</v>
          </cell>
          <cell r="L513" t="str">
            <v>Real Estate Development</v>
          </cell>
          <cell r="M513">
            <v>34631.579481909299</v>
          </cell>
          <cell r="N513">
            <v>5.1482060000000001</v>
          </cell>
        </row>
        <row r="514">
          <cell r="A514" t="str">
            <v>SUHJY</v>
          </cell>
          <cell r="B514" t="str">
            <v>SUHJY US</v>
          </cell>
          <cell r="C514" t="str">
            <v>US86676H3021</v>
          </cell>
          <cell r="D514" t="str">
            <v>Sun Hung Kai Properties Limited Sponsored ADR</v>
          </cell>
          <cell r="E514" t="str">
            <v>USD</v>
          </cell>
          <cell r="F514">
            <v>12.06</v>
          </cell>
          <cell r="G514" t="str">
            <v>Buy</v>
          </cell>
          <cell r="H514" t="str">
            <v>02/24/2023</v>
          </cell>
          <cell r="I514">
            <v>16.34686</v>
          </cell>
          <cell r="J514" t="e">
            <v>#N/A</v>
          </cell>
          <cell r="K514" t="str">
            <v>Finance</v>
          </cell>
          <cell r="L514" t="str">
            <v>Real Estate Development</v>
          </cell>
          <cell r="M514">
            <v>34631.579481909299</v>
          </cell>
          <cell r="N514">
            <v>4.9107459999999996</v>
          </cell>
        </row>
        <row r="515">
          <cell r="A515" t="str">
            <v>BLN9QR</v>
          </cell>
          <cell r="B515" t="str">
            <v>1516 HK</v>
          </cell>
          <cell r="C515" t="str">
            <v>KYG8569B1041</v>
          </cell>
          <cell r="D515" t="str">
            <v>Sunac Services Holdings Ltd.</v>
          </cell>
          <cell r="E515" t="str">
            <v>HKD</v>
          </cell>
          <cell r="F515">
            <v>2.15</v>
          </cell>
          <cell r="G515" t="str">
            <v>Hold</v>
          </cell>
          <cell r="H515" t="str">
            <v>03/21/2023</v>
          </cell>
          <cell r="I515">
            <v>3.02</v>
          </cell>
          <cell r="J515">
            <v>5</v>
          </cell>
          <cell r="K515" t="str">
            <v>Finance</v>
          </cell>
          <cell r="L515" t="str">
            <v>Real Estate Development</v>
          </cell>
          <cell r="M515">
            <v>831.79430692130097</v>
          </cell>
          <cell r="N515">
            <v>7.0697669999999997</v>
          </cell>
        </row>
        <row r="516">
          <cell r="A516" t="str">
            <v>622221</v>
          </cell>
          <cell r="B516" t="str">
            <v>1686 HK</v>
          </cell>
          <cell r="C516" t="str">
            <v>KYG857001054</v>
          </cell>
          <cell r="D516" t="str">
            <v>Sunevision Holdings Ltd.</v>
          </cell>
          <cell r="E516" t="str">
            <v>HKD</v>
          </cell>
          <cell r="F516">
            <v>4</v>
          </cell>
          <cell r="G516" t="str">
            <v>Buy</v>
          </cell>
          <cell r="H516" t="str">
            <v>02/22/2023</v>
          </cell>
          <cell r="I516">
            <v>9.1</v>
          </cell>
          <cell r="J516">
            <v>4</v>
          </cell>
          <cell r="K516" t="str">
            <v>Technology Services</v>
          </cell>
          <cell r="L516" t="str">
            <v>Data Processing Services</v>
          </cell>
          <cell r="M516">
            <v>1189.2877484175001</v>
          </cell>
          <cell r="N516">
            <v>5.2</v>
          </cell>
        </row>
        <row r="517">
          <cell r="A517" t="str">
            <v>B1KR43</v>
          </cell>
          <cell r="B517" t="str">
            <v>435 HK</v>
          </cell>
          <cell r="C517" t="str">
            <v>HK0435036626</v>
          </cell>
          <cell r="D517" t="str">
            <v>Sunlight Real Estate Investment Trust</v>
          </cell>
          <cell r="E517" t="str">
            <v>HKD</v>
          </cell>
          <cell r="F517">
            <v>2.87</v>
          </cell>
          <cell r="G517" t="str">
            <v>Buy</v>
          </cell>
          <cell r="H517" t="str">
            <v>02/16/2023</v>
          </cell>
          <cell r="I517">
            <v>3.89</v>
          </cell>
          <cell r="J517">
            <v>4</v>
          </cell>
          <cell r="K517" t="str">
            <v>Finance</v>
          </cell>
          <cell r="L517" t="str">
            <v>Real Estate Investment Trusts</v>
          </cell>
          <cell r="M517">
            <v>632.30208620876999</v>
          </cell>
          <cell r="N517">
            <v>8.7108000000000008</v>
          </cell>
        </row>
        <row r="518">
          <cell r="A518" t="str">
            <v>B1YBT0</v>
          </cell>
          <cell r="B518" t="str">
            <v>2382 HK</v>
          </cell>
          <cell r="C518" t="str">
            <v>KYG8586D1097</v>
          </cell>
          <cell r="D518" t="str">
            <v>Sunny Optical Technology (Group) Co., Ltd.</v>
          </cell>
          <cell r="E518" t="str">
            <v>HKD</v>
          </cell>
          <cell r="F518">
            <v>75.400000000000006</v>
          </cell>
          <cell r="G518" t="str">
            <v>Buy</v>
          </cell>
          <cell r="H518" t="str">
            <v>06/19/2023</v>
          </cell>
          <cell r="I518">
            <v>115</v>
          </cell>
          <cell r="J518">
            <v>5</v>
          </cell>
          <cell r="K518" t="str">
            <v>Electronic Technology</v>
          </cell>
          <cell r="L518" t="str">
            <v>Electronic Components</v>
          </cell>
          <cell r="M518">
            <v>10432.173730853399</v>
          </cell>
          <cell r="N518">
            <v>0.66313</v>
          </cell>
        </row>
        <row r="519">
          <cell r="A519" t="str">
            <v>B04PZ7</v>
          </cell>
          <cell r="B519" t="str">
            <v>SUN SP</v>
          </cell>
          <cell r="C519" t="str">
            <v>SG1Q52922370</v>
          </cell>
          <cell r="D519" t="str">
            <v>Suntec Real Estate Investment Trust</v>
          </cell>
          <cell r="E519" t="str">
            <v>SGD</v>
          </cell>
          <cell r="F519">
            <v>1.26</v>
          </cell>
          <cell r="G519" t="str">
            <v>Hold</v>
          </cell>
          <cell r="H519" t="str">
            <v>04/26/2023</v>
          </cell>
          <cell r="I519">
            <v>1.48</v>
          </cell>
          <cell r="J519">
            <v>5</v>
          </cell>
          <cell r="K519" t="str">
            <v>Finance</v>
          </cell>
          <cell r="L519" t="str">
            <v>Real Estate Investment Trusts</v>
          </cell>
          <cell r="M519">
            <v>2703.5914962043298</v>
          </cell>
          <cell r="N519">
            <v>7.0507939999999998</v>
          </cell>
        </row>
        <row r="520">
          <cell r="A520" t="str">
            <v>655467</v>
          </cell>
          <cell r="B520" t="str">
            <v>SPALI/F TB</v>
          </cell>
          <cell r="C520" t="str">
            <v>TH0371010Z13</v>
          </cell>
          <cell r="D520" t="str">
            <v>Supalai Public Co., Ltd.(Alien Mkt)</v>
          </cell>
          <cell r="E520" t="str">
            <v>THB</v>
          </cell>
          <cell r="F520" t="e">
            <v>#N/A</v>
          </cell>
          <cell r="G520" t="str">
            <v>Buy</v>
          </cell>
          <cell r="H520" t="str">
            <v>05/11/2023</v>
          </cell>
          <cell r="I520">
            <v>26.7</v>
          </cell>
          <cell r="J520">
            <v>4</v>
          </cell>
          <cell r="K520" t="str">
            <v>Finance</v>
          </cell>
          <cell r="L520" t="str">
            <v>Real Estate Development</v>
          </cell>
          <cell r="M520">
            <v>1237.6815702469801</v>
          </cell>
          <cell r="N520" t="e">
            <v>#N/A</v>
          </cell>
        </row>
        <row r="521">
          <cell r="A521" t="str">
            <v>655469</v>
          </cell>
          <cell r="B521" t="str">
            <v>SPALI TB</v>
          </cell>
          <cell r="C521" t="str">
            <v>TH0371010Z05</v>
          </cell>
          <cell r="D521" t="str">
            <v>Supalai Public Co., Ltd.</v>
          </cell>
          <cell r="E521" t="str">
            <v>THB</v>
          </cell>
          <cell r="F521">
            <v>20.2</v>
          </cell>
          <cell r="G521" t="str">
            <v>Buy</v>
          </cell>
          <cell r="H521" t="str">
            <v>05/11/2023</v>
          </cell>
          <cell r="I521">
            <v>26.7</v>
          </cell>
          <cell r="J521">
            <v>4</v>
          </cell>
          <cell r="K521" t="str">
            <v>Finance</v>
          </cell>
          <cell r="L521" t="str">
            <v>Real Estate Development</v>
          </cell>
          <cell r="M521">
            <v>1237.6815702469801</v>
          </cell>
          <cell r="N521">
            <v>7.1782180000000002</v>
          </cell>
        </row>
        <row r="522">
          <cell r="A522" t="str">
            <v>B1XHJQ</v>
          </cell>
          <cell r="B522" t="str">
            <v>SVI TB</v>
          </cell>
          <cell r="C522" t="str">
            <v>TH0152A10Z09</v>
          </cell>
          <cell r="D522" t="str">
            <v>SVI Public Co., Ltd.</v>
          </cell>
          <cell r="E522" t="str">
            <v>THB</v>
          </cell>
          <cell r="F522">
            <v>8.0500000000000007</v>
          </cell>
          <cell r="G522" t="str">
            <v>Buy</v>
          </cell>
          <cell r="H522" t="str">
            <v>06/06/2023</v>
          </cell>
          <cell r="I522">
            <v>9</v>
          </cell>
          <cell r="J522">
            <v>5</v>
          </cell>
          <cell r="K522" t="str">
            <v>Electronic Technology</v>
          </cell>
          <cell r="L522" t="str">
            <v>Electronic Components</v>
          </cell>
          <cell r="M522">
            <v>497.111241921123</v>
          </cell>
          <cell r="N522">
            <v>3.2298140000000002</v>
          </cell>
        </row>
        <row r="523">
          <cell r="A523" t="str">
            <v>686774</v>
          </cell>
          <cell r="B523" t="str">
            <v>19 HK</v>
          </cell>
          <cell r="C523" t="str">
            <v>HK0019000162</v>
          </cell>
          <cell r="D523" t="str">
            <v>Swire Pacific Limited Class A</v>
          </cell>
          <cell r="E523" t="str">
            <v>HKD</v>
          </cell>
          <cell r="F523">
            <v>59.75</v>
          </cell>
          <cell r="G523" t="str">
            <v>Buy</v>
          </cell>
          <cell r="H523" t="str">
            <v>11/03/2022</v>
          </cell>
          <cell r="I523">
            <v>70.900000000000006</v>
          </cell>
          <cell r="J523">
            <v>4</v>
          </cell>
          <cell r="K523" t="str">
            <v>Consumer Non-Durables</v>
          </cell>
          <cell r="L523" t="str">
            <v>Beverages: Non-Alcoholic</v>
          </cell>
          <cell r="M523">
            <v>10153.0880459523</v>
          </cell>
          <cell r="N523">
            <v>5.0209200000000003</v>
          </cell>
        </row>
        <row r="524">
          <cell r="A524" t="str">
            <v>686776</v>
          </cell>
          <cell r="B524" t="str">
            <v>87 HK</v>
          </cell>
          <cell r="C524" t="str">
            <v>HK0087000532</v>
          </cell>
          <cell r="D524" t="str">
            <v>Swire Pacific Limited Class B</v>
          </cell>
          <cell r="E524" t="str">
            <v>HKD</v>
          </cell>
          <cell r="F524">
            <v>9.85</v>
          </cell>
          <cell r="G524" t="str">
            <v>Buy</v>
          </cell>
          <cell r="H524" t="str">
            <v>11/03/2022</v>
          </cell>
          <cell r="I524">
            <v>14.18</v>
          </cell>
          <cell r="J524">
            <v>4</v>
          </cell>
          <cell r="K524" t="str">
            <v>Consumer Non-Durables</v>
          </cell>
          <cell r="L524" t="str">
            <v>Beverages: Non-Alcoholic</v>
          </cell>
          <cell r="M524">
            <v>10153.0880459523</v>
          </cell>
          <cell r="N524">
            <v>30.456849999999999</v>
          </cell>
        </row>
        <row r="525">
          <cell r="A525" t="str">
            <v>SWRAY</v>
          </cell>
          <cell r="B525" t="str">
            <v>SWRAY US</v>
          </cell>
          <cell r="C525" t="str">
            <v>US8707943028</v>
          </cell>
          <cell r="D525" t="str">
            <v>Swire Pacific Limited Sponsored ADR Class A</v>
          </cell>
          <cell r="E525" t="str">
            <v>USD</v>
          </cell>
          <cell r="F525">
            <v>7.7</v>
          </cell>
          <cell r="G525" t="str">
            <v>Buy</v>
          </cell>
          <cell r="H525" t="str">
            <v>11/03/2022</v>
          </cell>
          <cell r="I525">
            <v>9.0320199999999993</v>
          </cell>
          <cell r="J525" t="e">
            <v>#N/A</v>
          </cell>
          <cell r="K525" t="str">
            <v>Consumer Non-Durables</v>
          </cell>
          <cell r="L525" t="str">
            <v>Beverages: Non-Alcoholic</v>
          </cell>
          <cell r="M525">
            <v>10153.0880459523</v>
          </cell>
          <cell r="N525">
            <v>4.4755450000000003</v>
          </cell>
        </row>
        <row r="526">
          <cell r="A526" t="str">
            <v>SWRBY</v>
          </cell>
          <cell r="B526" t="str">
            <v>SWRBY US</v>
          </cell>
          <cell r="C526" t="str">
            <v>US8707944018</v>
          </cell>
          <cell r="D526" t="str">
            <v>Swire Pacific Limited Sponsored ADR Class B</v>
          </cell>
          <cell r="E526" t="str">
            <v>USD</v>
          </cell>
          <cell r="F526">
            <v>6.2469999999999999</v>
          </cell>
          <cell r="G526" t="str">
            <v>Buy</v>
          </cell>
          <cell r="H526" t="str">
            <v>11/03/2022</v>
          </cell>
          <cell r="I526">
            <v>45.1601</v>
          </cell>
          <cell r="J526" t="e">
            <v>#N/A</v>
          </cell>
          <cell r="K526" t="str">
            <v>Consumer Non-Durables</v>
          </cell>
          <cell r="L526" t="str">
            <v>Beverages: Non-Alcoholic</v>
          </cell>
          <cell r="M526">
            <v>10153.0880459523</v>
          </cell>
          <cell r="N526">
            <v>5.5165199999999999</v>
          </cell>
        </row>
        <row r="527">
          <cell r="A527" t="str">
            <v>B67C2G</v>
          </cell>
          <cell r="B527" t="str">
            <v>1972 HK</v>
          </cell>
          <cell r="C527" t="str">
            <v>HK0000063609</v>
          </cell>
          <cell r="D527" t="str">
            <v>Swire Properties Limited</v>
          </cell>
          <cell r="E527" t="str">
            <v>HKD</v>
          </cell>
          <cell r="F527">
            <v>18.84</v>
          </cell>
          <cell r="G527" t="str">
            <v>Buy</v>
          </cell>
          <cell r="H527" t="str">
            <v>03/17/2023</v>
          </cell>
          <cell r="I527">
            <v>24.95</v>
          </cell>
          <cell r="J527">
            <v>4</v>
          </cell>
          <cell r="K527" t="str">
            <v>Finance</v>
          </cell>
          <cell r="L527" t="str">
            <v>Real Estate Development</v>
          </cell>
          <cell r="M527">
            <v>14020.120526447899</v>
          </cell>
          <cell r="N527">
            <v>5.3078560000000001</v>
          </cell>
        </row>
        <row r="528">
          <cell r="A528" t="str">
            <v>BZBXXJ</v>
          </cell>
          <cell r="B528" t="str">
            <v>6069 HK</v>
          </cell>
          <cell r="C528" t="str">
            <v>KYG8116R1074</v>
          </cell>
          <cell r="D528" t="str">
            <v>SY Holdings Group Limited</v>
          </cell>
          <cell r="E528" t="str">
            <v>HKD</v>
          </cell>
          <cell r="F528">
            <v>5.17</v>
          </cell>
          <cell r="G528" t="str">
            <v>Buy</v>
          </cell>
          <cell r="H528" t="str">
            <v>03/24/2023</v>
          </cell>
          <cell r="I528">
            <v>8.5</v>
          </cell>
          <cell r="J528">
            <v>5</v>
          </cell>
          <cell r="K528" t="str">
            <v>Finance</v>
          </cell>
          <cell r="L528" t="str">
            <v>Finance/Rental/Leasing</v>
          </cell>
          <cell r="M528">
            <v>649.67088685138106</v>
          </cell>
          <cell r="N528">
            <v>1.450677</v>
          </cell>
        </row>
        <row r="529">
          <cell r="A529" t="str">
            <v>686985</v>
          </cell>
          <cell r="B529" t="str">
            <v>88 HK</v>
          </cell>
          <cell r="C529" t="str">
            <v>BMG8659B1054</v>
          </cell>
          <cell r="D529" t="str">
            <v>Tai Cheung Holdings Limited</v>
          </cell>
          <cell r="E529" t="str">
            <v>HKD</v>
          </cell>
          <cell r="F529">
            <v>3.57</v>
          </cell>
          <cell r="G529" t="str">
            <v>Buy</v>
          </cell>
          <cell r="H529" t="str">
            <v>06/30/2023</v>
          </cell>
          <cell r="I529">
            <v>5.49</v>
          </cell>
          <cell r="J529">
            <v>5</v>
          </cell>
          <cell r="K529" t="str">
            <v>Miscellaneous</v>
          </cell>
          <cell r="L529" t="str">
            <v>Miscellaneous</v>
          </cell>
          <cell r="M529">
            <v>281.637394774531</v>
          </cell>
          <cell r="N529">
            <v>6.7226889999999999</v>
          </cell>
        </row>
        <row r="530">
          <cell r="A530" t="str">
            <v>688910</v>
          </cell>
          <cell r="B530" t="str">
            <v>2330 TT</v>
          </cell>
          <cell r="C530" t="str">
            <v>TW0002330008</v>
          </cell>
          <cell r="D530" t="str">
            <v>Taiwan Semiconductor Manufacturing Co., Ltd.</v>
          </cell>
          <cell r="E530" t="str">
            <v>TWD</v>
          </cell>
          <cell r="F530">
            <v>577</v>
          </cell>
          <cell r="G530" t="str">
            <v>Buy</v>
          </cell>
          <cell r="H530" t="str">
            <v>11/21/2022</v>
          </cell>
          <cell r="I530">
            <v>670</v>
          </cell>
          <cell r="J530">
            <v>4</v>
          </cell>
          <cell r="K530" t="str">
            <v>Electronic Technology</v>
          </cell>
          <cell r="L530" t="str">
            <v>Semiconductors</v>
          </cell>
          <cell r="M530">
            <v>466849.96696599101</v>
          </cell>
          <cell r="N530">
            <v>1.90635</v>
          </cell>
        </row>
        <row r="531">
          <cell r="A531" t="str">
            <v>TSM</v>
          </cell>
          <cell r="B531" t="str">
            <v>TSM UN</v>
          </cell>
          <cell r="C531" t="str">
            <v>US8740391003</v>
          </cell>
          <cell r="D531" t="str">
            <v>Taiwan Semiconductor Manufacturing Co., Ltd. Sponsored ADR</v>
          </cell>
          <cell r="E531" t="str">
            <v>USD</v>
          </cell>
          <cell r="F531">
            <v>99.77</v>
          </cell>
          <cell r="G531" t="str">
            <v>Buy</v>
          </cell>
          <cell r="H531" t="str">
            <v>11/21/2022</v>
          </cell>
          <cell r="I531" t="e">
            <v>#N/A</v>
          </cell>
          <cell r="J531">
            <v>4</v>
          </cell>
          <cell r="K531" t="str">
            <v>Electronic Technology</v>
          </cell>
          <cell r="L531" t="str">
            <v>Semiconductors</v>
          </cell>
          <cell r="M531">
            <v>466849.96696599101</v>
          </cell>
          <cell r="N531">
            <v>1.4100820000000001</v>
          </cell>
        </row>
        <row r="532">
          <cell r="A532" t="str">
            <v>B1VKWZ</v>
          </cell>
          <cell r="B532" t="str">
            <v>002129 CH</v>
          </cell>
          <cell r="C532" t="str">
            <v>CNE1000000B8</v>
          </cell>
          <cell r="D532" t="str">
            <v>TCL Zhonghuan Renewable Energy Technology Co., Ltd. Class A</v>
          </cell>
          <cell r="E532" t="str">
            <v>CNY</v>
          </cell>
          <cell r="F532">
            <v>30.57</v>
          </cell>
          <cell r="G532" t="str">
            <v>Buy</v>
          </cell>
          <cell r="H532" t="str">
            <v>03/07/2023</v>
          </cell>
          <cell r="I532">
            <v>60</v>
          </cell>
          <cell r="J532">
            <v>4</v>
          </cell>
          <cell r="K532" t="str">
            <v>Electronic Technology</v>
          </cell>
          <cell r="L532" t="str">
            <v>Semiconductors</v>
          </cell>
          <cell r="M532">
            <v>17454.862302189202</v>
          </cell>
          <cell r="N532">
            <v>0.2616945</v>
          </cell>
        </row>
        <row r="533">
          <cell r="A533" t="str">
            <v>TLK</v>
          </cell>
          <cell r="B533" t="str">
            <v>TLK US</v>
          </cell>
          <cell r="C533" t="str">
            <v>US7156841063</v>
          </cell>
          <cell r="D533" t="str">
            <v>PT Telkom Indonesia (Persero) Tbk Sponsored ADR Class B</v>
          </cell>
          <cell r="E533" t="str">
            <v>USD</v>
          </cell>
          <cell r="F533">
            <v>25.92</v>
          </cell>
          <cell r="G533" t="str">
            <v>Hold</v>
          </cell>
          <cell r="H533" t="str">
            <v>01/02/2023</v>
          </cell>
          <cell r="I533">
            <v>26.336919999999999</v>
          </cell>
          <cell r="J533">
            <v>4</v>
          </cell>
          <cell r="K533" t="str">
            <v>Communications</v>
          </cell>
          <cell r="L533" t="str">
            <v>Wireless Telecommunications</v>
          </cell>
          <cell r="M533">
            <v>25752.4606973872</v>
          </cell>
          <cell r="N533">
            <v>3.2730519999999999</v>
          </cell>
        </row>
        <row r="534">
          <cell r="A534" t="str">
            <v>BD4T6W</v>
          </cell>
          <cell r="B534" t="str">
            <v>TLKM IJ</v>
          </cell>
          <cell r="C534" t="str">
            <v>ID1000129000</v>
          </cell>
          <cell r="D534" t="str">
            <v>PT Telkom Indonesia (Persero) Tbk Class B</v>
          </cell>
          <cell r="E534" t="str">
            <v>IDR</v>
          </cell>
          <cell r="F534">
            <v>3980</v>
          </cell>
          <cell r="G534" t="str">
            <v>Hold</v>
          </cell>
          <cell r="H534" t="str">
            <v>01/02/2023</v>
          </cell>
          <cell r="I534">
            <v>4100</v>
          </cell>
          <cell r="J534">
            <v>4</v>
          </cell>
          <cell r="K534" t="str">
            <v>Communications</v>
          </cell>
          <cell r="L534" t="str">
            <v>Wireless Telecommunications</v>
          </cell>
          <cell r="M534">
            <v>25752.4606973872</v>
          </cell>
          <cell r="N534">
            <v>4.2110219999999998</v>
          </cell>
        </row>
        <row r="535">
          <cell r="A535" t="str">
            <v>BMMV2K</v>
          </cell>
          <cell r="B535" t="str">
            <v>700 HK</v>
          </cell>
          <cell r="C535" t="str">
            <v>KYG875721634</v>
          </cell>
          <cell r="D535" t="str">
            <v>Tencent Holdings Ltd.</v>
          </cell>
          <cell r="E535" t="str">
            <v>HKD</v>
          </cell>
          <cell r="F535">
            <v>333.2</v>
          </cell>
          <cell r="G535" t="str">
            <v>Buy</v>
          </cell>
          <cell r="H535" t="str">
            <v>05/18/2023</v>
          </cell>
          <cell r="I535">
            <v>498</v>
          </cell>
          <cell r="J535">
            <v>4</v>
          </cell>
          <cell r="K535" t="str">
            <v>Technology Services</v>
          </cell>
          <cell r="L535" t="str">
            <v>Internet Software/Services</v>
          </cell>
          <cell r="M535">
            <v>402159.892626032</v>
          </cell>
          <cell r="N535">
            <v>0.72028809999999999</v>
          </cell>
        </row>
        <row r="536">
          <cell r="A536" t="str">
            <v>TCEHY</v>
          </cell>
          <cell r="B536" t="str">
            <v>TCEHY US</v>
          </cell>
          <cell r="C536" t="str">
            <v>US88032Q1094</v>
          </cell>
          <cell r="D536" t="str">
            <v>Tencent Holdings Ltd. Unsponsored ADR</v>
          </cell>
          <cell r="E536" t="str">
            <v>USD</v>
          </cell>
          <cell r="F536">
            <v>42.41</v>
          </cell>
          <cell r="G536" t="str">
            <v>Buy</v>
          </cell>
          <cell r="H536" t="str">
            <v>05/18/2023</v>
          </cell>
          <cell r="I536">
            <v>63.614939999999997</v>
          </cell>
          <cell r="J536">
            <v>4</v>
          </cell>
          <cell r="K536" t="str">
            <v>Technology Services</v>
          </cell>
          <cell r="L536" t="str">
            <v>Internet Software/Services</v>
          </cell>
          <cell r="M536">
            <v>402159.892626032</v>
          </cell>
          <cell r="N536">
            <v>0.63404859999999996</v>
          </cell>
        </row>
        <row r="537">
          <cell r="A537" t="str">
            <v>BFSQNZ</v>
          </cell>
          <cell r="B537" t="str">
            <v>2678 HK</v>
          </cell>
          <cell r="C537" t="str">
            <v>KYG876551170</v>
          </cell>
          <cell r="D537" t="str">
            <v>Texhong International Group Limited</v>
          </cell>
          <cell r="E537" t="str">
            <v>HKD</v>
          </cell>
          <cell r="F537">
            <v>5.25</v>
          </cell>
          <cell r="G537" t="str">
            <v>Buy</v>
          </cell>
          <cell r="H537" t="str">
            <v>03/30/2023</v>
          </cell>
          <cell r="I537">
            <v>7.4</v>
          </cell>
          <cell r="J537">
            <v>4</v>
          </cell>
          <cell r="K537" t="str">
            <v>Process Industries</v>
          </cell>
          <cell r="L537" t="str">
            <v>Textiles</v>
          </cell>
          <cell r="M537">
            <v>600.44837549164004</v>
          </cell>
          <cell r="N537" t="e">
            <v>#N/A</v>
          </cell>
        </row>
        <row r="538">
          <cell r="A538" t="str">
            <v>B15F66</v>
          </cell>
          <cell r="B538" t="str">
            <v>THBEV SP</v>
          </cell>
          <cell r="C538" t="str">
            <v>TH0902010014</v>
          </cell>
          <cell r="D538" t="str">
            <v>Thai Beverage Public Co., Ltd.</v>
          </cell>
          <cell r="E538" t="str">
            <v>SGD</v>
          </cell>
          <cell r="F538">
            <v>0.57499999999999996</v>
          </cell>
          <cell r="G538" t="str">
            <v>Buy</v>
          </cell>
          <cell r="H538" t="str">
            <v>03/16/2023</v>
          </cell>
          <cell r="I538">
            <v>0.86010969999999998</v>
          </cell>
          <cell r="J538">
            <v>4</v>
          </cell>
          <cell r="K538" t="str">
            <v>Consumer Non-Durables</v>
          </cell>
          <cell r="L538" t="str">
            <v>Beverages: Alcoholic</v>
          </cell>
          <cell r="M538">
            <v>10726.7103667141</v>
          </cell>
          <cell r="N538">
            <v>4.1234780000000004</v>
          </cell>
        </row>
        <row r="539">
          <cell r="A539" t="str">
            <v>B0300P</v>
          </cell>
          <cell r="B539" t="str">
            <v>TOP TB</v>
          </cell>
          <cell r="C539" t="str">
            <v>TH0796010005</v>
          </cell>
          <cell r="D539" t="str">
            <v>Thai Oil Public Co. Ltd.</v>
          </cell>
          <cell r="E539" t="str">
            <v>THB</v>
          </cell>
          <cell r="F539">
            <v>45.5</v>
          </cell>
          <cell r="G539" t="str">
            <v>Buy</v>
          </cell>
          <cell r="H539" t="str">
            <v>05/11/2023</v>
          </cell>
          <cell r="I539">
            <v>69</v>
          </cell>
          <cell r="J539">
            <v>4</v>
          </cell>
          <cell r="K539" t="str">
            <v>Energy Minerals</v>
          </cell>
          <cell r="L539" t="str">
            <v>Oil Refining/Marketing</v>
          </cell>
          <cell r="M539">
            <v>2626.2092572442798</v>
          </cell>
          <cell r="N539">
            <v>8.1318680000000008</v>
          </cell>
        </row>
        <row r="540">
          <cell r="A540" t="str">
            <v>B030K6</v>
          </cell>
          <cell r="B540" t="str">
            <v>TOP-R TB</v>
          </cell>
          <cell r="C540" t="str">
            <v>TH0796010R11</v>
          </cell>
          <cell r="D540" t="str">
            <v>Thai Oil Public Co. Ltd. NVDR</v>
          </cell>
          <cell r="E540" t="str">
            <v>THB</v>
          </cell>
          <cell r="F540">
            <v>45.25</v>
          </cell>
          <cell r="G540" t="str">
            <v>Buy</v>
          </cell>
          <cell r="H540" t="str">
            <v>05/11/2023</v>
          </cell>
          <cell r="I540">
            <v>69</v>
          </cell>
          <cell r="J540">
            <v>4</v>
          </cell>
          <cell r="K540" t="str">
            <v>Energy Minerals</v>
          </cell>
          <cell r="L540" t="str">
            <v>Oil Refining/Marketing</v>
          </cell>
          <cell r="M540">
            <v>2626.2092572442798</v>
          </cell>
          <cell r="N540">
            <v>8.1767959999999995</v>
          </cell>
        </row>
        <row r="541">
          <cell r="A541" t="str">
            <v>BYTBHS</v>
          </cell>
          <cell r="B541" t="str">
            <v>TU TB</v>
          </cell>
          <cell r="C541" t="str">
            <v>TH0450010Y08</v>
          </cell>
          <cell r="D541" t="str">
            <v>Thai Union Group Public Company Limited</v>
          </cell>
          <cell r="E541" t="str">
            <v>THB</v>
          </cell>
          <cell r="F541">
            <v>12.9</v>
          </cell>
          <cell r="G541" t="str">
            <v>Hold</v>
          </cell>
          <cell r="H541" t="str">
            <v>07/05/2023</v>
          </cell>
          <cell r="I541">
            <v>14.4</v>
          </cell>
          <cell r="J541">
            <v>4</v>
          </cell>
          <cell r="K541" t="str">
            <v>Consumer Non-Durables</v>
          </cell>
          <cell r="L541" t="str">
            <v>Food: Meat/Fish/Dairy</v>
          </cell>
          <cell r="M541">
            <v>1737.6738480418601</v>
          </cell>
          <cell r="N541">
            <v>6.511628</v>
          </cell>
        </row>
        <row r="542">
          <cell r="A542" t="str">
            <v>BYTBHT</v>
          </cell>
          <cell r="B542" t="str">
            <v>TU/F TB</v>
          </cell>
          <cell r="C542" t="str">
            <v>TH0450010Y16</v>
          </cell>
          <cell r="D542" t="str">
            <v>Thai Union Group Public Company Limited(Alien Mkt)</v>
          </cell>
          <cell r="E542" t="str">
            <v>THB</v>
          </cell>
          <cell r="F542">
            <v>12.8</v>
          </cell>
          <cell r="G542" t="str">
            <v>Hold</v>
          </cell>
          <cell r="H542" t="str">
            <v>07/05/2023</v>
          </cell>
          <cell r="I542">
            <v>14.4</v>
          </cell>
          <cell r="J542" t="e">
            <v>#N/A</v>
          </cell>
          <cell r="K542" t="str">
            <v>Consumer Non-Durables</v>
          </cell>
          <cell r="L542" t="str">
            <v>Food: Meat/Fish/Dairy</v>
          </cell>
          <cell r="M542">
            <v>1737.6738480418601</v>
          </cell>
          <cell r="N542">
            <v>6.5625</v>
          </cell>
        </row>
        <row r="543">
          <cell r="A543" t="str">
            <v>B8RZJZ</v>
          </cell>
          <cell r="B543" t="str">
            <v>1339 HK</v>
          </cell>
          <cell r="C543" t="str">
            <v>CNE100001MK7</v>
          </cell>
          <cell r="D543" t="str">
            <v>People's Insurance Co. (Group) of China Ltd. Class H</v>
          </cell>
          <cell r="E543" t="str">
            <v>HKD</v>
          </cell>
          <cell r="F543">
            <v>2.81</v>
          </cell>
          <cell r="G543" t="str">
            <v>Hold</v>
          </cell>
          <cell r="H543" t="str">
            <v>11/04/2022</v>
          </cell>
          <cell r="I543">
            <v>2.72</v>
          </cell>
          <cell r="J543">
            <v>4</v>
          </cell>
          <cell r="K543" t="str">
            <v>Finance</v>
          </cell>
          <cell r="L543" t="str">
            <v>Multi-Line Insurance</v>
          </cell>
          <cell r="M543">
            <v>31904.0028419749</v>
          </cell>
          <cell r="N543">
            <v>6.4777230000000001</v>
          </cell>
        </row>
        <row r="544">
          <cell r="A544" t="str">
            <v>B5LKNN</v>
          </cell>
          <cell r="B544" t="str">
            <v>1600 HK</v>
          </cell>
          <cell r="C544" t="str">
            <v>KYG843961031</v>
          </cell>
          <cell r="D544" t="str">
            <v>Tian Lun Gas Holdings Limited</v>
          </cell>
          <cell r="E544" t="str">
            <v>HKD</v>
          </cell>
          <cell r="F544">
            <v>5.25</v>
          </cell>
          <cell r="G544" t="str">
            <v>Hold</v>
          </cell>
          <cell r="H544" t="str">
            <v>03/31/2023</v>
          </cell>
          <cell r="I544">
            <v>4.9000000000000004</v>
          </cell>
          <cell r="J544">
            <v>5</v>
          </cell>
          <cell r="K544" t="str">
            <v>Energy Minerals</v>
          </cell>
          <cell r="L544" t="str">
            <v>Integrated Oil</v>
          </cell>
          <cell r="M544">
            <v>661.05004501616702</v>
          </cell>
          <cell r="N544">
            <v>3.8171430000000002</v>
          </cell>
        </row>
        <row r="545">
          <cell r="A545" t="str">
            <v>B52KSP</v>
          </cell>
          <cell r="B545" t="str">
            <v>002466 CH</v>
          </cell>
          <cell r="C545" t="str">
            <v>CNE100000T32</v>
          </cell>
          <cell r="D545" t="str">
            <v>Tianqi Lithium Corp. Class A</v>
          </cell>
          <cell r="E545" t="str">
            <v>CNY</v>
          </cell>
          <cell r="F545">
            <v>70.69</v>
          </cell>
          <cell r="G545" t="str">
            <v>Buy</v>
          </cell>
          <cell r="H545" t="str">
            <v>03/30/2023</v>
          </cell>
          <cell r="I545">
            <v>100</v>
          </cell>
          <cell r="J545">
            <v>5</v>
          </cell>
          <cell r="K545" t="str">
            <v>Process Industries</v>
          </cell>
          <cell r="L545" t="str">
            <v>Chemicals: Specialty</v>
          </cell>
          <cell r="M545">
            <v>15542.0441834544</v>
          </cell>
          <cell r="N545">
            <v>4.0053729999999996</v>
          </cell>
        </row>
        <row r="546">
          <cell r="A546" t="str">
            <v>BMZ3RS</v>
          </cell>
          <cell r="B546" t="str">
            <v>9696 HK</v>
          </cell>
          <cell r="C546" t="str">
            <v>CNE100005F09</v>
          </cell>
          <cell r="D546" t="str">
            <v>Tianqi Lithium Corp. Class H</v>
          </cell>
          <cell r="E546" t="str">
            <v>HKD</v>
          </cell>
          <cell r="F546">
            <v>51.75</v>
          </cell>
          <cell r="G546" t="str">
            <v>Buy</v>
          </cell>
          <cell r="H546" t="str">
            <v>03/30/2023</v>
          </cell>
          <cell r="I546">
            <v>70</v>
          </cell>
          <cell r="J546">
            <v>5</v>
          </cell>
          <cell r="K546" t="str">
            <v>Process Industries</v>
          </cell>
          <cell r="L546" t="str">
            <v>Chemicals: Specialty</v>
          </cell>
          <cell r="M546">
            <v>15542.0441834544</v>
          </cell>
          <cell r="N546">
            <v>6.3624559999999999</v>
          </cell>
        </row>
        <row r="547">
          <cell r="A547" t="str">
            <v>690355</v>
          </cell>
          <cell r="B547" t="str">
            <v>322 HK</v>
          </cell>
          <cell r="C547" t="str">
            <v>KYG8878S1030</v>
          </cell>
          <cell r="D547" t="str">
            <v>Tingyi (Cayman Islands) Holding Corp.</v>
          </cell>
          <cell r="E547" t="str">
            <v>HKD</v>
          </cell>
          <cell r="F547">
            <v>11.58</v>
          </cell>
          <cell r="G547" t="str">
            <v>Hold</v>
          </cell>
          <cell r="H547" t="str">
            <v>06/27/2023</v>
          </cell>
          <cell r="I547">
            <v>12.8</v>
          </cell>
          <cell r="J547">
            <v>4</v>
          </cell>
          <cell r="K547" t="str">
            <v>Consumer Non-Durables</v>
          </cell>
          <cell r="L547" t="str">
            <v>Beverages: Non-Alcoholic</v>
          </cell>
          <cell r="M547">
            <v>8292.0107465238507</v>
          </cell>
          <cell r="N547">
            <v>4.4461139999999997</v>
          </cell>
        </row>
        <row r="548">
          <cell r="A548" t="str">
            <v>B4Z5QG</v>
          </cell>
          <cell r="B548" t="str">
            <v>910322 TT</v>
          </cell>
          <cell r="C548" t="str">
            <v>TW0009103226</v>
          </cell>
          <cell r="D548" t="str">
            <v>Tingyi (Cayman Islands) Holding Corp. Units Taiwan Depositary Recepits</v>
          </cell>
          <cell r="E548" t="str">
            <v>TWD</v>
          </cell>
          <cell r="F548">
            <v>23.4</v>
          </cell>
          <cell r="G548" t="str">
            <v>Hold</v>
          </cell>
          <cell r="H548" t="str">
            <v>06/27/2023</v>
          </cell>
          <cell r="I548">
            <v>25.340689999999999</v>
          </cell>
          <cell r="J548" t="e">
            <v>#N/A</v>
          </cell>
          <cell r="K548" t="str">
            <v>Consumer Non-Durables</v>
          </cell>
          <cell r="L548" t="str">
            <v>Beverages: Non-Alcoholic</v>
          </cell>
          <cell r="M548">
            <v>8292.0107465238507</v>
          </cell>
          <cell r="N548">
            <v>4.3246000000000002</v>
          </cell>
        </row>
        <row r="549">
          <cell r="A549" t="str">
            <v>BWZ1D1</v>
          </cell>
          <cell r="B549" t="str">
            <v>TASCO TB</v>
          </cell>
          <cell r="C549" t="str">
            <v>TH0219010Z06</v>
          </cell>
          <cell r="D549" t="str">
            <v>Tipco Asphalt Public Co. Ltd.</v>
          </cell>
          <cell r="E549" t="str">
            <v>THB</v>
          </cell>
          <cell r="F549">
            <v>17.899999999999999</v>
          </cell>
          <cell r="G549" t="str">
            <v>Hold</v>
          </cell>
          <cell r="H549" t="str">
            <v>05/15/2023</v>
          </cell>
          <cell r="I549">
            <v>22</v>
          </cell>
          <cell r="J549" t="e">
            <v>#N/A</v>
          </cell>
          <cell r="K549" t="str">
            <v>Non-Energy Minerals</v>
          </cell>
          <cell r="L549" t="str">
            <v>Construction Materials</v>
          </cell>
          <cell r="M549">
            <v>807.785946330304</v>
          </cell>
          <cell r="N549">
            <v>6.9832400000000003</v>
          </cell>
        </row>
        <row r="550">
          <cell r="A550" t="str">
            <v>B3L0Q8</v>
          </cell>
          <cell r="B550" t="str">
            <v>TISCO TB</v>
          </cell>
          <cell r="C550" t="str">
            <v>TH0999010Z03</v>
          </cell>
          <cell r="D550" t="str">
            <v>TISCO Financial Group Public Co. Ltd.</v>
          </cell>
          <cell r="E550" t="str">
            <v>THB</v>
          </cell>
          <cell r="F550">
            <v>96.25</v>
          </cell>
          <cell r="G550" t="str">
            <v>Buy</v>
          </cell>
          <cell r="H550" t="str">
            <v>06/14/2023</v>
          </cell>
          <cell r="I550">
            <v>108</v>
          </cell>
          <cell r="J550">
            <v>4</v>
          </cell>
          <cell r="K550" t="str">
            <v>Finance</v>
          </cell>
          <cell r="L550" t="str">
            <v>Regional Banks</v>
          </cell>
          <cell r="M550">
            <v>2186.7119088504201</v>
          </cell>
          <cell r="N550">
            <v>8.0519479999999994</v>
          </cell>
        </row>
        <row r="551">
          <cell r="A551" t="str">
            <v>B3KFW1</v>
          </cell>
          <cell r="B551" t="str">
            <v>TISCO-R TB</v>
          </cell>
          <cell r="C551" t="str">
            <v>TH0999010R11</v>
          </cell>
          <cell r="D551" t="str">
            <v>TISCO Financial Group Public Co. Ltd. NVDR</v>
          </cell>
          <cell r="E551" t="str">
            <v>THB</v>
          </cell>
          <cell r="F551">
            <v>96</v>
          </cell>
          <cell r="G551" t="str">
            <v>Buy</v>
          </cell>
          <cell r="H551" t="str">
            <v>06/14/2023</v>
          </cell>
          <cell r="I551">
            <v>108</v>
          </cell>
          <cell r="J551">
            <v>4</v>
          </cell>
          <cell r="K551" t="str">
            <v>Finance</v>
          </cell>
          <cell r="L551" t="str">
            <v>Regional Banks</v>
          </cell>
          <cell r="M551">
            <v>2186.7119088504201</v>
          </cell>
          <cell r="N551">
            <v>8.0729170000000003</v>
          </cell>
        </row>
        <row r="552">
          <cell r="A552" t="str">
            <v>B3KFW7</v>
          </cell>
          <cell r="B552" t="str">
            <v>TISCO/F TB</v>
          </cell>
          <cell r="C552" t="str">
            <v>TH0999010Z11</v>
          </cell>
          <cell r="D552" t="str">
            <v>TISCO Financial Group Public Co. Ltd.(Alien Mkt)</v>
          </cell>
          <cell r="E552" t="str">
            <v>THB</v>
          </cell>
          <cell r="F552">
            <v>96</v>
          </cell>
          <cell r="G552" t="str">
            <v>Buy</v>
          </cell>
          <cell r="H552" t="str">
            <v>06/14/2023</v>
          </cell>
          <cell r="I552">
            <v>108</v>
          </cell>
          <cell r="J552">
            <v>4</v>
          </cell>
          <cell r="K552" t="str">
            <v>Finance</v>
          </cell>
          <cell r="L552" t="str">
            <v>Regional Banks</v>
          </cell>
          <cell r="M552">
            <v>2186.7119088504201</v>
          </cell>
          <cell r="N552">
            <v>8.0729170000000003</v>
          </cell>
        </row>
        <row r="553">
          <cell r="A553" t="str">
            <v>BHB1WW</v>
          </cell>
          <cell r="B553" t="str">
            <v>2283 HK</v>
          </cell>
          <cell r="C553" t="str">
            <v>KYG889391069</v>
          </cell>
          <cell r="D553" t="str">
            <v>TK Group (Holdings) Ltd.</v>
          </cell>
          <cell r="E553" t="str">
            <v>HKD</v>
          </cell>
          <cell r="F553">
            <v>1.42</v>
          </cell>
          <cell r="G553" t="str">
            <v>Buy</v>
          </cell>
          <cell r="H553" t="str">
            <v>11/21/2022</v>
          </cell>
          <cell r="I553">
            <v>2.5099999999999998</v>
          </cell>
          <cell r="J553">
            <v>5</v>
          </cell>
          <cell r="K553" t="str">
            <v>Producer Manufacturing</v>
          </cell>
          <cell r="L553" t="str">
            <v>Miscellaneous Manufacturing</v>
          </cell>
          <cell r="M553">
            <v>151.15828094149899</v>
          </cell>
          <cell r="N553">
            <v>8.0281690000000001</v>
          </cell>
        </row>
        <row r="554">
          <cell r="A554" t="str">
            <v>688787</v>
          </cell>
          <cell r="B554" t="str">
            <v>TTB TB</v>
          </cell>
          <cell r="C554" t="str">
            <v>TH0068010Z07</v>
          </cell>
          <cell r="D554" t="str">
            <v>TMBThanachart Bank Public Company Limited</v>
          </cell>
          <cell r="E554" t="str">
            <v>THB</v>
          </cell>
          <cell r="F554">
            <v>1.55</v>
          </cell>
          <cell r="G554" t="str">
            <v>Buy</v>
          </cell>
          <cell r="H554" t="str">
            <v>06/20/2023</v>
          </cell>
          <cell r="I554">
            <v>1.84</v>
          </cell>
          <cell r="J554">
            <v>4</v>
          </cell>
          <cell r="K554" t="str">
            <v>Finance</v>
          </cell>
          <cell r="L554" t="str">
            <v>Major Banks</v>
          </cell>
          <cell r="M554">
            <v>4233.2636516268003</v>
          </cell>
          <cell r="N554">
            <v>4.7096770000000001</v>
          </cell>
        </row>
        <row r="555">
          <cell r="A555" t="str">
            <v>BGM5R2</v>
          </cell>
          <cell r="B555" t="str">
            <v>780 HK</v>
          </cell>
          <cell r="C555" t="str">
            <v>KYG8918W1069</v>
          </cell>
          <cell r="D555" t="str">
            <v>Tongcheng Travel Holdings Limited</v>
          </cell>
          <cell r="E555" t="str">
            <v>HKD</v>
          </cell>
          <cell r="F555">
            <v>17.12</v>
          </cell>
          <cell r="G555" t="str">
            <v>Buy</v>
          </cell>
          <cell r="H555" t="str">
            <v>06/02/2023</v>
          </cell>
          <cell r="I555">
            <v>29</v>
          </cell>
          <cell r="J555">
            <v>5</v>
          </cell>
          <cell r="K555" t="str">
            <v>Consumer Services</v>
          </cell>
          <cell r="L555" t="str">
            <v>Other Consumer Services</v>
          </cell>
          <cell r="M555">
            <v>4777.4127606519996</v>
          </cell>
          <cell r="N555">
            <v>0</v>
          </cell>
        </row>
        <row r="556">
          <cell r="A556" t="str">
            <v>BJRFW2</v>
          </cell>
          <cell r="B556" t="str">
            <v>6110 HK</v>
          </cell>
          <cell r="C556" t="str">
            <v>KYG8924B1041</v>
          </cell>
          <cell r="D556" t="str">
            <v>Topsports International Holdings Limited</v>
          </cell>
          <cell r="E556" t="str">
            <v>HKD</v>
          </cell>
          <cell r="F556">
            <v>6.53</v>
          </cell>
          <cell r="G556" t="str">
            <v>Buy</v>
          </cell>
          <cell r="H556" t="str">
            <v>01/17/2023</v>
          </cell>
          <cell r="I556">
            <v>10.9</v>
          </cell>
          <cell r="J556">
            <v>5</v>
          </cell>
          <cell r="K556" t="str">
            <v>Retail Trade</v>
          </cell>
          <cell r="L556" t="str">
            <v>Apparel/Footwear Retail</v>
          </cell>
          <cell r="M556">
            <v>5078.0661242884398</v>
          </cell>
          <cell r="N556">
            <v>2.9525269999999999</v>
          </cell>
        </row>
        <row r="557">
          <cell r="A557" t="str">
            <v>634546</v>
          </cell>
          <cell r="B557" t="str">
            <v>1083 HK</v>
          </cell>
          <cell r="C557" t="str">
            <v>KYG8972T1067</v>
          </cell>
          <cell r="D557" t="str">
            <v>Towngas Smart Energy Company Limited</v>
          </cell>
          <cell r="E557" t="str">
            <v>HKD</v>
          </cell>
          <cell r="F557">
            <v>3.34</v>
          </cell>
          <cell r="G557" t="str">
            <v>Buy</v>
          </cell>
          <cell r="H557" t="str">
            <v>05/18/2023</v>
          </cell>
          <cell r="I557">
            <v>4.8</v>
          </cell>
          <cell r="J557">
            <v>4</v>
          </cell>
          <cell r="K557" t="str">
            <v>Utilities</v>
          </cell>
          <cell r="L557" t="str">
            <v>Gas Distributors</v>
          </cell>
          <cell r="M557">
            <v>1402.94523492446</v>
          </cell>
          <cell r="N557">
            <v>4.4910180000000004</v>
          </cell>
        </row>
        <row r="558">
          <cell r="A558" t="str">
            <v>BPCQJV</v>
          </cell>
          <cell r="B558" t="str">
            <v>TQM TB</v>
          </cell>
          <cell r="C558" t="str">
            <v>TH8878010Z01</v>
          </cell>
          <cell r="D558" t="str">
            <v>TQM Alpha Public Company Limited</v>
          </cell>
          <cell r="E558" t="str">
            <v>THB</v>
          </cell>
          <cell r="F558">
            <v>25.5</v>
          </cell>
          <cell r="G558" t="str">
            <v>Buy</v>
          </cell>
          <cell r="H558" t="str">
            <v>05/30/2023</v>
          </cell>
          <cell r="I558">
            <v>44</v>
          </cell>
          <cell r="J558" t="e">
            <v>#N/A</v>
          </cell>
          <cell r="K558" t="str">
            <v>Finance</v>
          </cell>
          <cell r="L558" t="str">
            <v>Insurance Brokers/Services</v>
          </cell>
          <cell r="M558">
            <v>443.81221401981003</v>
          </cell>
          <cell r="N558">
            <v>4.705883</v>
          </cell>
        </row>
        <row r="559">
          <cell r="A559" t="str">
            <v>TCOM</v>
          </cell>
          <cell r="B559" t="str">
            <v>TCOM UW</v>
          </cell>
          <cell r="C559" t="str">
            <v>US89677Q1076</v>
          </cell>
          <cell r="D559" t="str">
            <v>Trip.com Group Ltd. Sponsored ADR</v>
          </cell>
          <cell r="E559" t="str">
            <v>USD</v>
          </cell>
          <cell r="F559">
            <v>35.26</v>
          </cell>
          <cell r="G559" t="str">
            <v>Buy</v>
          </cell>
          <cell r="H559" t="str">
            <v>06/08/2023</v>
          </cell>
          <cell r="I559">
            <v>58</v>
          </cell>
          <cell r="J559">
            <v>4</v>
          </cell>
          <cell r="K559" t="str">
            <v>Consumer Services</v>
          </cell>
          <cell r="L559" t="str">
            <v>Other Consumer Services</v>
          </cell>
          <cell r="M559">
            <v>21939.059803163502</v>
          </cell>
          <cell r="N559">
            <v>0</v>
          </cell>
        </row>
        <row r="560">
          <cell r="A560" t="str">
            <v>BNYK8H</v>
          </cell>
          <cell r="B560" t="str">
            <v>9961 HK</v>
          </cell>
          <cell r="C560" t="str">
            <v>KYG9066F1019</v>
          </cell>
          <cell r="D560" t="str">
            <v>Trip.com Group Ltd.</v>
          </cell>
          <cell r="E560" t="str">
            <v>HKD</v>
          </cell>
          <cell r="F560">
            <v>277.39999999999998</v>
          </cell>
          <cell r="G560" t="str">
            <v>Buy</v>
          </cell>
          <cell r="H560" t="str">
            <v>06/08/2023</v>
          </cell>
          <cell r="I560">
            <v>454.47640000000001</v>
          </cell>
          <cell r="J560">
            <v>5</v>
          </cell>
          <cell r="K560" t="str">
            <v>Consumer Services</v>
          </cell>
          <cell r="L560" t="str">
            <v>Other Consumer Services</v>
          </cell>
          <cell r="M560">
            <v>21939.059803163502</v>
          </cell>
          <cell r="N560">
            <v>0</v>
          </cell>
        </row>
        <row r="561">
          <cell r="A561" t="str">
            <v>690580</v>
          </cell>
          <cell r="B561" t="str">
            <v>168 HK</v>
          </cell>
          <cell r="C561" t="str">
            <v>CNE1000004K1</v>
          </cell>
          <cell r="D561" t="str">
            <v>Tsingtao Brewery Co., Ltd. Class H</v>
          </cell>
          <cell r="E561" t="str">
            <v>HKD</v>
          </cell>
          <cell r="F561">
            <v>68.95</v>
          </cell>
          <cell r="G561" t="str">
            <v>Buy</v>
          </cell>
          <cell r="H561" t="str">
            <v>03/23/2023</v>
          </cell>
          <cell r="I561">
            <v>95.1</v>
          </cell>
          <cell r="J561">
            <v>4</v>
          </cell>
          <cell r="K561" t="str">
            <v>Consumer Non-Durables</v>
          </cell>
          <cell r="L561" t="str">
            <v>Beverages: Alcoholic</v>
          </cell>
          <cell r="M561">
            <v>15719.7059542852</v>
          </cell>
          <cell r="N561">
            <v>2.0739670000000001</v>
          </cell>
        </row>
        <row r="562">
          <cell r="A562" t="str">
            <v>635336</v>
          </cell>
          <cell r="B562" t="str">
            <v>UMSH SP</v>
          </cell>
          <cell r="C562" t="str">
            <v>SG1J94892465</v>
          </cell>
          <cell r="D562" t="str">
            <v>UMS Holdings Limited</v>
          </cell>
          <cell r="E562" t="str">
            <v>SGD</v>
          </cell>
          <cell r="F562">
            <v>1.06</v>
          </cell>
          <cell r="G562" t="str">
            <v>Buy</v>
          </cell>
          <cell r="H562" t="str">
            <v>05/11/2023</v>
          </cell>
          <cell r="I562">
            <v>1.196739</v>
          </cell>
          <cell r="J562">
            <v>5</v>
          </cell>
          <cell r="K562" t="str">
            <v>Electronic Technology</v>
          </cell>
          <cell r="L562" t="str">
            <v>Semiconductors</v>
          </cell>
          <cell r="M562">
            <v>517.788370819188</v>
          </cell>
          <cell r="N562">
            <v>4.7169809999999996</v>
          </cell>
        </row>
        <row r="563">
          <cell r="A563" t="str">
            <v>B29MKF</v>
          </cell>
          <cell r="B563" t="str">
            <v>220 HK</v>
          </cell>
          <cell r="C563" t="str">
            <v>KYG9222R1065</v>
          </cell>
          <cell r="D563" t="str">
            <v>Uni-President China Holdings Ltd.</v>
          </cell>
          <cell r="E563" t="str">
            <v>HKD</v>
          </cell>
          <cell r="F563">
            <v>6.4</v>
          </cell>
          <cell r="G563" t="str">
            <v>Buy</v>
          </cell>
          <cell r="H563" t="str">
            <v>06/27/2023</v>
          </cell>
          <cell r="I563">
            <v>8.5</v>
          </cell>
          <cell r="J563">
            <v>4</v>
          </cell>
          <cell r="K563" t="str">
            <v>Consumer Non-Durables</v>
          </cell>
          <cell r="L563" t="str">
            <v>Beverages: Non-Alcoholic</v>
          </cell>
          <cell r="M563">
            <v>3498.3970361046199</v>
          </cell>
          <cell r="N563">
            <v>5.8718750000000002</v>
          </cell>
        </row>
        <row r="564">
          <cell r="A564" t="str">
            <v>668718</v>
          </cell>
          <cell r="B564" t="str">
            <v>UNVR IJ</v>
          </cell>
          <cell r="C564" t="str">
            <v>ID1000095706</v>
          </cell>
          <cell r="D564" t="str">
            <v>PT Unilever Indonesia Tbk</v>
          </cell>
          <cell r="E564" t="str">
            <v>IDR</v>
          </cell>
          <cell r="F564">
            <v>4250</v>
          </cell>
          <cell r="G564" t="str">
            <v>Hold</v>
          </cell>
          <cell r="H564" t="str">
            <v>02/14/2023</v>
          </cell>
          <cell r="I564">
            <v>4500</v>
          </cell>
          <cell r="J564">
            <v>4</v>
          </cell>
          <cell r="K564" t="str">
            <v>Consumer Non-Durables</v>
          </cell>
          <cell r="L564" t="str">
            <v>Household/Personal Care</v>
          </cell>
          <cell r="M564">
            <v>10670.8019349106</v>
          </cell>
          <cell r="N564">
            <v>3.2941180000000001</v>
          </cell>
        </row>
        <row r="565">
          <cell r="A565" t="str">
            <v>UOVEY</v>
          </cell>
          <cell r="B565" t="str">
            <v>UOVEY US</v>
          </cell>
          <cell r="C565" t="str">
            <v>US9112713022</v>
          </cell>
          <cell r="D565" t="str">
            <v>United Overseas Bank Limited Sponsored ADR</v>
          </cell>
          <cell r="E565" t="str">
            <v>USD</v>
          </cell>
          <cell r="F565">
            <v>40.954999999999998</v>
          </cell>
          <cell r="G565" t="str">
            <v>Hold</v>
          </cell>
          <cell r="H565" t="str">
            <v>04/27/2023</v>
          </cell>
          <cell r="I565">
            <v>45.321959999999997</v>
          </cell>
          <cell r="J565" t="e">
            <v>#N/A</v>
          </cell>
          <cell r="K565" t="str">
            <v>Finance</v>
          </cell>
          <cell r="L565" t="str">
            <v>Regional Banks</v>
          </cell>
          <cell r="M565">
            <v>34299.299498108798</v>
          </cell>
          <cell r="N565">
            <v>4.8338999999999999</v>
          </cell>
        </row>
        <row r="566">
          <cell r="A566" t="str">
            <v>691684</v>
          </cell>
          <cell r="B566" t="str">
            <v>UOL SP</v>
          </cell>
          <cell r="C566" t="str">
            <v>SG1S83002349</v>
          </cell>
          <cell r="D566" t="str">
            <v>UOL Group Limited</v>
          </cell>
          <cell r="E566" t="str">
            <v>SGD</v>
          </cell>
          <cell r="F566">
            <v>6.57</v>
          </cell>
          <cell r="G566" t="str">
            <v>Buy</v>
          </cell>
          <cell r="H566" t="str">
            <v>07/05/2023</v>
          </cell>
          <cell r="I566">
            <v>8.4</v>
          </cell>
          <cell r="J566">
            <v>4</v>
          </cell>
          <cell r="K566" t="str">
            <v>Finance</v>
          </cell>
          <cell r="L566" t="str">
            <v>Real Estate Development</v>
          </cell>
          <cell r="M566">
            <v>4096.6936641770299</v>
          </cell>
          <cell r="N566">
            <v>2.2831049999999999</v>
          </cell>
        </row>
        <row r="567">
          <cell r="A567" t="str">
            <v>UOLGY</v>
          </cell>
          <cell r="B567" t="str">
            <v>UOLGY US</v>
          </cell>
          <cell r="C567" t="str">
            <v>US91529G1058</v>
          </cell>
          <cell r="D567" t="str">
            <v>UOL Group Limited Sponsored ADR</v>
          </cell>
          <cell r="E567" t="str">
            <v>USD</v>
          </cell>
          <cell r="F567">
            <v>19.61</v>
          </cell>
          <cell r="G567" t="str">
            <v>Buy</v>
          </cell>
          <cell r="H567" t="str">
            <v>07/05/2023</v>
          </cell>
          <cell r="I567">
            <v>24.840129999999998</v>
          </cell>
          <cell r="J567" t="e">
            <v>#N/A</v>
          </cell>
          <cell r="K567" t="str">
            <v>Finance</v>
          </cell>
          <cell r="L567" t="str">
            <v>Real Estate Development</v>
          </cell>
          <cell r="M567">
            <v>4096.6936641770299</v>
          </cell>
          <cell r="N567">
            <v>2.2687659999999998</v>
          </cell>
        </row>
        <row r="568">
          <cell r="A568" t="str">
            <v>TIGR</v>
          </cell>
          <cell r="B568" t="str">
            <v>TIGR UQ</v>
          </cell>
          <cell r="C568" t="str">
            <v>US91531W1062</v>
          </cell>
          <cell r="D568" t="str">
            <v>UP Fintech Holding Ltd. Sponsored ADR Class A</v>
          </cell>
          <cell r="E568" t="str">
            <v>USD</v>
          </cell>
          <cell r="F568">
            <v>2.87</v>
          </cell>
          <cell r="G568" t="str">
            <v>Buy</v>
          </cell>
          <cell r="H568" t="str">
            <v>03/30/2023</v>
          </cell>
          <cell r="I568">
            <v>4.3</v>
          </cell>
          <cell r="J568">
            <v>5</v>
          </cell>
          <cell r="K568" t="str">
            <v>Finance</v>
          </cell>
          <cell r="L568" t="str">
            <v>Investment Banks/Brokers</v>
          </cell>
          <cell r="M568">
            <v>441.70933832555698</v>
          </cell>
          <cell r="N568">
            <v>0</v>
          </cell>
        </row>
        <row r="569">
          <cell r="A569" t="str">
            <v>691662</v>
          </cell>
          <cell r="B569" t="str">
            <v>2303 TT</v>
          </cell>
          <cell r="C569" t="str">
            <v>TW0002303005</v>
          </cell>
          <cell r="D569" t="str">
            <v>United Microelectronics Corp.</v>
          </cell>
          <cell r="E569" t="str">
            <v>TWD</v>
          </cell>
          <cell r="F569">
            <v>48.5</v>
          </cell>
          <cell r="G569" t="str">
            <v>Buy</v>
          </cell>
          <cell r="H569" t="str">
            <v>07/28/2022</v>
          </cell>
          <cell r="I569">
            <v>55</v>
          </cell>
          <cell r="J569">
            <v>4</v>
          </cell>
          <cell r="K569" t="str">
            <v>Electronic Technology</v>
          </cell>
          <cell r="L569" t="str">
            <v>Semiconductors</v>
          </cell>
          <cell r="M569">
            <v>19162.6604679634</v>
          </cell>
          <cell r="N569">
            <v>7.423635</v>
          </cell>
        </row>
        <row r="570">
          <cell r="A570" t="str">
            <v>691678</v>
          </cell>
          <cell r="B570" t="str">
            <v>UOB SP</v>
          </cell>
          <cell r="C570" t="str">
            <v>SG1M31001969</v>
          </cell>
          <cell r="D570" t="str">
            <v>United Overseas Bank Limited</v>
          </cell>
          <cell r="E570" t="str">
            <v>SGD</v>
          </cell>
          <cell r="F570">
            <v>27.21</v>
          </cell>
          <cell r="G570" t="str">
            <v>Hold</v>
          </cell>
          <cell r="H570" t="str">
            <v>04/27/2023</v>
          </cell>
          <cell r="I570">
            <v>30.3</v>
          </cell>
          <cell r="J570">
            <v>4</v>
          </cell>
          <cell r="K570" t="str">
            <v>Finance</v>
          </cell>
          <cell r="L570" t="str">
            <v>Regional Banks</v>
          </cell>
          <cell r="M570">
            <v>34299.299498108798</v>
          </cell>
          <cell r="N570">
            <v>4.961411</v>
          </cell>
        </row>
        <row r="571">
          <cell r="A571" t="str">
            <v>B0217K</v>
          </cell>
          <cell r="B571" t="str">
            <v>INCO IJ</v>
          </cell>
          <cell r="C571" t="str">
            <v>ID1000109309</v>
          </cell>
          <cell r="D571" t="str">
            <v>PT Vale Indonesia Tbk</v>
          </cell>
          <cell r="E571" t="str">
            <v>IDR</v>
          </cell>
          <cell r="F571">
            <v>6450</v>
          </cell>
          <cell r="G571" t="str">
            <v>Hold</v>
          </cell>
          <cell r="H571" t="str">
            <v>12/05/2022</v>
          </cell>
          <cell r="I571">
            <v>7600</v>
          </cell>
          <cell r="J571">
            <v>5</v>
          </cell>
          <cell r="K571" t="str">
            <v>Non-Energy Minerals</v>
          </cell>
          <cell r="L571" t="str">
            <v>Other Metals/Minerals</v>
          </cell>
          <cell r="M571">
            <v>4119.8417100451597</v>
          </cell>
          <cell r="N571">
            <v>1.3891469999999999</v>
          </cell>
        </row>
        <row r="572">
          <cell r="A572" t="str">
            <v>692737</v>
          </cell>
          <cell r="B572" t="str">
            <v>VMS SP</v>
          </cell>
          <cell r="C572" t="str">
            <v>SG0531000230</v>
          </cell>
          <cell r="D572" t="str">
            <v>Venture Corporation Limited</v>
          </cell>
          <cell r="E572" t="str">
            <v>SGD</v>
          </cell>
          <cell r="F572">
            <v>14.74</v>
          </cell>
          <cell r="G572" t="str">
            <v>Hold</v>
          </cell>
          <cell r="H572" t="str">
            <v>05/11/2023</v>
          </cell>
          <cell r="I572">
            <v>18.100000000000001</v>
          </cell>
          <cell r="J572">
            <v>4</v>
          </cell>
          <cell r="K572" t="str">
            <v>Electronic Technology</v>
          </cell>
          <cell r="L572" t="str">
            <v>Computer Processing Hardware</v>
          </cell>
          <cell r="M572">
            <v>3154.6382209533099</v>
          </cell>
          <cell r="N572">
            <v>5.0881949999999998</v>
          </cell>
        </row>
        <row r="573">
          <cell r="A573" t="str">
            <v>B1Z764</v>
          </cell>
          <cell r="B573" t="str">
            <v>3331 HK</v>
          </cell>
          <cell r="C573" t="str">
            <v>KYG9361V1086</v>
          </cell>
          <cell r="D573" t="str">
            <v>Vinda International Holdings Limited</v>
          </cell>
          <cell r="E573" t="str">
            <v>HKD</v>
          </cell>
          <cell r="F573">
            <v>18.420000000000002</v>
          </cell>
          <cell r="G573" t="str">
            <v>Hold</v>
          </cell>
          <cell r="H573" t="str">
            <v>01/26/2023</v>
          </cell>
          <cell r="I573">
            <v>20.61</v>
          </cell>
          <cell r="J573">
            <v>4</v>
          </cell>
          <cell r="K573" t="str">
            <v>Consumer Non-Durables</v>
          </cell>
          <cell r="L573" t="str">
            <v>Household/Personal Care</v>
          </cell>
          <cell r="M573">
            <v>2849.9775590438599</v>
          </cell>
          <cell r="N573">
            <v>2.1715529999999998</v>
          </cell>
        </row>
        <row r="574">
          <cell r="A574" t="str">
            <v>692759</v>
          </cell>
          <cell r="B574" t="str">
            <v>345 HK</v>
          </cell>
          <cell r="C574" t="str">
            <v>HK0345001611</v>
          </cell>
          <cell r="D574" t="str">
            <v>Vitasoy International Holdings Limited</v>
          </cell>
          <cell r="E574" t="str">
            <v>HKD</v>
          </cell>
          <cell r="F574">
            <v>9.91</v>
          </cell>
          <cell r="G574" t="str">
            <v>Hold</v>
          </cell>
          <cell r="H574" t="str">
            <v>06/20/2023</v>
          </cell>
          <cell r="I574">
            <v>13.6</v>
          </cell>
          <cell r="J574">
            <v>4</v>
          </cell>
          <cell r="K574" t="str">
            <v>Consumer Non-Durables</v>
          </cell>
          <cell r="L574" t="str">
            <v>Food: Major Diversified</v>
          </cell>
          <cell r="M574">
            <v>1339.0054367543801</v>
          </cell>
          <cell r="N574">
            <v>0</v>
          </cell>
        </row>
        <row r="575">
          <cell r="A575" t="str">
            <v>VNET</v>
          </cell>
          <cell r="B575" t="str">
            <v>VNET US</v>
          </cell>
          <cell r="C575" t="str">
            <v>US90138A1034</v>
          </cell>
          <cell r="D575" t="str">
            <v>VNET Group, Inc. Sponsored ADR</v>
          </cell>
          <cell r="E575" t="str">
            <v>USD</v>
          </cell>
          <cell r="F575">
            <v>2.79</v>
          </cell>
          <cell r="G575" t="str">
            <v>Buy</v>
          </cell>
          <cell r="H575" t="str">
            <v>05/25/2023</v>
          </cell>
          <cell r="I575">
            <v>7.4</v>
          </cell>
          <cell r="J575">
            <v>5</v>
          </cell>
          <cell r="K575" t="str">
            <v>Technology Services</v>
          </cell>
          <cell r="L575" t="str">
            <v>Data Processing Services</v>
          </cell>
          <cell r="M575">
            <v>414.18202572699198</v>
          </cell>
          <cell r="N575">
            <v>0</v>
          </cell>
        </row>
        <row r="576">
          <cell r="A576" t="str">
            <v>B2Q14Z</v>
          </cell>
          <cell r="B576" t="str">
            <v>151 HK</v>
          </cell>
          <cell r="C576" t="str">
            <v>KYG9431R1039</v>
          </cell>
          <cell r="D576" t="str">
            <v>Want Want China Holdings Limited</v>
          </cell>
          <cell r="E576" t="str">
            <v>HKD</v>
          </cell>
          <cell r="F576">
            <v>5.18</v>
          </cell>
          <cell r="G576" t="str">
            <v>Hold</v>
          </cell>
          <cell r="H576" t="str">
            <v>06/27/2023</v>
          </cell>
          <cell r="I576">
            <v>5.4</v>
          </cell>
          <cell r="J576">
            <v>4</v>
          </cell>
          <cell r="K576" t="str">
            <v>Consumer Non-Durables</v>
          </cell>
          <cell r="L576" t="str">
            <v>Food: Meat/Fish/Dairy</v>
          </cell>
          <cell r="M576">
            <v>7861.1760360783601</v>
          </cell>
          <cell r="N576">
            <v>4.4285709999999998</v>
          </cell>
        </row>
        <row r="577">
          <cell r="A577" t="str">
            <v>BP8JTR</v>
          </cell>
          <cell r="B577" t="str">
            <v>WARRIX TB</v>
          </cell>
          <cell r="C577" t="str">
            <v>THB127010007</v>
          </cell>
          <cell r="D577" t="str">
            <v>Warrix Sport PCL</v>
          </cell>
          <cell r="E577" t="str">
            <v>THB</v>
          </cell>
          <cell r="F577">
            <v>9.0500000000000007</v>
          </cell>
          <cell r="G577" t="str">
            <v>Buy</v>
          </cell>
          <cell r="H577" t="str">
            <v>05/19/2023</v>
          </cell>
          <cell r="I577">
            <v>10.5</v>
          </cell>
          <cell r="J577" t="e">
            <v>#N/A</v>
          </cell>
          <cell r="K577" t="str">
            <v>Consumer Non-Durables</v>
          </cell>
          <cell r="L577" t="str">
            <v>Apparel/Footwear</v>
          </cell>
          <cell r="M577">
            <v>154.480793135759</v>
          </cell>
          <cell r="N577">
            <v>2.0994470000000001</v>
          </cell>
        </row>
        <row r="578">
          <cell r="A578" t="str">
            <v>B4N6NB</v>
          </cell>
          <cell r="B578" t="str">
            <v>2233 HK</v>
          </cell>
          <cell r="C578" t="str">
            <v>JE00B3MW7P88</v>
          </cell>
          <cell r="D578" t="str">
            <v>West China Cement Ltd.</v>
          </cell>
          <cell r="E578" t="str">
            <v>HKD</v>
          </cell>
          <cell r="F578">
            <v>0.75</v>
          </cell>
          <cell r="G578" t="str">
            <v>Buy</v>
          </cell>
          <cell r="H578" t="str">
            <v>05/08/2023</v>
          </cell>
          <cell r="I578">
            <v>1.28</v>
          </cell>
          <cell r="J578">
            <v>5</v>
          </cell>
          <cell r="K578" t="str">
            <v>Non-Energy Minerals</v>
          </cell>
          <cell r="L578" t="str">
            <v>Construction Materials</v>
          </cell>
          <cell r="M578">
            <v>521.11551876701606</v>
          </cell>
          <cell r="N578">
            <v>9.9160000000000004</v>
          </cell>
        </row>
        <row r="579">
          <cell r="A579" t="str">
            <v>WST</v>
          </cell>
          <cell r="B579" t="str">
            <v>WST UN</v>
          </cell>
          <cell r="C579" t="str">
            <v>US9553061055</v>
          </cell>
          <cell r="D579" t="str">
            <v>West Pharmaceutical Services, Inc.</v>
          </cell>
          <cell r="E579" t="str">
            <v>USD</v>
          </cell>
          <cell r="F579">
            <v>377.3</v>
          </cell>
          <cell r="G579" t="str">
            <v>Buy</v>
          </cell>
          <cell r="H579" t="str">
            <v>07/28/2022</v>
          </cell>
          <cell r="I579">
            <v>449</v>
          </cell>
          <cell r="J579">
            <v>4</v>
          </cell>
          <cell r="K579" t="str">
            <v>Health Technology</v>
          </cell>
          <cell r="L579" t="str">
            <v>Medical Specialties</v>
          </cell>
          <cell r="M579">
            <v>28011.7261231374</v>
          </cell>
          <cell r="N579">
            <v>0.19613040000000001</v>
          </cell>
        </row>
        <row r="580">
          <cell r="A580" t="str">
            <v>BLLHKZ</v>
          </cell>
          <cell r="B580" t="str">
            <v>288 HK</v>
          </cell>
          <cell r="C580" t="str">
            <v>KYG960071028</v>
          </cell>
          <cell r="D580" t="str">
            <v>WH Group Ltd. (HK)</v>
          </cell>
          <cell r="E580" t="str">
            <v>HKD</v>
          </cell>
          <cell r="F580">
            <v>4.08</v>
          </cell>
          <cell r="G580" t="str">
            <v>Buy</v>
          </cell>
          <cell r="H580" t="str">
            <v>04/26/2023</v>
          </cell>
          <cell r="I580">
            <v>5.96</v>
          </cell>
          <cell r="J580">
            <v>4</v>
          </cell>
          <cell r="K580" t="str">
            <v>Consumer Non-Durables</v>
          </cell>
          <cell r="L580" t="str">
            <v>Food: Meat/Fish/Dairy</v>
          </cell>
          <cell r="M580">
            <v>6818.5252084176</v>
          </cell>
          <cell r="N580">
            <v>7.3529410000000004</v>
          </cell>
        </row>
        <row r="581">
          <cell r="A581" t="str">
            <v>BD2Z75</v>
          </cell>
          <cell r="B581" t="str">
            <v>WHAIR TB</v>
          </cell>
          <cell r="C581" t="str">
            <v>TH7585010005</v>
          </cell>
          <cell r="D581" t="str">
            <v>WHA Industrial Leasehold Real Estate Investment Trust</v>
          </cell>
          <cell r="E581" t="str">
            <v>THB</v>
          </cell>
          <cell r="F581">
            <v>7.05</v>
          </cell>
          <cell r="G581" t="str">
            <v>Buy</v>
          </cell>
          <cell r="H581" t="str">
            <v>05/19/2023</v>
          </cell>
          <cell r="I581">
            <v>8.3000000000000007</v>
          </cell>
          <cell r="J581">
            <v>5</v>
          </cell>
          <cell r="K581" t="str">
            <v>Finance</v>
          </cell>
          <cell r="L581" t="str">
            <v>Real Estate Investment Trusts</v>
          </cell>
          <cell r="M581">
            <v>191.814346545056</v>
          </cell>
          <cell r="N581">
            <v>8.8283690000000004</v>
          </cell>
        </row>
        <row r="582">
          <cell r="A582" t="str">
            <v>BTKFJD</v>
          </cell>
          <cell r="B582" t="str">
            <v>WHART TB</v>
          </cell>
          <cell r="C582" t="str">
            <v>TH6141010004</v>
          </cell>
          <cell r="D582" t="str">
            <v>WHA Premium Growth Freehold and Leasehold Real Estate Investment Trust</v>
          </cell>
          <cell r="E582" t="str">
            <v>THB</v>
          </cell>
          <cell r="F582">
            <v>10.6</v>
          </cell>
          <cell r="G582" t="str">
            <v>Buy</v>
          </cell>
          <cell r="H582" t="str">
            <v>05/11/2023</v>
          </cell>
          <cell r="I582">
            <v>12.5</v>
          </cell>
          <cell r="J582">
            <v>4</v>
          </cell>
          <cell r="K582" t="str">
            <v>Finance</v>
          </cell>
          <cell r="L582" t="str">
            <v>Real Estate Investment Trusts</v>
          </cell>
          <cell r="M582">
            <v>933.13613512581696</v>
          </cell>
          <cell r="N582">
            <v>7.219811</v>
          </cell>
        </row>
        <row r="583">
          <cell r="A583" t="str">
            <v>BF0GWS</v>
          </cell>
          <cell r="B583" t="str">
            <v>1997 HK</v>
          </cell>
          <cell r="C583" t="str">
            <v>KYG9593A1040</v>
          </cell>
          <cell r="D583" t="str">
            <v>Wharf Real Estate Investment Company Limited</v>
          </cell>
          <cell r="E583" t="str">
            <v>HKD</v>
          </cell>
          <cell r="F583">
            <v>38.9</v>
          </cell>
          <cell r="G583" t="str">
            <v>Buy</v>
          </cell>
          <cell r="H583" t="str">
            <v>03/07/2023</v>
          </cell>
          <cell r="I583">
            <v>49.3</v>
          </cell>
          <cell r="J583">
            <v>4</v>
          </cell>
          <cell r="K583" t="str">
            <v>Finance</v>
          </cell>
          <cell r="L583" t="str">
            <v>Real Estate Development</v>
          </cell>
          <cell r="M583">
            <v>14913.984061067</v>
          </cell>
          <cell r="N583">
            <v>3.3676089999999999</v>
          </cell>
        </row>
        <row r="584">
          <cell r="A584" t="str">
            <v>643557</v>
          </cell>
          <cell r="B584" t="str">
            <v>4 HK</v>
          </cell>
          <cell r="C584" t="str">
            <v>HK0004000045</v>
          </cell>
          <cell r="D584" t="str">
            <v>Wharf (Holdings) Ltd.</v>
          </cell>
          <cell r="E584" t="str">
            <v>HKD</v>
          </cell>
          <cell r="F584">
            <v>19.22</v>
          </cell>
          <cell r="G584" t="str">
            <v>Buy</v>
          </cell>
          <cell r="H584" t="str">
            <v>03/09/2023</v>
          </cell>
          <cell r="I584">
            <v>25</v>
          </cell>
          <cell r="J584">
            <v>4</v>
          </cell>
          <cell r="K584" t="str">
            <v>Finance</v>
          </cell>
          <cell r="L584" t="str">
            <v>Real Estate Development</v>
          </cell>
          <cell r="M584">
            <v>7277.2311741158701</v>
          </cell>
          <cell r="N584">
            <v>2.0811660000000001</v>
          </cell>
        </row>
        <row r="585">
          <cell r="A585" t="str">
            <v>B17KC6</v>
          </cell>
          <cell r="B585" t="str">
            <v>WIL SP</v>
          </cell>
          <cell r="C585" t="str">
            <v>SG1T56930848</v>
          </cell>
          <cell r="D585" t="str">
            <v>Wilmar International Limited</v>
          </cell>
          <cell r="E585" t="str">
            <v>SGD</v>
          </cell>
          <cell r="F585">
            <v>3.72</v>
          </cell>
          <cell r="G585" t="str">
            <v>Buy</v>
          </cell>
          <cell r="H585" t="str">
            <v>07/07/2023</v>
          </cell>
          <cell r="I585">
            <v>5.3</v>
          </cell>
          <cell r="J585">
            <v>5</v>
          </cell>
          <cell r="K585" t="str">
            <v>Process Industries</v>
          </cell>
          <cell r="L585" t="str">
            <v>Agricultural Commodities/Milling</v>
          </cell>
          <cell r="M585">
            <v>17496.670769577398</v>
          </cell>
          <cell r="N585">
            <v>4.5698920000000003</v>
          </cell>
        </row>
        <row r="586">
          <cell r="A586" t="str">
            <v>691007</v>
          </cell>
          <cell r="B586" t="str">
            <v>369 HK</v>
          </cell>
          <cell r="C586" t="str">
            <v>BMG9716V1000</v>
          </cell>
          <cell r="D586" t="str">
            <v>Wing Tai Properties Limited</v>
          </cell>
          <cell r="E586" t="str">
            <v>HKD</v>
          </cell>
          <cell r="F586">
            <v>3.31</v>
          </cell>
          <cell r="G586" t="str">
            <v>Hold</v>
          </cell>
          <cell r="H586" t="str">
            <v>03/24/2023</v>
          </cell>
          <cell r="I586">
            <v>3.84</v>
          </cell>
          <cell r="J586">
            <v>5</v>
          </cell>
          <cell r="K586" t="str">
            <v>Finance</v>
          </cell>
          <cell r="L586" t="str">
            <v>Real Estate Development</v>
          </cell>
          <cell r="M586">
            <v>573.89830418770998</v>
          </cell>
          <cell r="N586">
            <v>8.1570999999999998</v>
          </cell>
        </row>
        <row r="587">
          <cell r="A587" t="str">
            <v>610990</v>
          </cell>
          <cell r="B587" t="str">
            <v>000858 CH</v>
          </cell>
          <cell r="C587" t="str">
            <v>CNE000000VQ8</v>
          </cell>
          <cell r="D587" t="str">
            <v>Wuliangye Yibin Co., Ltd. Class A</v>
          </cell>
          <cell r="E587" t="str">
            <v>CNY</v>
          </cell>
          <cell r="F587">
            <v>165.03</v>
          </cell>
          <cell r="G587" t="str">
            <v>Buy</v>
          </cell>
          <cell r="H587" t="str">
            <v>11/02/2022</v>
          </cell>
          <cell r="I587">
            <v>207</v>
          </cell>
          <cell r="J587">
            <v>4</v>
          </cell>
          <cell r="K587" t="str">
            <v>Consumer Non-Durables</v>
          </cell>
          <cell r="L587" t="str">
            <v>Beverages: Alcoholic</v>
          </cell>
          <cell r="M587">
            <v>88321.624176641693</v>
          </cell>
          <cell r="N587">
            <v>2.2917049999999999</v>
          </cell>
        </row>
        <row r="588">
          <cell r="A588" t="str">
            <v>BTF4P5</v>
          </cell>
          <cell r="B588" t="str">
            <v>520 HK</v>
          </cell>
          <cell r="C588" t="str">
            <v>KYG982971072</v>
          </cell>
          <cell r="D588" t="str">
            <v>Xiabuxiabu Catering Management (China) Holdings Co., Ltd.</v>
          </cell>
          <cell r="E588" t="str">
            <v>HKD</v>
          </cell>
          <cell r="F588">
            <v>3.88</v>
          </cell>
          <cell r="G588" t="str">
            <v>Buy</v>
          </cell>
          <cell r="H588" t="str">
            <v>03/29/2023</v>
          </cell>
          <cell r="I588">
            <v>8</v>
          </cell>
          <cell r="J588">
            <v>5</v>
          </cell>
          <cell r="K588" t="str">
            <v>Consumer Services</v>
          </cell>
          <cell r="L588" t="str">
            <v>Restaurants</v>
          </cell>
          <cell r="M588">
            <v>527.28602339979</v>
          </cell>
          <cell r="N588">
            <v>1.588789</v>
          </cell>
        </row>
        <row r="589">
          <cell r="A589" t="str">
            <v>BG0ZMJ</v>
          </cell>
          <cell r="B589" t="str">
            <v>1810 HK</v>
          </cell>
          <cell r="C589" t="str">
            <v>KYG9830T1067</v>
          </cell>
          <cell r="D589" t="str">
            <v>Xiaomi Corp. Class B</v>
          </cell>
          <cell r="E589" t="str">
            <v>HKD</v>
          </cell>
          <cell r="F589">
            <v>10.86</v>
          </cell>
          <cell r="G589" t="str">
            <v>Buy</v>
          </cell>
          <cell r="H589" t="str">
            <v>05/25/2023</v>
          </cell>
          <cell r="I589">
            <v>13</v>
          </cell>
          <cell r="J589">
            <v>4</v>
          </cell>
          <cell r="K589" t="str">
            <v>Electronic Technology</v>
          </cell>
          <cell r="L589" t="str">
            <v>Telecommunications Equipment</v>
          </cell>
          <cell r="M589">
            <v>34108.417899717599</v>
          </cell>
          <cell r="N589">
            <v>0</v>
          </cell>
        </row>
        <row r="590">
          <cell r="A590" t="str">
            <v>B59GZJ</v>
          </cell>
          <cell r="B590" t="str">
            <v>2208 HK</v>
          </cell>
          <cell r="C590" t="str">
            <v>CNE100000PP1</v>
          </cell>
          <cell r="D590" t="str">
            <v>Goldwind Science &amp; Technology Co. Ltd. Class H</v>
          </cell>
          <cell r="E590" t="str">
            <v>HKD</v>
          </cell>
          <cell r="F590">
            <v>5.24</v>
          </cell>
          <cell r="G590" t="str">
            <v>Hold</v>
          </cell>
          <cell r="H590" t="str">
            <v>03/31/2023</v>
          </cell>
          <cell r="I590">
            <v>8.4</v>
          </cell>
          <cell r="J590">
            <v>5</v>
          </cell>
          <cell r="K590" t="str">
            <v>Producer Manufacturing</v>
          </cell>
          <cell r="L590" t="str">
            <v>Electrical Products</v>
          </cell>
          <cell r="M590">
            <v>5632.31048406626</v>
          </cell>
          <cell r="N590">
            <v>2.5103049999999998</v>
          </cell>
        </row>
        <row r="591">
          <cell r="A591" t="str">
            <v>XPEV</v>
          </cell>
          <cell r="B591" t="str">
            <v>XPEV UN</v>
          </cell>
          <cell r="C591" t="str">
            <v>US98422D1054</v>
          </cell>
          <cell r="D591" t="str">
            <v>XPeng, Inc. ADR Sponsored Class A</v>
          </cell>
          <cell r="E591" t="str">
            <v>USD</v>
          </cell>
          <cell r="F591">
            <v>14.15</v>
          </cell>
          <cell r="G591" t="str">
            <v>Buy</v>
          </cell>
          <cell r="H591" t="str">
            <v>05/26/2023</v>
          </cell>
          <cell r="I591">
            <v>13</v>
          </cell>
          <cell r="J591">
            <v>5</v>
          </cell>
          <cell r="K591" t="str">
            <v>Consumer Durables</v>
          </cell>
          <cell r="L591" t="str">
            <v>Motor Vehicles</v>
          </cell>
          <cell r="M591">
            <v>11809.387720766301</v>
          </cell>
          <cell r="N591">
            <v>0</v>
          </cell>
        </row>
        <row r="592">
          <cell r="A592" t="str">
            <v>BP6FB3</v>
          </cell>
          <cell r="B592" t="str">
            <v>9868 HK</v>
          </cell>
          <cell r="C592" t="str">
            <v>KYG982AW1003</v>
          </cell>
          <cell r="D592" t="str">
            <v>XPeng, Inc. Class A</v>
          </cell>
          <cell r="E592" t="str">
            <v>HKD</v>
          </cell>
          <cell r="F592">
            <v>58.4</v>
          </cell>
          <cell r="G592" t="str">
            <v>Buy</v>
          </cell>
          <cell r="H592" t="str">
            <v>05/26/2023</v>
          </cell>
          <cell r="I592">
            <v>101.85303999999999</v>
          </cell>
          <cell r="J592">
            <v>5</v>
          </cell>
          <cell r="K592" t="str">
            <v>Consumer Durables</v>
          </cell>
          <cell r="L592" t="str">
            <v>Motor Vehicles</v>
          </cell>
          <cell r="M592">
            <v>11809.387720766301</v>
          </cell>
          <cell r="N592">
            <v>0</v>
          </cell>
        </row>
        <row r="593">
          <cell r="A593" t="str">
            <v>BSBND7</v>
          </cell>
          <cell r="B593" t="str">
            <v>6869 HK</v>
          </cell>
          <cell r="C593" t="str">
            <v>CNE100001T72</v>
          </cell>
          <cell r="D593" t="str">
            <v>Yangtze Optical Fibre and Cable Joint Stock Ltd Co Class H</v>
          </cell>
          <cell r="E593" t="str">
            <v>HKD</v>
          </cell>
          <cell r="F593">
            <v>11.74</v>
          </cell>
          <cell r="G593" t="str">
            <v>Buy</v>
          </cell>
          <cell r="H593" t="str">
            <v>05/01/2023</v>
          </cell>
          <cell r="I593">
            <v>26.7</v>
          </cell>
          <cell r="J593">
            <v>4</v>
          </cell>
          <cell r="K593" t="str">
            <v>Electronic Technology</v>
          </cell>
          <cell r="L593" t="str">
            <v>Telecommunications Equipment</v>
          </cell>
          <cell r="M593">
            <v>2524.5142974016499</v>
          </cell>
          <cell r="N593">
            <v>4.2759799999999997</v>
          </cell>
        </row>
        <row r="594">
          <cell r="A594" t="str">
            <v>B1VT03</v>
          </cell>
          <cell r="B594" t="str">
            <v>YZJSGD SP</v>
          </cell>
          <cell r="C594" t="str">
            <v>SG1U76934819</v>
          </cell>
          <cell r="D594" t="str">
            <v>Yangzijiang Shipbuilding (Holdings) Ltd.</v>
          </cell>
          <cell r="E594" t="str">
            <v>SGD</v>
          </cell>
          <cell r="F594">
            <v>1.48</v>
          </cell>
          <cell r="G594" t="str">
            <v>Buy</v>
          </cell>
          <cell r="H594" t="str">
            <v>02/23/2023</v>
          </cell>
          <cell r="I594">
            <v>1.7018740000000001</v>
          </cell>
          <cell r="J594">
            <v>4</v>
          </cell>
          <cell r="K594" t="str">
            <v>Producer Manufacturing</v>
          </cell>
          <cell r="L594" t="str">
            <v>Trucks/Construction/Farm Machinery</v>
          </cell>
          <cell r="M594">
            <v>4367.11763186796</v>
          </cell>
          <cell r="N594">
            <v>3.3783780000000001</v>
          </cell>
        </row>
        <row r="595">
          <cell r="A595" t="str">
            <v>610989</v>
          </cell>
          <cell r="B595" t="str">
            <v>1171 HK</v>
          </cell>
          <cell r="C595" t="str">
            <v>CNE1000004Q8</v>
          </cell>
          <cell r="D595" t="str">
            <v>Yankuang Energy Group Company Limited Class H</v>
          </cell>
          <cell r="E595" t="str">
            <v>HKD</v>
          </cell>
          <cell r="F595">
            <v>11.86</v>
          </cell>
          <cell r="G595" t="str">
            <v>Sell</v>
          </cell>
          <cell r="H595" t="str">
            <v>08/29/2022</v>
          </cell>
          <cell r="I595">
            <v>14.418262</v>
          </cell>
          <cell r="J595">
            <v>5</v>
          </cell>
          <cell r="K595" t="str">
            <v>Energy Minerals</v>
          </cell>
          <cell r="L595" t="str">
            <v>Coal</v>
          </cell>
          <cell r="M595">
            <v>18555.1120771561</v>
          </cell>
          <cell r="N595">
            <v>26.269819999999999</v>
          </cell>
        </row>
        <row r="596">
          <cell r="A596" t="str">
            <v>611928</v>
          </cell>
          <cell r="B596" t="str">
            <v>600188 CH</v>
          </cell>
          <cell r="C596" t="str">
            <v>CNE000000WV6</v>
          </cell>
          <cell r="D596" t="str">
            <v>Yankuang Energy Group Company Limited Class A</v>
          </cell>
          <cell r="E596" t="str">
            <v>CNY</v>
          </cell>
          <cell r="F596">
            <v>32.020000000000003</v>
          </cell>
          <cell r="G596" t="str">
            <v>Sell</v>
          </cell>
          <cell r="H596" t="str">
            <v>08/29/2022</v>
          </cell>
          <cell r="I596" t="e">
            <v>#N/A</v>
          </cell>
          <cell r="J596">
            <v>5</v>
          </cell>
          <cell r="K596" t="str">
            <v>Energy Minerals</v>
          </cell>
          <cell r="L596" t="str">
            <v>Coal</v>
          </cell>
          <cell r="M596">
            <v>18555.1120771561</v>
          </cell>
          <cell r="N596">
            <v>8.3673149999999996</v>
          </cell>
        </row>
        <row r="597">
          <cell r="A597" t="str">
            <v>YZCAY</v>
          </cell>
          <cell r="B597" t="str">
            <v>YZCAY UV</v>
          </cell>
          <cell r="C597" t="str">
            <v>US9848461052</v>
          </cell>
          <cell r="D597" t="str">
            <v>Yankuang Energy Group Company Limited Sponsored ADR Class H</v>
          </cell>
          <cell r="E597" t="str">
            <v>USD</v>
          </cell>
          <cell r="F597" t="e">
            <v>#N/A</v>
          </cell>
          <cell r="G597" t="str">
            <v>Sell</v>
          </cell>
          <cell r="H597" t="str">
            <v>08/29/2022</v>
          </cell>
          <cell r="I597" t="e">
            <v>#N/A</v>
          </cell>
          <cell r="J597">
            <v>5</v>
          </cell>
          <cell r="K597" t="str">
            <v>Energy Minerals</v>
          </cell>
          <cell r="L597" t="str">
            <v>Coal</v>
          </cell>
          <cell r="M597">
            <v>18555.1120771561</v>
          </cell>
          <cell r="N597" t="e">
            <v>#N/A</v>
          </cell>
        </row>
        <row r="598">
          <cell r="A598" t="str">
            <v>B17KMY</v>
          </cell>
          <cell r="B598" t="str">
            <v>YLLG SP</v>
          </cell>
          <cell r="C598" t="str">
            <v>SG1T57930854</v>
          </cell>
          <cell r="D598" t="str">
            <v>Yanlord Land Group Limited</v>
          </cell>
          <cell r="E598" t="str">
            <v>SGD</v>
          </cell>
          <cell r="F598">
            <v>0.76500000000000001</v>
          </cell>
          <cell r="G598" t="str">
            <v>Buy</v>
          </cell>
          <cell r="H598" t="str">
            <v>03/17/2023</v>
          </cell>
          <cell r="I598">
            <v>1.06</v>
          </cell>
          <cell r="J598">
            <v>5</v>
          </cell>
          <cell r="K598" t="str">
            <v>Finance</v>
          </cell>
          <cell r="L598" t="str">
            <v>Real Estate Development</v>
          </cell>
          <cell r="M598">
            <v>1092.4384049119101</v>
          </cell>
          <cell r="N598">
            <v>0</v>
          </cell>
        </row>
        <row r="599">
          <cell r="A599" t="str">
            <v>BL58D3</v>
          </cell>
          <cell r="B599" t="str">
            <v>9923 HK</v>
          </cell>
          <cell r="C599" t="str">
            <v>KYG9835C1087</v>
          </cell>
          <cell r="D599" t="str">
            <v>Yeahka Limited</v>
          </cell>
          <cell r="E599" t="str">
            <v>HKD</v>
          </cell>
          <cell r="F599">
            <v>17.760000000000002</v>
          </cell>
          <cell r="G599" t="str">
            <v>Buy</v>
          </cell>
          <cell r="H599" t="str">
            <v>03/28/2023</v>
          </cell>
          <cell r="I599">
            <v>34.299999999999997</v>
          </cell>
          <cell r="J599">
            <v>5</v>
          </cell>
          <cell r="K599" t="str">
            <v>Technology Services</v>
          </cell>
          <cell r="L599" t="str">
            <v>Information Technology Services</v>
          </cell>
          <cell r="M599">
            <v>1014.17039877428</v>
          </cell>
          <cell r="N599">
            <v>0</v>
          </cell>
        </row>
        <row r="600">
          <cell r="A600" t="str">
            <v>BJLL67</v>
          </cell>
          <cell r="B600" t="str">
            <v>300999 CH</v>
          </cell>
          <cell r="C600" t="str">
            <v>CNE1000048D3</v>
          </cell>
          <cell r="D600" t="str">
            <v>Yihai Kerry Arawana Holdings Co. Ltd. Class A</v>
          </cell>
          <cell r="E600" t="str">
            <v>CNY</v>
          </cell>
          <cell r="F600">
            <v>40.72</v>
          </cell>
          <cell r="G600" t="str">
            <v>Buy</v>
          </cell>
          <cell r="H600" t="str">
            <v>05/04/2023</v>
          </cell>
          <cell r="I600">
            <v>49</v>
          </cell>
          <cell r="J600" t="e">
            <v>#N/A</v>
          </cell>
          <cell r="K600" t="str">
            <v>Consumer Non-Durables</v>
          </cell>
          <cell r="L600" t="str">
            <v>Food: Major Diversified</v>
          </cell>
          <cell r="M600">
            <v>30166.169993380801</v>
          </cell>
          <cell r="N600">
            <v>0.18909629999999999</v>
          </cell>
        </row>
        <row r="601">
          <cell r="A601" t="str">
            <v>B3V4ND</v>
          </cell>
          <cell r="B601" t="str">
            <v>601933 CH</v>
          </cell>
          <cell r="C601" t="str">
            <v>CNE100000XX9</v>
          </cell>
          <cell r="D601" t="str">
            <v>Yonghui Superstores Co., Ltd. Class A</v>
          </cell>
          <cell r="E601" t="str">
            <v>CNY</v>
          </cell>
          <cell r="F601">
            <v>3.2</v>
          </cell>
          <cell r="G601" t="str">
            <v>Buy</v>
          </cell>
          <cell r="H601" t="str">
            <v>11/17/2022</v>
          </cell>
          <cell r="I601">
            <v>4.2699999999999996</v>
          </cell>
          <cell r="J601">
            <v>4</v>
          </cell>
          <cell r="K601" t="str">
            <v>Retail Trade</v>
          </cell>
          <cell r="L601" t="str">
            <v>Food Retail</v>
          </cell>
          <cell r="M601">
            <v>3976.81306763363</v>
          </cell>
          <cell r="N601">
            <v>0</v>
          </cell>
        </row>
        <row r="602">
          <cell r="A602" t="str">
            <v>634667</v>
          </cell>
          <cell r="B602" t="str">
            <v>600588 CH</v>
          </cell>
          <cell r="C602" t="str">
            <v>CNE0000017Y6</v>
          </cell>
          <cell r="D602" t="str">
            <v>Yonyou Network Technology Co. Ltd. Class A</v>
          </cell>
          <cell r="E602" t="str">
            <v>CNY</v>
          </cell>
          <cell r="F602">
            <v>19.88</v>
          </cell>
          <cell r="G602" t="str">
            <v>Strong Buy</v>
          </cell>
          <cell r="H602" t="str">
            <v>03/27/2023</v>
          </cell>
          <cell r="I602">
            <v>30.7</v>
          </cell>
          <cell r="J602">
            <v>4</v>
          </cell>
          <cell r="K602" t="str">
            <v>Technology Services</v>
          </cell>
          <cell r="L602" t="str">
            <v>Packaged Software</v>
          </cell>
          <cell r="M602">
            <v>9401.5877631020794</v>
          </cell>
          <cell r="N602">
            <v>0.30181089999999999</v>
          </cell>
        </row>
        <row r="603">
          <cell r="A603" t="str">
            <v>BNR5PB</v>
          </cell>
          <cell r="B603" t="str">
            <v>123 HK</v>
          </cell>
          <cell r="C603" t="str">
            <v>HK0000745908</v>
          </cell>
          <cell r="D603" t="str">
            <v>Yuexiu Property Company Limited</v>
          </cell>
          <cell r="E603" t="str">
            <v>HKD</v>
          </cell>
          <cell r="F603">
            <v>8.5500000000000007</v>
          </cell>
          <cell r="G603" t="str">
            <v>Buy</v>
          </cell>
          <cell r="H603" t="str">
            <v>06/20/2023</v>
          </cell>
          <cell r="I603">
            <v>11.63</v>
          </cell>
          <cell r="J603">
            <v>4</v>
          </cell>
          <cell r="K603" t="str">
            <v>Finance</v>
          </cell>
          <cell r="L603" t="str">
            <v>Real Estate Development</v>
          </cell>
          <cell r="M603">
            <v>4319.67031808913</v>
          </cell>
          <cell r="N603">
            <v>7.3216380000000001</v>
          </cell>
        </row>
        <row r="604">
          <cell r="A604" t="str">
            <v>B0TLGM</v>
          </cell>
          <cell r="B604" t="str">
            <v>405 HK</v>
          </cell>
          <cell r="C604" t="str">
            <v>HK0405033157</v>
          </cell>
          <cell r="D604" t="str">
            <v>Yuexiu Real Estate Investment Trust</v>
          </cell>
          <cell r="E604" t="str">
            <v>HKD</v>
          </cell>
          <cell r="F604">
            <v>1.61</v>
          </cell>
          <cell r="G604" t="str">
            <v>Buy</v>
          </cell>
          <cell r="H604" t="str">
            <v>03/10/2023</v>
          </cell>
          <cell r="I604">
            <v>2.59</v>
          </cell>
          <cell r="J604">
            <v>4</v>
          </cell>
          <cell r="K604" t="str">
            <v>Finance</v>
          </cell>
          <cell r="L604" t="str">
            <v>Real Estate Investment Trusts</v>
          </cell>
          <cell r="M604">
            <v>975.65556865095402</v>
          </cell>
          <cell r="N604">
            <v>15.069006</v>
          </cell>
        </row>
        <row r="605">
          <cell r="A605" t="str">
            <v>639878</v>
          </cell>
          <cell r="B605" t="str">
            <v>1052 HK</v>
          </cell>
          <cell r="C605" t="str">
            <v>BMG9880L1028</v>
          </cell>
          <cell r="D605" t="str">
            <v>Yuexiu Transport Infrastructure Limited</v>
          </cell>
          <cell r="E605" t="str">
            <v>HKD</v>
          </cell>
          <cell r="F605">
            <v>3.89</v>
          </cell>
          <cell r="G605" t="str">
            <v>Buy</v>
          </cell>
          <cell r="H605" t="str">
            <v>03/07/2023</v>
          </cell>
          <cell r="I605">
            <v>6</v>
          </cell>
          <cell r="J605">
            <v>4</v>
          </cell>
          <cell r="K605" t="str">
            <v>Transportation</v>
          </cell>
          <cell r="L605" t="str">
            <v>Other Transportation</v>
          </cell>
          <cell r="M605">
            <v>831.47784301387298</v>
          </cell>
          <cell r="N605">
            <v>5.1413880000000001</v>
          </cell>
        </row>
        <row r="606">
          <cell r="A606" t="str">
            <v>YUMC</v>
          </cell>
          <cell r="B606" t="str">
            <v>YUMC US</v>
          </cell>
          <cell r="C606" t="str">
            <v>US98850P1093</v>
          </cell>
          <cell r="D606" t="str">
            <v>Yum China Holdings, Inc.</v>
          </cell>
          <cell r="E606" t="str">
            <v>USD</v>
          </cell>
          <cell r="F606">
            <v>56.36</v>
          </cell>
          <cell r="G606" t="str">
            <v>Buy</v>
          </cell>
          <cell r="H606" t="str">
            <v>02/13/2023</v>
          </cell>
          <cell r="I606">
            <v>71.92</v>
          </cell>
          <cell r="J606">
            <v>4</v>
          </cell>
          <cell r="K606" t="str">
            <v>Consumer Services</v>
          </cell>
          <cell r="L606" t="str">
            <v>Restaurants</v>
          </cell>
          <cell r="M606">
            <v>23549.0685753375</v>
          </cell>
          <cell r="N606">
            <v>0.85166779999999997</v>
          </cell>
        </row>
        <row r="607">
          <cell r="A607" t="str">
            <v>663216</v>
          </cell>
          <cell r="B607" t="str">
            <v>600436 CH</v>
          </cell>
          <cell r="C607" t="str">
            <v>CNE000001F21</v>
          </cell>
          <cell r="D607" t="str">
            <v>Zhangzhou Pientzehuang Pharmaceutical Co., Ltd. Class A</v>
          </cell>
          <cell r="E607" t="str">
            <v>CNY</v>
          </cell>
          <cell r="F607">
            <v>286.25</v>
          </cell>
          <cell r="G607" t="str">
            <v>Buy</v>
          </cell>
          <cell r="H607" t="str">
            <v>08/24/2022</v>
          </cell>
          <cell r="I607">
            <v>358</v>
          </cell>
          <cell r="J607">
            <v>4</v>
          </cell>
          <cell r="K607" t="str">
            <v>Health Technology</v>
          </cell>
          <cell r="L607" t="str">
            <v>Pharmaceuticals: Major</v>
          </cell>
          <cell r="M607">
            <v>23713.511332345701</v>
          </cell>
          <cell r="N607">
            <v>0.43668119999999999</v>
          </cell>
        </row>
        <row r="608">
          <cell r="A608" t="str">
            <v>BV8SL2</v>
          </cell>
          <cell r="B608" t="str">
            <v>603799 CH</v>
          </cell>
          <cell r="C608" t="str">
            <v>CNE100001VW3</v>
          </cell>
          <cell r="D608" t="str">
            <v>Zhejiang Huayou Cobalt Co., Ltd. Class A</v>
          </cell>
          <cell r="E608" t="str">
            <v>CNY</v>
          </cell>
          <cell r="F608">
            <v>45.99</v>
          </cell>
          <cell r="G608" t="str">
            <v>Buy</v>
          </cell>
          <cell r="H608" t="str">
            <v>05/19/2023</v>
          </cell>
          <cell r="I608">
            <v>67</v>
          </cell>
          <cell r="J608">
            <v>5</v>
          </cell>
          <cell r="K608" t="str">
            <v>Non-Energy Minerals</v>
          </cell>
          <cell r="L608" t="str">
            <v>Other Metals/Minerals</v>
          </cell>
          <cell r="M608">
            <v>10026.2666958888</v>
          </cell>
          <cell r="N608">
            <v>0.43487720000000002</v>
          </cell>
        </row>
        <row r="609">
          <cell r="A609" t="str">
            <v>BYZQ09</v>
          </cell>
          <cell r="B609" t="str">
            <v>6060 HK</v>
          </cell>
          <cell r="C609" t="str">
            <v>CNE100002QY7</v>
          </cell>
          <cell r="D609" t="str">
            <v>Zhongan Online P&amp;C Insurance Co., Ltd. Class H</v>
          </cell>
          <cell r="E609" t="str">
            <v>HKD</v>
          </cell>
          <cell r="F609">
            <v>22.45</v>
          </cell>
          <cell r="G609" t="str">
            <v>Buy</v>
          </cell>
          <cell r="H609" t="str">
            <v>02/17/2023</v>
          </cell>
          <cell r="I609">
            <v>32</v>
          </cell>
          <cell r="J609">
            <v>5</v>
          </cell>
          <cell r="K609" t="str">
            <v>Finance</v>
          </cell>
          <cell r="L609" t="str">
            <v>Multi-Line Insurance</v>
          </cell>
          <cell r="M609">
            <v>4112.1523250299397</v>
          </cell>
          <cell r="N609">
            <v>0</v>
          </cell>
        </row>
        <row r="610">
          <cell r="A610" t="str">
            <v>B633D9</v>
          </cell>
          <cell r="B610" t="str">
            <v>881 HK</v>
          </cell>
          <cell r="C610" t="str">
            <v>KYG9894K1085</v>
          </cell>
          <cell r="D610" t="str">
            <v>Zhongsheng Group Holdings Ltd.</v>
          </cell>
          <cell r="E610" t="str">
            <v>HKD</v>
          </cell>
          <cell r="F610">
            <v>29.6</v>
          </cell>
          <cell r="G610" t="str">
            <v>Buy</v>
          </cell>
          <cell r="H610" t="str">
            <v>03/24/2023</v>
          </cell>
          <cell r="I610">
            <v>54</v>
          </cell>
          <cell r="J610">
            <v>4</v>
          </cell>
          <cell r="K610" t="str">
            <v>Retail Trade</v>
          </cell>
          <cell r="L610" t="str">
            <v>Specialty Stores</v>
          </cell>
          <cell r="M610">
            <v>9005.9032341288603</v>
          </cell>
          <cell r="N610">
            <v>3.6824319999999999</v>
          </cell>
        </row>
        <row r="611">
          <cell r="A611" t="str">
            <v>607306</v>
          </cell>
          <cell r="B611" t="str">
            <v>000063 CH</v>
          </cell>
          <cell r="C611" t="str">
            <v>CNE000000TK5</v>
          </cell>
          <cell r="D611" t="str">
            <v>ZTE Corporation Class A</v>
          </cell>
          <cell r="E611" t="str">
            <v>CNY</v>
          </cell>
          <cell r="F611">
            <v>43.35</v>
          </cell>
          <cell r="G611" t="str">
            <v>Buy</v>
          </cell>
          <cell r="H611" t="str">
            <v>03/10/2023</v>
          </cell>
          <cell r="I611">
            <v>49.9</v>
          </cell>
          <cell r="J611">
            <v>5</v>
          </cell>
          <cell r="K611" t="str">
            <v>Electronic Technology</v>
          </cell>
          <cell r="L611" t="str">
            <v>Telecommunications Equipment</v>
          </cell>
          <cell r="M611">
            <v>26422.999695137401</v>
          </cell>
          <cell r="N611">
            <v>0.90565969999999996</v>
          </cell>
        </row>
        <row r="612">
          <cell r="A612" t="str">
            <v>B04KP8</v>
          </cell>
          <cell r="B612" t="str">
            <v>763 HK</v>
          </cell>
          <cell r="C612" t="str">
            <v>CNE1000004Y2</v>
          </cell>
          <cell r="D612" t="str">
            <v>ZTE Corporation Class H</v>
          </cell>
          <cell r="E612" t="str">
            <v>HKD</v>
          </cell>
          <cell r="F612">
            <v>30.5</v>
          </cell>
          <cell r="G612" t="str">
            <v>Buy</v>
          </cell>
          <cell r="H612" t="str">
            <v>03/10/2023</v>
          </cell>
          <cell r="I612">
            <v>32.9</v>
          </cell>
          <cell r="J612">
            <v>5</v>
          </cell>
          <cell r="K612" t="str">
            <v>Electronic Technology</v>
          </cell>
          <cell r="L612" t="str">
            <v>Telecommunications Equipment</v>
          </cell>
          <cell r="M612">
            <v>26422.999695137401</v>
          </cell>
          <cell r="N612">
            <v>1.496885</v>
          </cell>
        </row>
        <row r="613">
          <cell r="A613" t="str">
            <v>BMZ1C8</v>
          </cell>
          <cell r="B613" t="str">
            <v>2057 HK</v>
          </cell>
          <cell r="C613" t="str">
            <v>KYG9897K1058</v>
          </cell>
          <cell r="D613" t="str">
            <v>ZTO Express (Cayman), Inc. Class A</v>
          </cell>
          <cell r="E613" t="str">
            <v>HKD</v>
          </cell>
          <cell r="F613">
            <v>197</v>
          </cell>
          <cell r="G613" t="str">
            <v>Buy</v>
          </cell>
          <cell r="H613" t="str">
            <v>08/19/2022</v>
          </cell>
          <cell r="I613">
            <v>294.23059999999998</v>
          </cell>
          <cell r="J613">
            <v>4</v>
          </cell>
          <cell r="K613" t="str">
            <v>Transportation</v>
          </cell>
          <cell r="L613" t="str">
            <v>Air Freight/Couriers</v>
          </cell>
          <cell r="M613">
            <v>20230.255816418001</v>
          </cell>
          <cell r="N613">
            <v>0</v>
          </cell>
        </row>
        <row r="614">
          <cell r="A614" t="str">
            <v>ZTO</v>
          </cell>
          <cell r="B614" t="str">
            <v>ZTO UN</v>
          </cell>
          <cell r="C614" t="str">
            <v>US98980A1051</v>
          </cell>
          <cell r="D614" t="str">
            <v>ZTO Express (Cayman), Inc. Sponsored ADR Class A</v>
          </cell>
          <cell r="E614" t="str">
            <v>USD</v>
          </cell>
          <cell r="F614">
            <v>25.1</v>
          </cell>
          <cell r="G614" t="str">
            <v>Buy</v>
          </cell>
          <cell r="H614" t="str">
            <v>08/19/2022</v>
          </cell>
          <cell r="I614">
            <v>37.5</v>
          </cell>
          <cell r="J614">
            <v>4</v>
          </cell>
          <cell r="K614" t="str">
            <v>Transportation</v>
          </cell>
          <cell r="L614" t="str">
            <v>Air Freight/Couriers</v>
          </cell>
          <cell r="M614">
            <v>20230.255816418001</v>
          </cell>
          <cell r="N614">
            <v>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_FDSCACHE__"/>
      <sheetName val="Please Read"/>
      <sheetName val="DBS Vickers"/>
      <sheetName val="Jefferies"/>
      <sheetName val="Societe Generale"/>
      <sheetName val="EU ISIN"/>
      <sheetName val="__APW_ACTIVE_FIELD_RESTORE__"/>
      <sheetName val="Introduction"/>
      <sheetName val="Fund"/>
      <sheetName val="Share class"/>
      <sheetName val="Index"/>
      <sheetName val="Bond Portfolio"/>
      <sheetName val="Bond"/>
      <sheetName val="Consol data structure"/>
      <sheetName val="EQ data structure signoff"/>
      <sheetName val=" EQ Original DP file &gt;&gt;&gt;"/>
      <sheetName val="Original Equity DP requirements"/>
      <sheetName val="01. EQ universe"/>
      <sheetName val="02. Focus list"/>
      <sheetName val="03. Thematic"/>
      <sheetName val="06. Tearsheets"/>
      <sheetName val="04. Sector perspectives"/>
      <sheetName val="05. CERT"/>
      <sheetName val="07. Handbooks"/>
      <sheetName val="ADV Company UI"/>
      <sheetName val="Company_DATA STRUCTURE"/>
      <sheetName val="ADV Equity UI"/>
      <sheetName val="Equity_DATA STRUCTURE"/>
      <sheetName val="ADV Struct UI"/>
      <sheetName val="Struct_DATA STRUCTURE"/>
    </sheetNames>
    <sheetDataSet>
      <sheetData sheetId="0" refreshError="1"/>
      <sheetData sheetId="1" refreshError="1"/>
      <sheetData sheetId="2"/>
      <sheetData sheetId="3"/>
      <sheetData sheetId="4"/>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row r="2">
          <cell r="A2" t="str">
            <v>BFY1ZJ</v>
          </cell>
        </row>
      </sheetData>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Fund"/>
      <sheetName val="Share class"/>
      <sheetName val="Index"/>
      <sheetName val="Bond Portfolio"/>
      <sheetName val="Bond"/>
      <sheetName val="EQ Consol data structure"/>
      <sheetName val="EQ data structure signoff"/>
      <sheetName val=" EQ Original DP file &gt;&gt;&gt;"/>
      <sheetName val="Original Equity DP requirements"/>
      <sheetName val="01. EQ universe"/>
      <sheetName val="02. Focus list"/>
      <sheetName val="03. Thematic"/>
      <sheetName val="06. Tearsheets"/>
      <sheetName val="04. Sector perspectives"/>
      <sheetName val="05. CERT"/>
      <sheetName val="07. Handbooks"/>
      <sheetName val="FI Consol data structure"/>
      <sheetName val="FI_Adv_Original_DATA STRUCTURE"/>
      <sheetName val="FI Data Structure signoff"/>
      <sheetName val="FI Original DPs &gt;&gt;&gt;"/>
      <sheetName val="Original FI DPs"/>
      <sheetName val="APEX data points mapping"/>
      <sheetName val="01. FI thematics_general"/>
      <sheetName val="01. FI Thematics_Insurance"/>
      <sheetName val="01. FI thematics_Banks"/>
      <sheetName val="01. FI thematics_corporates"/>
      <sheetName val="02. FI focus lists"/>
      <sheetName val="ADV Company UI"/>
      <sheetName val="Company_DATA STRUCTURE"/>
      <sheetName val="ADV Equity UI"/>
      <sheetName val="Equity_DATA STRUCTURE"/>
      <sheetName val="ADV Struct UI"/>
      <sheetName val="Struct_DATA STRUCTURE"/>
      <sheetName val="Adv_Consol data structure"/>
      <sheetName val="Funds Signoff"/>
      <sheetName val="Funds_signoff_updated"/>
      <sheetName val="Funds Original Datapoints &gt;&gt;&gt;"/>
      <sheetName val="Consolidated Datapoints"/>
      <sheetName val="01. DBS Funds Select List"/>
      <sheetName val="02. Funds research notes"/>
      <sheetName val="03. Quarterly focus insights"/>
      <sheetName val="04. Funds Masterlist"/>
      <sheetName val="Raw_MS data points_extract27jun"/>
      <sheetName val="Core Fund Data Points"/>
      <sheetName val="IPRS datapoints"/>
      <sheetName val="Third Party Data Points"/>
      <sheetName val="Third Party Data Points V2"/>
      <sheetName val="ADV_FUND UI"/>
      <sheetName val="Consolidated_DATA STRUCTURE"/>
      <sheetName val="ADV_ShareClass UI"/>
      <sheetName val="Share class_DATA STRUCTURE"/>
      <sheetName val="Equity"/>
      <sheetName val="Struct"/>
    </sheetNames>
    <sheetDataSet>
      <sheetData sheetId="0"/>
      <sheetData sheetId="1"/>
      <sheetData sheetId="2"/>
      <sheetData sheetId="3"/>
      <sheetData sheetId="4"/>
      <sheetData sheetId="5"/>
      <sheetData sheetId="6">
        <row r="9">
          <cell r="G9" t="str">
            <v>Signoff</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
          <cell r="B2" t="str">
            <v>ISIN</v>
          </cell>
        </row>
        <row r="3">
          <cell r="B3" t="str">
            <v>Trading Currency</v>
          </cell>
        </row>
        <row r="4">
          <cell r="B4" t="str">
            <v>ReturnYtd</v>
          </cell>
        </row>
        <row r="5">
          <cell r="B5" t="str">
            <v>Return1Mth</v>
          </cell>
        </row>
        <row r="6">
          <cell r="B6" t="str">
            <v>Return1Yr</v>
          </cell>
        </row>
        <row r="7">
          <cell r="B7" t="str">
            <v>Return3Yr</v>
          </cell>
        </row>
        <row r="8">
          <cell r="B8" t="str">
            <v>3Y Std Dev</v>
          </cell>
        </row>
        <row r="9">
          <cell r="B9" t="str">
            <v>1Y Sharpe Ratio</v>
          </cell>
        </row>
        <row r="10">
          <cell r="B10" t="str">
            <v>1Y Std Dev</v>
          </cell>
        </row>
        <row r="11">
          <cell r="B11" t="str">
            <v>3Y Sharpe Ratio</v>
          </cell>
        </row>
        <row r="12">
          <cell r="B12" t="str">
            <v>Risk Level^{6}</v>
          </cell>
        </row>
        <row r="13">
          <cell r="B13" t="str">
            <v>FST fund rating</v>
          </cell>
        </row>
        <row r="14">
          <cell r="B14" t="str">
            <v>Risk rating</v>
          </cell>
        </row>
        <row r="15">
          <cell r="B15" t="str">
            <v>DBS LV (PB/TPC)</v>
          </cell>
        </row>
        <row r="16">
          <cell r="B16" t="str">
            <v>Portfolio managers</v>
          </cell>
        </row>
        <row r="17">
          <cell r="B17" t="str">
            <v xml:space="preserve">InceptionDate </v>
          </cell>
        </row>
        <row r="18">
          <cell r="B18" t="str">
            <v>Fund AUM</v>
          </cell>
        </row>
        <row r="19">
          <cell r="B19" t="str">
            <v>FST AA benchmark</v>
          </cell>
        </row>
        <row r="20">
          <cell r="B20" t="str">
            <v>Classification</v>
          </cell>
        </row>
        <row r="21">
          <cell r="B21" t="str">
            <v>Information ratio</v>
          </cell>
        </row>
        <row r="22">
          <cell r="B22" t="str">
            <v>Tracking error</v>
          </cell>
        </row>
        <row r="23">
          <cell r="B23" t="str">
            <v>Beta</v>
          </cell>
        </row>
        <row r="24">
          <cell r="B24" t="str">
            <v>Geographical breakdown</v>
          </cell>
        </row>
        <row r="25">
          <cell r="B25" t="str">
            <v>Sector breakdown</v>
          </cell>
        </row>
        <row r="26">
          <cell r="B26" t="str">
            <v>Overall ESG rating</v>
          </cell>
        </row>
        <row r="27">
          <cell r="B27" t="str">
            <v>Return3Mth</v>
          </cell>
        </row>
        <row r="28">
          <cell r="B28" t="str">
            <v>Return6Mth</v>
          </cell>
        </row>
        <row r="29">
          <cell r="B29" t="str">
            <v xml:space="preserve">Return5Yr </v>
          </cell>
        </row>
        <row r="30">
          <cell r="B30" t="str">
            <v>Name</v>
          </cell>
        </row>
        <row r="31">
          <cell r="B31" t="str">
            <v>Common Fund Name</v>
          </cell>
        </row>
        <row r="32">
          <cell r="B32" t="str">
            <v>FST Fund Rating</v>
          </cell>
        </row>
        <row r="33">
          <cell r="B33" t="str">
            <v>Name (Traditional Chinese)</v>
          </cell>
        </row>
        <row r="34">
          <cell r="B34" t="str">
            <v>Bloomberg Code (DBS)</v>
          </cell>
        </row>
        <row r="35">
          <cell r="B35" t="str">
            <v>ISIN (DBS)</v>
          </cell>
        </row>
        <row r="36">
          <cell r="B36" t="str">
            <v>ISIN (Clean)</v>
          </cell>
        </row>
        <row r="37">
          <cell r="B37" t="str">
            <v>Fund Materials</v>
          </cell>
        </row>
        <row r="38">
          <cell r="B38" t="str">
            <v>Training Required Funds For PB/TPC</v>
          </cell>
        </row>
        <row r="39">
          <cell r="B39" t="str">
            <v>PB/TPC Training Comments</v>
          </cell>
        </row>
        <row r="40">
          <cell r="B40" t="str">
            <v>DBS Main Share Class</v>
          </cell>
        </row>
        <row r="41">
          <cell r="B41" t="str">
            <v xml:space="preserve">ProviderCompanyName </v>
          </cell>
        </row>
        <row r="42">
          <cell r="B42" t="str">
            <v>DBS PFM Asset L1</v>
          </cell>
        </row>
        <row r="43">
          <cell r="B43" t="str">
            <v>DBS PFM Asset L2</v>
          </cell>
        </row>
        <row r="44">
          <cell r="B44" t="str">
            <v>DBS PFM Asset L3</v>
          </cell>
        </row>
        <row r="45">
          <cell r="B45" t="str">
            <v>Asset Class Level 4</v>
          </cell>
        </row>
        <row r="46">
          <cell r="B46" t="str">
            <v>Trading Currency</v>
          </cell>
        </row>
        <row r="47">
          <cell r="B47" t="str">
            <v>Hedged</v>
          </cell>
        </row>
        <row r="48">
          <cell r="B48" t="str">
            <v>Dist Type (Cash / Unit/ Accumulative)</v>
          </cell>
        </row>
        <row r="49">
          <cell r="B49" t="str">
            <v>Distribution Frequency (M/Q/SA/Y)</v>
          </cell>
        </row>
        <row r="50">
          <cell r="B50" t="str">
            <v>Approved Segment for SG Book</v>
          </cell>
        </row>
        <row r="51">
          <cell r="B51" t="str">
            <v>Approved Segment for SG Book - Dubai</v>
          </cell>
        </row>
        <row r="52">
          <cell r="B52" t="str">
            <v>Approved Segment for SG Book - London</v>
          </cell>
        </row>
        <row r="53">
          <cell r="B53" t="str">
            <v>Approved Segment for SG Book - Thailand</v>
          </cell>
        </row>
        <row r="54">
          <cell r="B54" t="str">
            <v>SG MAS Registration Status</v>
          </cell>
        </row>
        <row r="55">
          <cell r="B55" t="str">
            <v>Accredited Investor Product (SG)</v>
          </cell>
        </row>
        <row r="56">
          <cell r="B56" t="str">
            <v>Fund Issuer GST</v>
          </cell>
        </row>
        <row r="57">
          <cell r="B57" t="str">
            <v>Is it a UCITS Asset?</v>
          </cell>
        </row>
        <row r="58">
          <cell r="B58" t="str">
            <v>EIP / SIP Indicator</v>
          </cell>
        </row>
        <row r="59">
          <cell r="B59" t="str">
            <v>Nationality Restriction</v>
          </cell>
        </row>
        <row r="60">
          <cell r="B60" t="str">
            <v>Residency Restriction</v>
          </cell>
        </row>
        <row r="61">
          <cell r="B61" t="str">
            <v>Non-Individual Restriction</v>
          </cell>
        </row>
        <row r="62">
          <cell r="B62" t="str">
            <v>Product Risk Level</v>
          </cell>
        </row>
        <row r="63">
          <cell r="B63" t="str">
            <v>Product Complexity Level</v>
          </cell>
        </row>
        <row r="64">
          <cell r="B64" t="str">
            <v>Non-Vanilla Reason / Structure fund Reason</v>
          </cell>
        </row>
        <row r="65">
          <cell r="B65" t="str">
            <v>DBS LV (PB/TPC)</v>
          </cell>
        </row>
        <row r="66">
          <cell r="B66" t="str">
            <v>Subscription Settlement Dates (Business Days)</v>
          </cell>
        </row>
        <row r="67">
          <cell r="B67" t="str">
            <v xml:space="preserve">Redemption Settlement Dates (Business Days) </v>
          </cell>
        </row>
        <row r="68">
          <cell r="B68" t="str">
            <v>Trade Date Cut Offs</v>
          </cell>
        </row>
        <row r="69">
          <cell r="B69" t="str">
            <v>Cut-off time Subscription SG (Ops)</v>
          </cell>
        </row>
        <row r="70">
          <cell r="B70" t="str">
            <v>Fund Cut Off Time (SGT)</v>
          </cell>
        </row>
        <row r="71">
          <cell r="B71" t="str">
            <v>Fund Subscription Frequency</v>
          </cell>
        </row>
        <row r="72">
          <cell r="B72" t="str">
            <v>Fund Redemption Frequency</v>
          </cell>
        </row>
        <row r="73">
          <cell r="B73" t="str">
            <v>IB Buy (SG)</v>
          </cell>
        </row>
        <row r="74">
          <cell r="B74" t="str">
            <v>IB Sell (SG)</v>
          </cell>
        </row>
        <row r="75">
          <cell r="B75" t="str">
            <v>RM Mobility Buy (SG)</v>
          </cell>
        </row>
        <row r="76">
          <cell r="B76" t="str">
            <v>RM Mobility Sell (SG)</v>
          </cell>
        </row>
        <row r="77">
          <cell r="B77" t="str">
            <v>Min. Investment Amount (SG)</v>
          </cell>
        </row>
        <row r="78">
          <cell r="B78" t="str">
            <v>Status</v>
          </cell>
        </row>
        <row r="79">
          <cell r="B79" t="str">
            <v>Mandatory For Client Disclosures</v>
          </cell>
        </row>
        <row r="80">
          <cell r="B80" t="str">
            <v>ETF ind</v>
          </cell>
        </row>
        <row r="81">
          <cell r="B81" t="str">
            <v>DBS Asset Subtype</v>
          </cell>
        </row>
        <row r="82">
          <cell r="B82" t="str">
            <v>Payment Mode (Cash/CPF/SRS)</v>
          </cell>
        </row>
        <row r="83">
          <cell r="B83" t="str">
            <v>Fund Description</v>
          </cell>
        </row>
        <row r="84">
          <cell r="B84" t="str">
            <v>Investment strategy</v>
          </cell>
        </row>
        <row r="85">
          <cell r="B85" t="str">
            <v>Share class</v>
          </cell>
        </row>
        <row r="86">
          <cell r="B86" t="str">
            <v>Approved Booking Centre</v>
          </cell>
        </row>
        <row r="87">
          <cell r="B87" t="str">
            <v>Fund Max. Subscription Fee %</v>
          </cell>
        </row>
        <row r="88">
          <cell r="B88" t="str">
            <v>FundFlex Approved</v>
          </cell>
        </row>
        <row r="89">
          <cell r="B89" t="str">
            <v>Management Fee %</v>
          </cell>
        </row>
        <row r="90">
          <cell r="B90" t="str">
            <v>Non-Retail Flag</v>
          </cell>
        </row>
        <row r="91">
          <cell r="B91" t="str">
            <v>PAR (Product Approval Report)</v>
          </cell>
        </row>
        <row r="92">
          <cell r="B92" t="str">
            <v>Sales Charge Allowed</v>
          </cell>
        </row>
        <row r="93">
          <cell r="B93" t="str">
            <v>zzz</v>
          </cell>
        </row>
      </sheetData>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Set>
  </externalBook>
</externalLink>
</file>

<file path=xl/persons/person.xml><?xml version="1.0" encoding="utf-8"?>
<personList xmlns="http://schemas.microsoft.com/office/spreadsheetml/2018/threadedcomments" xmlns:x="http://schemas.openxmlformats.org/spreadsheetml/2006/main">
  <person displayName="Zaheera BINTE MUHAMMAD SADALI" id="{781EAFB2-6CE3-4601-8932-5D4790555D8A}" userId="S::zaheera@dbs.com::a249abef-8bdd-4055-b9d3-28942f8a8864"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nnon Boon Chin AW" refreshedDate="45204.643000694443" createdVersion="8" refreshedVersion="8" minRefreshableVersion="3" recordCount="127" xr:uid="{62EB9AF8-A179-4F10-B09D-D377432D70F9}">
  <cacheSource type="worksheet">
    <worksheetSource name="Table4"/>
  </cacheSource>
  <cacheFields count="21">
    <cacheField name="UID" numFmtId="0">
      <sharedItems/>
    </cacheField>
    <cacheField name="Flagged" numFmtId="0">
      <sharedItems containsBlank="1"/>
    </cacheField>
    <cacheField name="Required" numFmtId="0">
      <sharedItems/>
    </cacheField>
    <cacheField name="Import Source" numFmtId="0">
      <sharedItems/>
    </cacheField>
    <cacheField name="Import Source2" numFmtId="0">
      <sharedItems/>
    </cacheField>
    <cacheField name="Ideas Central Attribute" numFmtId="0">
      <sharedItems/>
    </cacheField>
    <cacheField name="Rename" numFmtId="0">
      <sharedItems/>
    </cacheField>
    <cacheField name="Source Sample Data" numFmtId="0">
      <sharedItems containsMixedTypes="1" containsNumber="1" containsInteger="1" minValue="0" maxValue="40" longText="1"/>
    </cacheField>
    <cacheField name="Widget Name" numFmtId="0">
      <sharedItems count="20">
        <s v="00 Fund Facts"/>
        <s v="01 DBS Commentary "/>
        <s v="02 Dividend"/>
        <s v="02 Performance "/>
        <s v="03 Key Ratios"/>
        <s v="04 Comparison Chart"/>
        <s v="05 Breakdown Chart"/>
        <s v="08 DBS Classification"/>
        <s v="09 Sales Related"/>
        <s v="10 Approved Segments"/>
        <s v="10 Restrictions"/>
        <s v="11 Schedule"/>
        <s v="12 Schedule"/>
        <s v="13 Schedule"/>
        <s v="14 Schedule"/>
        <s v="15 Schedule"/>
        <s v="99 Benchmark"/>
        <s v="99 Disclaimer"/>
        <s v="99 Fund Materials"/>
        <s v="99 Peformance Chart"/>
      </sharedItems>
    </cacheField>
    <cacheField name="Funds Sequence" numFmtId="0">
      <sharedItems containsMixedTypes="1" containsNumber="1" containsInteger="1" minValue="2" maxValue="2"/>
    </cacheField>
    <cacheField name="Unique Key" numFmtId="0">
      <sharedItems/>
    </cacheField>
    <cacheField name="Fund" numFmtId="0">
      <sharedItems containsBlank="1"/>
    </cacheField>
    <cacheField name="Share class" numFmtId="0">
      <sharedItems containsBlank="1"/>
    </cacheField>
    <cacheField name="DBS confirmation" numFmtId="0">
      <sharedItems containsBlank="1" longText="1"/>
    </cacheField>
    <cacheField name="Source Technical  Name" numFmtId="0">
      <sharedItems/>
    </cacheField>
    <cacheField name="Admin FE Display" numFmtId="0">
      <sharedItems containsBlank="1"/>
    </cacheField>
    <cacheField name="Remarks to Adviscent" numFmtId="0">
      <sharedItems containsBlank="1"/>
    </cacheField>
    <cacheField name="Funds Select list" numFmtId="0">
      <sharedItems containsBlank="1"/>
    </cacheField>
    <cacheField name="Fund research notes" numFmtId="0">
      <sharedItems containsBlank="1"/>
    </cacheField>
    <cacheField name="Quarterly Focus Funds insights" numFmtId="0">
      <sharedItems containsBlank="1"/>
    </cacheField>
    <cacheField name="Funds Masterlist"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7">
  <r>
    <s v="UID01"/>
    <m/>
    <s v="Y"/>
    <s v="IPRS"/>
    <s v="IPRS"/>
    <s v="Name"/>
    <s v="Name"/>
    <s v="Massena Capital Partners LUX-SCA FIS Glb 2008 - USD - Cash"/>
    <x v="0"/>
    <s v="01"/>
    <s v="00 Fund Facts01"/>
    <s v="NO"/>
    <s v="YES"/>
    <m/>
    <s v="name"/>
    <m/>
    <m/>
    <m/>
    <m/>
    <m/>
    <s v="X"/>
  </r>
  <r>
    <s v="UID02"/>
    <m/>
    <s v="Y"/>
    <s v="IPRS"/>
    <s v="IPRS"/>
    <s v="Name (Traditional Chinese)"/>
    <s v="Name (Traditional Chinese)"/>
    <s v="摩根全方位入息基金 - GBP hedged - MDis - Cash"/>
    <x v="0"/>
    <s v="02"/>
    <s v="00 Fund Facts02"/>
    <s v="NO"/>
    <s v="YES"/>
    <m/>
    <s v="nameTraditionalChinese"/>
    <m/>
    <m/>
    <m/>
    <m/>
    <m/>
    <s v="X"/>
  </r>
  <r>
    <s v="UID126"/>
    <m/>
    <s v="Y"/>
    <s v="IPRS"/>
    <s v="IPRS"/>
    <s v="Fund Name"/>
    <s v="Common Fund Name"/>
    <s v="Massena Capital Partners LUX - SCA FIS Global 2008"/>
    <x v="0"/>
    <s v="03"/>
    <s v="00 Fund Facts03"/>
    <s v="yes"/>
    <s v="no"/>
    <m/>
    <s v="commonname"/>
    <m/>
    <m/>
    <m/>
    <m/>
    <m/>
    <m/>
  </r>
  <r>
    <s v="UID03"/>
    <m/>
    <s v="Y"/>
    <s v="IPRS"/>
    <s v="IPRS"/>
    <s v="ISIN (Clean)"/>
    <s v="ISIN"/>
    <s v="LU0251142724"/>
    <x v="0"/>
    <s v="04"/>
    <s v="00 Fund Facts04"/>
    <s v="NO"/>
    <s v="YES"/>
    <m/>
    <s v="isin"/>
    <m/>
    <m/>
    <m/>
    <m/>
    <m/>
    <s v="X"/>
  </r>
  <r>
    <s v="UID04"/>
    <m/>
    <s v="Y"/>
    <s v="IPRS"/>
    <s v="IPRS"/>
    <s v="ISIN (DBS)"/>
    <s v="ISIN (DBS)"/>
    <s v="LU0374664505USDC"/>
    <x v="0"/>
    <s v="05"/>
    <s v="00 Fund Facts05"/>
    <s v="NO"/>
    <s v="YES"/>
    <m/>
    <s v="isinDbs"/>
    <m/>
    <m/>
    <m/>
    <m/>
    <m/>
    <s v="X"/>
  </r>
  <r>
    <s v="UID05"/>
    <m/>
    <s v="Y"/>
    <s v="IPRS"/>
    <s v="IPRS"/>
    <s v="BBG Code (Clean)"/>
    <s v="BBG Code"/>
    <s v="MONRIVI LX"/>
    <x v="0"/>
    <s v="06"/>
    <s v="00 Fund Facts06"/>
    <s v="NO"/>
    <s v="YES"/>
    <m/>
    <s v="bloombergCode"/>
    <m/>
    <m/>
    <m/>
    <m/>
    <m/>
    <m/>
  </r>
  <r>
    <s v="UID06"/>
    <m/>
    <s v="Y"/>
    <s v="IPRS"/>
    <s v="IPRS"/>
    <s v="BBG Code (DBS)"/>
    <s v="BBG Code (DBS)"/>
    <s v="MONRIVI LX(USD)"/>
    <x v="0"/>
    <s v="07"/>
    <s v="00 Fund Facts07"/>
    <s v="NO"/>
    <s v="YES"/>
    <m/>
    <s v="bloombergCodeDbs"/>
    <m/>
    <m/>
    <m/>
    <m/>
    <m/>
    <s v="X"/>
  </r>
  <r>
    <s v="UID126"/>
    <m/>
    <s v="Y"/>
    <s v="IPRS"/>
    <s v="IPRS - Not Exposed"/>
    <s v="Unit NAV"/>
    <s v="Unit NAV"/>
    <s v="TBC "/>
    <x v="0"/>
    <s v="08"/>
    <s v="00 Fund Facts08"/>
    <s v="yes"/>
    <s v="YES"/>
    <m/>
    <s v="TS-DayEndNAV"/>
    <m/>
    <m/>
    <m/>
    <m/>
    <m/>
    <m/>
  </r>
  <r>
    <s v="UID07"/>
    <m/>
    <s v="Y"/>
    <s v="IPRS"/>
    <s v="IPRS - Not Exposed"/>
    <s v="Fund Management Company"/>
    <s v="Fund Management Company"/>
    <n v="0"/>
    <x v="0"/>
    <s v="09"/>
    <s v="00 Fund Facts09"/>
    <s v="yes"/>
    <s v="no"/>
    <m/>
    <s v="fscbi_providerCompanyName"/>
    <m/>
    <m/>
    <m/>
    <m/>
    <m/>
    <s v="X"/>
  </r>
  <r>
    <s v="UID82"/>
    <m/>
    <s v="Y"/>
    <s v="IPRS"/>
    <s v="IPRS - Not Exposed"/>
    <s v="FundNetAssets "/>
    <s v="Fund Net Assets"/>
    <s v="TBC "/>
    <x v="0"/>
    <s v="10"/>
    <s v="00 Fund Facts10"/>
    <s v="NO"/>
    <s v="no"/>
    <m/>
    <s v="FundNetAssets"/>
    <m/>
    <m/>
    <m/>
    <m/>
    <m/>
    <m/>
  </r>
  <r>
    <s v="UID08"/>
    <m/>
    <s v="Y"/>
    <s v="IPRS"/>
    <s v="IPRS - MorningStar"/>
    <s v="Portfolio Manager"/>
    <s v="Portfolio Manager"/>
    <s v="TBC "/>
    <x v="0"/>
    <s v="11"/>
    <s v="00 Fund Facts11"/>
    <s v="yes"/>
    <s v="no"/>
    <m/>
    <s v="Managers_Name, Managers_Name_2, Managers_Name_3, Managers_Name_4, Managers_Name_5"/>
    <m/>
    <m/>
    <m/>
    <s v="X"/>
    <m/>
    <m/>
  </r>
  <r>
    <s v="UID09"/>
    <m/>
    <s v="Y"/>
    <s v="IPRS"/>
    <s v="IPRS - Not Exposed"/>
    <s v="Inception Date"/>
    <s v="Inception Date"/>
    <n v="0"/>
    <x v="0"/>
    <s v="12"/>
    <s v="00 Fund Facts12"/>
    <s v="yes"/>
    <s v="no"/>
    <m/>
    <s v="fscbi_inceptionDate"/>
    <m/>
    <m/>
    <m/>
    <s v="X"/>
    <m/>
    <m/>
  </r>
  <r>
    <s v="UID12"/>
    <m/>
    <s v="Y"/>
    <s v="IPRS"/>
    <s v="IPRS"/>
    <s v="Asset Domicile"/>
    <s v="Asset Domicile"/>
    <s v="Country iso 2 letter code: IE"/>
    <x v="0"/>
    <s v="13"/>
    <s v="00 Fund Facts13"/>
    <s v="yes"/>
    <s v="no"/>
    <m/>
    <s v="assetDomicile"/>
    <m/>
    <m/>
    <m/>
    <m/>
    <m/>
    <m/>
  </r>
  <r>
    <s v="UID10"/>
    <m/>
    <s v="Y"/>
    <s v="IPRS"/>
    <s v="IPRS"/>
    <s v="Main Share Class"/>
    <s v="Main Share Class Flag"/>
    <s v="Yes / No"/>
    <x v="0"/>
    <s v="14"/>
    <s v="00 Fund Facts14"/>
    <s v="NO"/>
    <s v="YES"/>
    <m/>
    <s v="dbsMainShareClass"/>
    <m/>
    <m/>
    <m/>
    <m/>
    <m/>
    <s v="X"/>
  </r>
  <r>
    <s v="UID85"/>
    <m/>
    <s v="Y"/>
    <s v="IPRS"/>
    <s v="IPRS"/>
    <s v="Currency"/>
    <s v="Currency"/>
    <s v="Currency iso 3 letter code: CAD"/>
    <x v="0"/>
    <s v="15"/>
    <s v="00 Fund Facts15"/>
    <s v="NO"/>
    <s v="YES"/>
    <m/>
    <s v="denominationCurrency"/>
    <m/>
    <m/>
    <s v="X"/>
    <m/>
    <m/>
    <m/>
  </r>
  <r>
    <s v="UID123"/>
    <m/>
    <s v="Y"/>
    <s v="IPRS"/>
    <s v="IPRS"/>
    <s v="Share Class"/>
    <s v="Share Class"/>
    <s v="Class A Unit"/>
    <x v="0"/>
    <s v="16"/>
    <s v="00 Fund Facts16"/>
    <s v="yes"/>
    <s v="no"/>
    <m/>
    <s v="shareClass"/>
    <m/>
    <m/>
    <m/>
    <m/>
    <m/>
    <m/>
  </r>
  <r>
    <s v="UID95"/>
    <m/>
    <s v="Y"/>
    <s v="IPRS"/>
    <s v="IPRS"/>
    <s v="SG MAS Registration Status"/>
    <s v="MAS Registration Status"/>
    <s v="Refer to Code Table"/>
    <x v="0"/>
    <s v="17"/>
    <s v="00 Fund Facts17"/>
    <s v="yes"/>
    <s v="no"/>
    <m/>
    <s v="sgMASRegistrationStatus"/>
    <m/>
    <m/>
    <m/>
    <m/>
    <m/>
    <s v="X"/>
  </r>
  <r>
    <s v="UID55"/>
    <s v="Change in Portal Placement"/>
    <s v="Y"/>
    <s v="IPRS"/>
    <s v="IPRS"/>
    <s v="ETF"/>
    <s v="ETF"/>
    <s v="Yes / No"/>
    <x v="0"/>
    <s v="18"/>
    <s v="00 Fund Facts18"/>
    <s v="yes"/>
    <s v="no"/>
    <s v="Move fro DBS Classification to Fund Facts"/>
    <s v="etfIndicator"/>
    <m/>
    <m/>
    <m/>
    <m/>
    <m/>
    <s v="X"/>
  </r>
  <r>
    <s v="UID56"/>
    <s v="Change in Portal Placement"/>
    <s v="Y"/>
    <s v="IPRS"/>
    <s v="IPRS"/>
    <s v="Hedged"/>
    <s v="Hedged"/>
    <s v="Yes / No"/>
    <x v="0"/>
    <s v="19"/>
    <s v="00 Fund Facts19"/>
    <s v="yes"/>
    <s v="no"/>
    <s v="Move fro DBS Classification to Fund Facts"/>
    <s v="hedged"/>
    <m/>
    <m/>
    <m/>
    <m/>
    <m/>
    <s v="X"/>
  </r>
  <r>
    <s v="UID57"/>
    <s v="Change in Portal Placement"/>
    <s v="Y"/>
    <s v="IPRS"/>
    <s v="IPRS"/>
    <s v="UCITS"/>
    <s v="UCITS"/>
    <s v="Yes / No"/>
    <x v="0"/>
    <s v="20"/>
    <s v="00 Fund Facts20"/>
    <s v="yes"/>
    <s v="no"/>
    <s v="Move fro DBS Classification to Fund Facts"/>
    <s v="ucits"/>
    <m/>
    <m/>
    <m/>
    <m/>
    <m/>
    <s v="X"/>
  </r>
  <r>
    <s v="UID11"/>
    <m/>
    <s v="Y"/>
    <s v="IPRS"/>
    <s v="IPRS"/>
    <s v="Status"/>
    <s v="IPRS Status"/>
    <s v="Refer to Code Table"/>
    <x v="0"/>
    <s v="21"/>
    <s v="00 Fund Facts21"/>
    <s v="yes"/>
    <s v="YES"/>
    <m/>
    <s v="status"/>
    <m/>
    <m/>
    <m/>
    <m/>
    <m/>
    <s v="X"/>
  </r>
  <r>
    <s v="UID63"/>
    <s v="PM - Not Displayed"/>
    <s v="Y"/>
    <s v="IPRS"/>
    <s v="IPRS"/>
    <s v="Sector"/>
    <s v="Sector"/>
    <s v="Refer to Code Table_x000a_(multiple selection delimited by semicolon ; and space, stored and sorted by letters)"/>
    <x v="0"/>
    <s v="22"/>
    <s v="00 Fund Facts22"/>
    <s v="yes"/>
    <s v="no"/>
    <s v="Move from DBS Classification to Fund Facts - Not displayed"/>
    <s v="sector"/>
    <s v="N"/>
    <m/>
    <m/>
    <m/>
    <m/>
    <m/>
  </r>
  <r>
    <s v="UID37"/>
    <s v="PM - Not Displayed"/>
    <s v="Y"/>
    <s v="IPRS"/>
    <s v="IPRS"/>
    <s v="Geography"/>
    <s v="Geography"/>
    <s v="Refer to Code Table_x000a_(multiple selection delimited by semicolon ; and space, stored and sorted by letters)"/>
    <x v="0"/>
    <s v="99"/>
    <s v="00 Fund Facts99"/>
    <s v="yes"/>
    <m/>
    <s v="Not Displayed"/>
    <s v="geography"/>
    <s v="N"/>
    <m/>
    <m/>
    <m/>
    <m/>
    <m/>
  </r>
  <r>
    <s v="UID39"/>
    <m/>
    <s v="Y"/>
    <s v="IPRS"/>
    <s v="IPRS"/>
    <s v="FST Rating"/>
    <s v="Desk Rating"/>
    <s v="Refer to Code Table"/>
    <x v="1"/>
    <s v="01"/>
    <s v="01 DBS Commentary 01"/>
    <s v="yes"/>
    <s v="no"/>
    <m/>
    <s v="fstFundRating"/>
    <m/>
    <m/>
    <m/>
    <s v="X"/>
    <m/>
    <m/>
  </r>
  <r>
    <s v="UID13"/>
    <s v="PM - Clarify"/>
    <s v="Y"/>
    <s v="IPRS"/>
    <s v="IPRS"/>
    <s v="FST Writeup"/>
    <s v="Fund Description"/>
    <n v="0"/>
    <x v="1"/>
    <s v="02"/>
    <s v="01 DBS Commentary 02"/>
    <s v="yes"/>
    <s v="no"/>
    <s v="PM enters. Do they need DBS Commentary for Focus Funds"/>
    <s v="fundDescription"/>
    <m/>
    <m/>
    <m/>
    <m/>
    <m/>
    <m/>
  </r>
  <r>
    <s v="UID134"/>
    <s v="PM - Manual Entry"/>
    <s v="Y"/>
    <s v="Manual"/>
    <s v="Manual"/>
    <s v="Fund Analyst Commentary"/>
    <s v="Analyst Write Up"/>
    <s v="TBC "/>
    <x v="1"/>
    <s v="03"/>
    <s v="01 DBS Commentary 03"/>
    <s v="yes"/>
    <s v="no"/>
    <m/>
    <s v="N/A"/>
    <m/>
    <m/>
    <m/>
    <m/>
    <m/>
    <m/>
  </r>
  <r>
    <s v="UID15"/>
    <s v="PM - Clarify"/>
    <s v="Y"/>
    <s v="IPRS"/>
    <s v="IPRS"/>
    <s v="Investment Strategy"/>
    <s v="Fund Investment Strategy"/>
    <s v="The fund aims to generate capital growth over the long term."/>
    <x v="1"/>
    <s v="04"/>
    <s v="01 DBS Commentary 04"/>
    <s v="yes"/>
    <s v="no"/>
    <s v="From Morning Star, investmetn strategy from investment criteria"/>
    <s v="fundCommentary"/>
    <m/>
    <m/>
    <m/>
    <m/>
    <m/>
    <m/>
  </r>
  <r>
    <s v="UID14"/>
    <s v="PM - Not Displayed"/>
    <s v="Y"/>
    <s v="IPRS"/>
    <s v="IPRS"/>
    <s v="DBS Commentary"/>
    <s v="Focus Fund Write Up"/>
    <s v="String  (*should allow UTF-8 characters):_x000a_This is a concentrated fund with roughly 30 positions mainly in Gold Mining Stocks. Up to a third of the fund invested in other precious metals miners and Exchange Traded Commodity funds in Gold and Silver bullion. The manager actively adjusts the portfolio: anticipating down markets, they will try and allocate more to royalty streamers and larger caps. With a bullish view they will favour higher beta junior miners which are more sensitive to rise in Gold prices. Ninety One is a leader in the gold equity space. Veteran George Cheveley manages the fund supported by 2 analysts, both with significant industry experience."/>
    <x v="1"/>
    <s v="99"/>
    <s v="01 DBS Commentary 99"/>
    <s v="yes"/>
    <s v="no"/>
    <s v="Not Displayed"/>
    <s v="productWriteUpForFocusFunds"/>
    <s v="N"/>
    <m/>
    <m/>
    <m/>
    <m/>
    <m/>
  </r>
  <r>
    <s v="UID16"/>
    <s v="PM - Not Displayed"/>
    <s v="Y"/>
    <s v="IPRS"/>
    <s v="IPRS"/>
    <s v="Live Better Product Card - Fund Commentary"/>
    <s v="Live Better Commentary"/>
    <n v="0"/>
    <x v="1"/>
    <s v="99"/>
    <s v="01 DBS Commentary 99"/>
    <s v="yes"/>
    <s v="YES"/>
    <s v="Not Displayed"/>
    <s v="liveBetterCommentary"/>
    <s v="N"/>
    <m/>
    <m/>
    <m/>
    <m/>
    <m/>
  </r>
  <r>
    <s v="UID17"/>
    <s v="PM - Not Displayed"/>
    <s v="Y"/>
    <s v="IPRS"/>
    <s v="IPRS"/>
    <s v="Financial objectives (HK TRE)"/>
    <s v="Financial objectives (HK TRE)"/>
    <s v="Refer to Code Table"/>
    <x v="1"/>
    <s v="99"/>
    <s v="01 DBS Commentary 99"/>
    <s v="yes"/>
    <s v="no"/>
    <s v="Not Displayed"/>
    <s v="financialObjectivesHKTRE"/>
    <s v="N"/>
    <m/>
    <m/>
    <m/>
    <m/>
    <m/>
  </r>
  <r>
    <s v="UID102"/>
    <m/>
    <s v="Y"/>
    <s v="IPRS"/>
    <s v="IPRS"/>
    <s v="Distribution Frequency (M/Q/SA/Y)"/>
    <s v="Distribution Frequency (M/Q/SA/Y)"/>
    <s v="Refer to Code Table"/>
    <x v="2"/>
    <s v="01"/>
    <s v="02 Dividend01"/>
    <s v="NO"/>
    <s v="YES"/>
    <m/>
    <s v="distFreq"/>
    <m/>
    <m/>
    <m/>
    <m/>
    <m/>
    <s v="X"/>
  </r>
  <r>
    <s v="UID129"/>
    <m/>
    <s v="Y"/>
    <s v="IPRS"/>
    <s v="IPRS - Not Exposed"/>
    <s v="12M Distribution Yield"/>
    <s v="12M Distribution Yield"/>
    <s v="TBC "/>
    <x v="2"/>
    <s v="02"/>
    <s v="02 Dividend02"/>
    <s v="NO"/>
    <s v="YES"/>
    <m/>
    <s v="YLD-Yield1Yr"/>
    <m/>
    <m/>
    <m/>
    <m/>
    <m/>
    <m/>
  </r>
  <r>
    <s v="UID126"/>
    <s v="PM - Clarify "/>
    <s v="Y"/>
    <s v="IPRS"/>
    <s v="IPRS"/>
    <s v="Dividend History"/>
    <s v="Dividend Date"/>
    <s v="TBC "/>
    <x v="2"/>
    <s v="03"/>
    <s v="02 Dividend03"/>
    <s v="NO"/>
    <s v="no"/>
    <s v="What is the source name?"/>
    <s v="DividendDate"/>
    <m/>
    <m/>
    <m/>
    <m/>
    <m/>
    <m/>
  </r>
  <r>
    <s v="UID127"/>
    <s v="PM - Clarify "/>
    <s v="Y"/>
    <s v="IPRS"/>
    <s v="IPRS"/>
    <s v="Dividend Amount"/>
    <s v="Dividend"/>
    <s v="TBC "/>
    <x v="2"/>
    <s v="04"/>
    <s v="02 Dividend04"/>
    <s v="NO"/>
    <s v="no"/>
    <s v="What is the source name?"/>
    <s v="Dividend"/>
    <m/>
    <m/>
    <m/>
    <m/>
    <m/>
    <m/>
  </r>
  <r>
    <s v="UID18"/>
    <m/>
    <s v="Y"/>
    <s v="IPRS"/>
    <s v="IPRS - Not Exposed"/>
    <s v="YTD Returns"/>
    <s v="YTD Return"/>
    <n v="0"/>
    <x v="3"/>
    <s v="01"/>
    <s v="02 Performance 01"/>
    <s v="NO"/>
    <s v="YES"/>
    <m/>
    <s v="dp_returnYtd"/>
    <m/>
    <m/>
    <s v="X"/>
    <m/>
    <m/>
    <m/>
  </r>
  <r>
    <s v="UID19"/>
    <m/>
    <s v="Y"/>
    <s v="IPRS"/>
    <s v="IPRS - Not Exposed"/>
    <s v="1M Returns"/>
    <s v="1M Return"/>
    <n v="0"/>
    <x v="3"/>
    <s v="02"/>
    <s v="02 Performance 02"/>
    <s v="NO"/>
    <s v="YES"/>
    <m/>
    <s v="dp_return1M"/>
    <m/>
    <m/>
    <s v="X"/>
    <s v="X"/>
    <s v="X"/>
    <m/>
  </r>
  <r>
    <s v="UID20"/>
    <m/>
    <s v="Y"/>
    <s v="IPRS"/>
    <s v="IPRS - Not Exposed"/>
    <s v="3M Returns"/>
    <s v="3M Return"/>
    <n v="0"/>
    <x v="3"/>
    <s v="03"/>
    <s v="02 Performance 03"/>
    <s v="NO"/>
    <s v="YES"/>
    <m/>
    <s v="dp_return3M"/>
    <m/>
    <m/>
    <m/>
    <s v="X"/>
    <s v="X"/>
    <m/>
  </r>
  <r>
    <s v="UID21"/>
    <m/>
    <s v="Y"/>
    <s v="IPRS"/>
    <s v="IPRS - Not Exposed"/>
    <s v="6M Returns"/>
    <s v="6M Return"/>
    <n v="0"/>
    <x v="3"/>
    <s v="04"/>
    <s v="02 Performance 04"/>
    <s v="NO"/>
    <s v="YES"/>
    <m/>
    <s v="dp_return6M"/>
    <m/>
    <m/>
    <m/>
    <s v="X"/>
    <s v="X"/>
    <m/>
  </r>
  <r>
    <s v="UID22"/>
    <m/>
    <s v="Y"/>
    <s v="IPRS"/>
    <s v="IPRS - Not Exposed"/>
    <s v="1Y Returns"/>
    <s v="1Y Return"/>
    <n v="0"/>
    <x v="3"/>
    <s v="05"/>
    <s v="02 Performance 05"/>
    <s v="NO"/>
    <s v="YES"/>
    <m/>
    <s v="dp_return1Yr"/>
    <m/>
    <m/>
    <s v="X"/>
    <s v="X"/>
    <s v="X"/>
    <m/>
  </r>
  <r>
    <s v="UID23"/>
    <m/>
    <s v="Y"/>
    <s v="IPRS"/>
    <s v="IPRS - Not Exposed"/>
    <s v="3Y Returns"/>
    <s v="3Y Return"/>
    <n v="0"/>
    <x v="3"/>
    <s v="06"/>
    <s v="02 Performance 06"/>
    <s v="NO"/>
    <s v="YES"/>
    <m/>
    <s v="dp_return3Yr"/>
    <m/>
    <m/>
    <s v="X"/>
    <s v="X"/>
    <m/>
    <m/>
  </r>
  <r>
    <s v="UID24"/>
    <m/>
    <s v="Y"/>
    <s v="IPRS"/>
    <s v="IPRS - Not Exposed"/>
    <s v="5Y Returns"/>
    <s v="5Y Return"/>
    <n v="0"/>
    <x v="3"/>
    <s v="07"/>
    <s v="02 Performance 07"/>
    <s v="NO"/>
    <s v="YES"/>
    <m/>
    <s v="dp_return5Yr"/>
    <m/>
    <m/>
    <m/>
    <s v="X"/>
    <s v="X"/>
    <m/>
  </r>
  <r>
    <s v="UID127"/>
    <m/>
    <s v="Y"/>
    <s v="IPRS"/>
    <s v="IPRS - MorningStar"/>
    <s v="Previous Year Returns"/>
    <s v="Prev. Year Return"/>
    <s v="TBC "/>
    <x v="3"/>
    <s v="08"/>
    <s v="02 Performance 08"/>
    <s v="NO"/>
    <s v="YES"/>
    <m/>
    <s v="CYR-Year1"/>
    <m/>
    <s v="Can we have the Year to be dynamic e.g. 2022"/>
    <m/>
    <m/>
    <m/>
    <m/>
  </r>
  <r>
    <s v="UID128"/>
    <m/>
    <s v="Y"/>
    <s v="IPRS"/>
    <s v="IPRS - MorningStar"/>
    <s v="Year before last Returns"/>
    <s v="Year before Last Return"/>
    <s v="TBC "/>
    <x v="3"/>
    <s v="09"/>
    <s v="02 Performance 09"/>
    <s v="NO"/>
    <s v="YES"/>
    <m/>
    <s v="CYR-Year2"/>
    <m/>
    <s v="Can we have the Year to be dynamic e.g. 2021"/>
    <m/>
    <m/>
    <m/>
    <m/>
  </r>
  <r>
    <s v="UID26"/>
    <s v="PM - Manual Entry"/>
    <s v="Y"/>
    <s v="Manual"/>
    <s v="Manual"/>
    <s v="Information Ratio"/>
    <s v="Information Ratio"/>
    <s v="TBC "/>
    <x v="4"/>
    <s v="01"/>
    <s v="03 Key Ratios01"/>
    <s v="NO"/>
    <s v="YES"/>
    <m/>
    <s v="N/A"/>
    <m/>
    <m/>
    <m/>
    <s v="X"/>
    <m/>
    <m/>
  </r>
  <r>
    <s v="UID28"/>
    <s v="PM - Manual Entry"/>
    <s v="Y"/>
    <s v="Manual"/>
    <s v="Manual"/>
    <s v="Tracking Error"/>
    <s v="Tracking Error"/>
    <s v="TBC "/>
    <x v="4"/>
    <s v="02"/>
    <s v="03 Key Ratios02"/>
    <s v="NO"/>
    <s v="YES"/>
    <m/>
    <s v="N/A"/>
    <m/>
    <m/>
    <m/>
    <s v="X"/>
    <m/>
    <m/>
  </r>
  <r>
    <s v="UID27"/>
    <m/>
    <s v="Y"/>
    <s v="IPRS"/>
    <s v="IPRS - MorningStar"/>
    <s v="Beta"/>
    <s v="Beta 1Y"/>
    <s v="TBC "/>
    <x v="4"/>
    <s v="03"/>
    <s v="03 Key Ratios03"/>
    <s v="NO"/>
    <s v="YES"/>
    <m/>
    <s v="Beta3Yr - Relative Risk Measures: Category Index, Beta1Yr - Relative Risk Measures: Category Index"/>
    <m/>
    <m/>
    <m/>
    <s v="X"/>
    <m/>
    <m/>
  </r>
  <r>
    <s v="UID27"/>
    <m/>
    <s v="Y"/>
    <s v="IPRS"/>
    <s v="IPRS - MorningStar"/>
    <s v="Beta"/>
    <s v="Beta 3Y"/>
    <s v="TBC "/>
    <x v="4"/>
    <s v="04"/>
    <s v="03 Key Ratios04"/>
    <s v="NO"/>
    <s v="YES"/>
    <m/>
    <s v="Beta3Yr - Relative Risk Measures: Category Index, Beta1Yr - Relative Risk Measures: Category Index"/>
    <m/>
    <m/>
    <m/>
    <s v="X"/>
    <m/>
    <m/>
  </r>
  <r>
    <s v="UID29"/>
    <m/>
    <s v="Y"/>
    <s v="IPRS"/>
    <s v="IPRS - MorningStar"/>
    <s v="Sharpe Ratio 1Y"/>
    <s v="Sharpe Ratio 1Y"/>
    <s v="TBC "/>
    <x v="4"/>
    <s v="05"/>
    <s v="03 Key Ratios05"/>
    <s v="NO"/>
    <s v="YES"/>
    <m/>
    <s v="SharpeRatio1Yr - Risk Measures"/>
    <m/>
    <m/>
    <s v="X"/>
    <m/>
    <m/>
    <m/>
  </r>
  <r>
    <s v="UID30"/>
    <m/>
    <s v="Y"/>
    <s v="IPRS"/>
    <s v="IPRS - MorningStar"/>
    <s v="Sharpe Ratio 3Y"/>
    <s v="Sharpe Ratio 3Y"/>
    <s v="TBC "/>
    <x v="4"/>
    <s v="06"/>
    <s v="03 Key Ratios06"/>
    <s v="NO"/>
    <s v="YES"/>
    <m/>
    <s v="SharpeRatio3Yr - Risk Measures"/>
    <m/>
    <m/>
    <s v="X"/>
    <m/>
    <m/>
    <m/>
  </r>
  <r>
    <s v="UID31"/>
    <m/>
    <s v="Y"/>
    <s v="IPRS"/>
    <s v="IPRS - MorningStar"/>
    <s v="Std Dev 1Y"/>
    <s v="Std Dev 1Y"/>
    <s v="TBC "/>
    <x v="4"/>
    <s v="07"/>
    <s v="03 Key Ratios07"/>
    <s v="NO"/>
    <s v="YES"/>
    <m/>
    <s v="StdDev1Yr - Non Standard Risk Measure Types"/>
    <m/>
    <m/>
    <m/>
    <m/>
    <m/>
    <m/>
  </r>
  <r>
    <s v="UID32"/>
    <m/>
    <s v="Y"/>
    <s v="IPRS"/>
    <s v="IPRS - MorningStar"/>
    <s v="Std Dev 3Y"/>
    <s v="Std Dev 3Y"/>
    <s v="TBC "/>
    <x v="4"/>
    <s v="08"/>
    <s v="03 Key Ratios08"/>
    <s v="NO"/>
    <s v="YES"/>
    <m/>
    <s v="StdDev3Yr - Non Standard Risk Measure Types"/>
    <m/>
    <m/>
    <s v="X"/>
    <m/>
    <m/>
    <m/>
  </r>
  <r>
    <s v="UID33"/>
    <s v="PM - Manual Entry"/>
    <s v="Y"/>
    <s v="Manual"/>
    <s v="Manual"/>
    <s v="Chart 1"/>
    <s v="Chart 1"/>
    <s v="TBC "/>
    <x v="5"/>
    <s v="01"/>
    <s v="04 Comparison Chart01"/>
    <s v="yes"/>
    <s v="no"/>
    <m/>
    <s v="N/A"/>
    <m/>
    <m/>
    <m/>
    <s v="X"/>
    <s v="X"/>
    <m/>
  </r>
  <r>
    <s v="UID34"/>
    <s v="PM - Manual Entry"/>
    <s v="Y"/>
    <s v="Manual"/>
    <s v="Manual"/>
    <s v="Chart 2"/>
    <s v="Chart 2"/>
    <s v="TBC "/>
    <x v="5"/>
    <s v="02"/>
    <s v="04 Comparison Chart02"/>
    <s v="yes"/>
    <s v="no"/>
    <m/>
    <s v="N/A"/>
    <m/>
    <m/>
    <m/>
    <s v="X"/>
    <s v="X"/>
    <m/>
  </r>
  <r>
    <s v="UID35"/>
    <s v="PM - Manual Entry"/>
    <s v="Y"/>
    <s v="Manual"/>
    <s v="Manual"/>
    <s v="Breakdown Chart 1"/>
    <s v="Breakdown Chart 1"/>
    <s v="TBC "/>
    <x v="6"/>
    <s v="03"/>
    <s v="05 Breakdown Chart03"/>
    <s v="yes"/>
    <s v="no"/>
    <m/>
    <s v="N/A"/>
    <m/>
    <m/>
    <m/>
    <s v="X"/>
    <s v="X"/>
    <m/>
  </r>
  <r>
    <s v="UID36"/>
    <s v="PM - Manual Entry"/>
    <s v="Y"/>
    <s v="Manual"/>
    <s v="Manual"/>
    <s v="Breakdown Chart 2"/>
    <s v="Breakdown Chart 2"/>
    <s v="TBC "/>
    <x v="6"/>
    <s v="04"/>
    <s v="05 Breakdown Chart04"/>
    <s v="yes"/>
    <s v="no"/>
    <m/>
    <s v="N/A"/>
    <m/>
    <m/>
    <m/>
    <s v="X"/>
    <s v="X"/>
    <m/>
  </r>
  <r>
    <s v="UID46"/>
    <s v="Change in Portal Placement"/>
    <s v="Y"/>
    <s v="IPRS"/>
    <s v="IPRS"/>
    <s v="Risk Rating Change Rationale"/>
    <s v="Risk Rating Change Rationale"/>
    <s v="Refer to Code Table"/>
    <x v="7"/>
    <s v="00"/>
    <s v="08 DBS Classification00"/>
    <s v="yes"/>
    <s v="no"/>
    <s v="Move from Fund Facts to DBS Classification"/>
    <s v="rationaleRiskRatingChanges"/>
    <m/>
    <m/>
    <m/>
    <m/>
    <m/>
    <m/>
  </r>
  <r>
    <s v="UID43"/>
    <s v="Change in Portal Placement"/>
    <s v="Y"/>
    <s v="IPRS"/>
    <s v="IPRS"/>
    <s v="Risk Rating "/>
    <s v="Risk Rating "/>
    <s v="Refer to Code Table"/>
    <x v="7"/>
    <s v="01"/>
    <s v="08 DBS Classification01"/>
    <s v="yes"/>
    <s v="no"/>
    <s v="Move from Fund Facts to DBS Classification"/>
    <s v="productRiskLevel"/>
    <m/>
    <m/>
    <m/>
    <m/>
    <m/>
    <s v="X"/>
  </r>
  <r>
    <s v="UID40"/>
    <s v="Change in Portal Placement"/>
    <s v="Y"/>
    <s v="IPRS"/>
    <s v="IPRS - MSCI"/>
    <s v="ESG Rating"/>
    <s v="ESG Rating"/>
    <n v="0"/>
    <x v="7"/>
    <s v="02"/>
    <s v="08 DBS Classification02"/>
    <s v="yes"/>
    <s v="no"/>
    <s v="Move from Fund Facts to DBS Classification"/>
    <s v="overallEsgRating"/>
    <m/>
    <m/>
    <s v="X"/>
    <s v="X"/>
    <s v="X"/>
    <s v="X"/>
  </r>
  <r>
    <s v="UID45"/>
    <s v="Change in Portal Placement"/>
    <s v="Y"/>
    <s v="IPRS"/>
    <s v="IPRS"/>
    <s v="Product Complexity"/>
    <s v="Product Complexity"/>
    <s v="Refer to Code Table"/>
    <x v="7"/>
    <s v="03"/>
    <s v="08 DBS Classification03"/>
    <s v="yes"/>
    <s v="no"/>
    <s v="Move from Fund Facts to DBS Classification"/>
    <s v="productComplexityLevel"/>
    <m/>
    <m/>
    <m/>
    <m/>
    <m/>
    <s v="X"/>
  </r>
  <r>
    <s v="UID54"/>
    <m/>
    <s v="Y"/>
    <s v="IPRS"/>
    <s v="IPRS"/>
    <s v="EIP/SP "/>
    <s v="EIP/SP "/>
    <s v="Refer to Code Table"/>
    <x v="7"/>
    <s v="04"/>
    <s v="08 DBS Classification04"/>
    <s v="yes"/>
    <s v="no"/>
    <m/>
    <s v="eipSIPIndicator"/>
    <m/>
    <m/>
    <m/>
    <m/>
    <m/>
    <s v="X"/>
  </r>
  <r>
    <s v="UID60"/>
    <s v="PM - Not Displayed"/>
    <s v="Y"/>
    <s v="IPRS"/>
    <s v="IPRS"/>
    <s v="Focus Fund (HK TRE)"/>
    <s v="Focus Fund (HK TRE)"/>
    <s v="Yes / No"/>
    <x v="7"/>
    <s v="05"/>
    <s v="08 DBS Classification05"/>
    <s v="yes"/>
    <s v="no"/>
    <s v="Not Displayed"/>
    <s v="hkFocusFundHKTRE"/>
    <s v="N"/>
    <m/>
    <m/>
    <m/>
    <m/>
    <m/>
  </r>
  <r>
    <s v="UID58"/>
    <m/>
    <s v="Y"/>
    <s v="IPRS"/>
    <s v="IPRS"/>
    <s v="Focus Fund (SG)"/>
    <s v="Focus Fund (SG)"/>
    <s v="Refer to Code Table_x000a_(multiple selection delimited by semicolon ; and space, stored and sorted by letters, e.g. PB; PERSONALBANK; TPC; TREASURES)"/>
    <x v="7"/>
    <s v="06"/>
    <s v="08 DBS Classification06"/>
    <s v="yes"/>
    <s v="no"/>
    <m/>
    <s v="focusFund"/>
    <m/>
    <m/>
    <m/>
    <m/>
    <m/>
    <m/>
  </r>
  <r>
    <s v="UID59"/>
    <m/>
    <s v="Y"/>
    <s v="IPRS"/>
    <s v="IPRS"/>
    <s v="FundFlex Approved"/>
    <s v="FundFlex Approved"/>
    <s v="Refer to Code Table_x000a_(multiple selection delimited by semicolon; and space, stored and sorted by letters, e.g. PB; TPC)"/>
    <x v="7"/>
    <s v="07"/>
    <s v="08 DBS Classification07"/>
    <s v="yes"/>
    <s v="no"/>
    <m/>
    <s v="fundFlexApproved"/>
    <m/>
    <m/>
    <m/>
    <m/>
    <m/>
    <m/>
  </r>
  <r>
    <s v="UID47"/>
    <m/>
    <s v="Y"/>
    <s v="IPRS"/>
    <s v="IPRS"/>
    <s v="DBS PFM Asset L1"/>
    <s v="DBS PFM Asset L1"/>
    <s v="Refer to Code Table"/>
    <x v="7"/>
    <s v="08"/>
    <s v="08 DBS Classification08"/>
    <m/>
    <m/>
    <m/>
    <s v="dbsPFMAssetL1"/>
    <m/>
    <m/>
    <m/>
    <m/>
    <m/>
    <s v="X"/>
  </r>
  <r>
    <s v="UID48"/>
    <m/>
    <s v="Y"/>
    <s v="IPRS"/>
    <s v="IPRS"/>
    <s v="DBS PFM Asset L2"/>
    <s v="DBS PFM Asset L2"/>
    <s v="Refer to Code Table"/>
    <x v="7"/>
    <s v="09"/>
    <s v="08 DBS Classification09"/>
    <s v="yes"/>
    <s v="no"/>
    <m/>
    <s v="dbsPFMAssetL2"/>
    <m/>
    <m/>
    <m/>
    <m/>
    <m/>
    <s v="X"/>
  </r>
  <r>
    <s v="UID49"/>
    <m/>
    <s v="Y"/>
    <s v="IPRS"/>
    <s v="IPRS"/>
    <s v="DBS PFM Asset L3"/>
    <s v="DBS PFM Asset L3"/>
    <s v="Refer to Code Table"/>
    <x v="7"/>
    <s v="10"/>
    <s v="08 DBS Classification10"/>
    <s v="yes"/>
    <s v="no"/>
    <m/>
    <s v="dbsPfmAssetL3"/>
    <m/>
    <m/>
    <m/>
    <m/>
    <m/>
    <s v="X"/>
  </r>
  <r>
    <s v="UID50"/>
    <m/>
    <s v="Y"/>
    <s v="IPRS"/>
    <s v="IPRS"/>
    <s v="Asset Class Level 4"/>
    <s v="Asset Class Level 4"/>
    <s v="Refer to Code Table"/>
    <x v="7"/>
    <s v="11"/>
    <s v="08 DBS Classification11"/>
    <s v="yes"/>
    <s v="no"/>
    <m/>
    <s v="assetClassLevel4"/>
    <m/>
    <m/>
    <m/>
    <m/>
    <m/>
    <s v="X"/>
  </r>
  <r>
    <s v="UID52"/>
    <s v="PM - Clarify"/>
    <s v="Y"/>
    <s v="IPRS"/>
    <s v="IPRS"/>
    <s v="PFM Global Asset L2"/>
    <s v="PFM Global Asset L2"/>
    <s v="Refer to Code Table"/>
    <x v="7"/>
    <s v="12"/>
    <s v="08 DBS Classification12"/>
    <s v="yes"/>
    <s v="no"/>
    <s v="To use PFM Global or DBS PFM"/>
    <s v="pfmGlobalAssetL2"/>
    <m/>
    <m/>
    <m/>
    <m/>
    <m/>
    <m/>
  </r>
  <r>
    <s v="UID51"/>
    <s v="PM - Clarify"/>
    <s v="Y"/>
    <s v="IPRS"/>
    <s v="IPRS"/>
    <s v="PFM Global Asset L1"/>
    <s v="PFM Global Asset L1"/>
    <s v="Refer to Code Table"/>
    <x v="7"/>
    <s v="13"/>
    <s v="08 DBS Classification13"/>
    <m/>
    <m/>
    <s v="To use PFM Global or DBS PFM"/>
    <s v="pfmGlobalAssetL1"/>
    <m/>
    <m/>
    <m/>
    <m/>
    <m/>
    <m/>
  </r>
  <r>
    <s v="UID53"/>
    <s v="PM - Clarify"/>
    <s v="Y"/>
    <s v="IPRS"/>
    <s v="IPRS"/>
    <s v="PFM Global Asset L3"/>
    <s v="PFM Global Asset L3"/>
    <s v="Refer to Code Table"/>
    <x v="7"/>
    <s v="14"/>
    <s v="08 DBS Classification14"/>
    <s v="yes"/>
    <s v="no"/>
    <s v="To use PFM Global or DBS PFM"/>
    <s v="pfmGlobalAssetL3"/>
    <m/>
    <m/>
    <m/>
    <m/>
    <m/>
    <m/>
  </r>
  <r>
    <s v="UID65"/>
    <s v="PM - Not Displayed"/>
    <s v="Y"/>
    <s v="IPRS"/>
    <s v="IPRS"/>
    <s v="Live Better Flag"/>
    <s v="Live Better Flag"/>
    <s v="Yes / No"/>
    <x v="7"/>
    <s v="99"/>
    <s v="08 DBS Classification99"/>
    <s v="yes"/>
    <s v="no"/>
    <s v="Not Displayed"/>
    <s v="liveBetterFlag"/>
    <s v="N"/>
    <m/>
    <m/>
    <m/>
    <m/>
    <m/>
  </r>
  <r>
    <s v="UID66"/>
    <s v="PM - Not Displayed"/>
    <s v="Y"/>
    <s v="IPRS"/>
    <s v="IPRS"/>
    <s v="Narrow/Thematic Funds"/>
    <s v="Narrow/Thematic Funds"/>
    <s v="Yes / No"/>
    <x v="7"/>
    <s v="99"/>
    <s v="08 DBS Classification99"/>
    <s v="yes"/>
    <s v="no"/>
    <s v="Not Displayed"/>
    <s v="narrowThematicFunds"/>
    <s v="N"/>
    <m/>
    <m/>
    <m/>
    <m/>
    <m/>
  </r>
  <r>
    <s v="UID67"/>
    <s v="PM - Not Displayed"/>
    <s v="Y"/>
    <s v="IPRS"/>
    <s v="IPRS"/>
    <s v="Asset Subtype"/>
    <s v="Asset Subtype"/>
    <s v="Refer to Code Table"/>
    <x v="7"/>
    <s v="99"/>
    <s v="08 DBS Classification99"/>
    <s v="yes"/>
    <s v="no"/>
    <s v="Not Displayed"/>
    <s v="ibAssetSubtype"/>
    <s v="N"/>
    <m/>
    <m/>
    <m/>
    <m/>
    <m/>
  </r>
  <r>
    <s v="UID68"/>
    <s v="PM - Not Displayed"/>
    <s v="Y"/>
    <s v="IPRS"/>
    <s v="IPRS"/>
    <s v="Non-Retail Flag"/>
    <s v="Non-Retail Flag"/>
    <s v="Yes / No / Null"/>
    <x v="7"/>
    <s v="99"/>
    <s v="08 DBS Classification99"/>
    <s v="yes"/>
    <s v="no"/>
    <s v="Not Displayed"/>
    <s v="nonRetailFlag"/>
    <s v="N"/>
    <m/>
    <m/>
    <m/>
    <m/>
    <m/>
  </r>
  <r>
    <s v="UID69"/>
    <s v="PM - Not Displayed"/>
    <s v="Y"/>
    <s v="IPRS"/>
    <s v="IPRS"/>
    <s v="Supermart Fund"/>
    <s v="Supermart Fund"/>
    <s v="Yes / No"/>
    <x v="7"/>
    <s v="99"/>
    <s v="08 DBS Classification99"/>
    <s v="yes"/>
    <s v="no"/>
    <s v="Not Displayed"/>
    <s v="supermartFund"/>
    <s v="N"/>
    <m/>
    <m/>
    <m/>
    <m/>
    <m/>
  </r>
  <r>
    <s v="UID81"/>
    <s v="Change in Portal Placement"/>
    <s v="Y"/>
    <s v="IPRS"/>
    <s v="IPRS"/>
    <s v="Lending Value (PB/TPC)"/>
    <s v="LV (PB/TPC)"/>
    <n v="40"/>
    <x v="8"/>
    <s v="00"/>
    <s v="09 Sales Related00"/>
    <s v="yes"/>
    <s v="no"/>
    <s v="Move from Fund Facts to Sales Related"/>
    <s v="dbsFinancialQuantum"/>
    <m/>
    <m/>
    <m/>
    <s v="X"/>
    <m/>
    <m/>
  </r>
  <r>
    <s v="UID84"/>
    <s v="PM - Not Displayed"/>
    <s v="Y"/>
    <s v="IPRS"/>
    <s v="IPRS"/>
    <s v="Lending Value (Treasures)"/>
    <s v="LV (TRE)"/>
    <n v="40"/>
    <x v="8"/>
    <s v="01"/>
    <s v="09 Sales Related01"/>
    <s v="yes"/>
    <s v="no"/>
    <s v="Move from Fund Facts to Sales Related - Not Displayed"/>
    <s v="dbsFinancialQuantumTreasures"/>
    <s v="N"/>
    <m/>
    <m/>
    <m/>
    <m/>
    <m/>
  </r>
  <r>
    <s v="UID86"/>
    <m/>
    <s v="Y"/>
    <s v="IPRS"/>
    <s v="IPRS"/>
    <s v="RSP"/>
    <s v="RSP"/>
    <s v="Yes / No"/>
    <x v="8"/>
    <s v="02"/>
    <s v="09 Sales Related02"/>
    <s v="yes"/>
    <s v="no"/>
    <m/>
    <s v="rspIndicator"/>
    <m/>
    <m/>
    <m/>
    <m/>
    <m/>
    <m/>
  </r>
  <r>
    <s v="UID87"/>
    <m/>
    <s v="Y"/>
    <s v="IPRS"/>
    <s v="IPRS"/>
    <s v="SRS"/>
    <s v="SRS"/>
    <s v="Yes / No"/>
    <x v="8"/>
    <s v="03"/>
    <s v="09 Sales Related03"/>
    <s v="yes"/>
    <s v="no"/>
    <m/>
    <s v="srsFund"/>
    <m/>
    <m/>
    <m/>
    <m/>
    <m/>
    <m/>
  </r>
  <r>
    <s v="UID88"/>
    <m/>
    <s v="Y"/>
    <s v="IPRS"/>
    <s v="IPRS"/>
    <s v="Dist. Type (Cash/Unit/Accumulative)"/>
    <s v="Dist. Type (Cash/Unit/Accumulative)"/>
    <s v="Refer to Code Table"/>
    <x v="8"/>
    <s v="04"/>
    <s v="09 Sales Related04"/>
    <s v="NO"/>
    <s v="YES"/>
    <m/>
    <s v="distributionType"/>
    <m/>
    <m/>
    <m/>
    <m/>
    <m/>
    <s v="X"/>
  </r>
  <r>
    <s v="UID89"/>
    <m/>
    <s v="Y"/>
    <s v="IPRS"/>
    <s v="IPRS"/>
    <s v="Payment Mode (Cash/CPF/SRS)"/>
    <s v="Payment Mode (Cash/CPF/SRS)"/>
    <s v="Refer to Code Table_x000a_(multiple selection delimited by semicolon ; and space, stored and sorted by letters, e.g. Cash; CPF - OA; CPF - SA; SRS)"/>
    <x v="8"/>
    <s v="05"/>
    <s v="09 Sales Related05"/>
    <s v="yes"/>
    <s v="no"/>
    <m/>
    <s v="paymentMode"/>
    <m/>
    <m/>
    <m/>
    <m/>
    <m/>
    <s v="X"/>
  </r>
  <r>
    <s v="UID90"/>
    <m/>
    <s v="Y"/>
    <s v="IPRS"/>
    <s v="IPRS"/>
    <s v="Min. Investment Amount (SG)"/>
    <s v="Min. Investment Amount (SG)"/>
    <s v="20000000"/>
    <x v="8"/>
    <s v="06"/>
    <s v="09 Sales Related06"/>
    <s v="yes"/>
    <s v="no"/>
    <m/>
    <s v="minimumInvestmentAmount"/>
    <m/>
    <m/>
    <m/>
    <m/>
    <m/>
    <s v="X"/>
  </r>
  <r>
    <s v="UID92"/>
    <m/>
    <s v="Y"/>
    <s v="IPRS"/>
    <s v="IPRS"/>
    <s v="Fund Max. Subscription Fee"/>
    <s v="Fund Max. Subscription Fee"/>
    <s v="2.5"/>
    <x v="8"/>
    <s v="07"/>
    <s v="09 Sales Related07"/>
    <s v="yes"/>
    <s v="no"/>
    <m/>
    <s v="fundMaxSubscriptionFee"/>
    <m/>
    <m/>
    <m/>
    <m/>
    <m/>
    <m/>
  </r>
  <r>
    <s v="UID93"/>
    <m/>
    <s v="Y"/>
    <s v="IPRS"/>
    <s v="IPRS"/>
    <s v="Fund Issuer GST"/>
    <s v="Fund Issuer GST"/>
    <s v="Refer to Code Table"/>
    <x v="8"/>
    <s v="08"/>
    <s v="09 Sales Related08"/>
    <s v="yes"/>
    <s v="no"/>
    <m/>
    <s v="fundIssuerGST"/>
    <m/>
    <m/>
    <m/>
    <m/>
    <m/>
    <s v="X"/>
  </r>
  <r>
    <s v="UID94"/>
    <m/>
    <s v="Y"/>
    <s v="IPRS"/>
    <s v="IPRS"/>
    <s v="Sales Charge Allowed"/>
    <s v="Sales Charge Allowed"/>
    <s v="No / Null"/>
    <x v="8"/>
    <s v="09"/>
    <s v="09 Sales Related09"/>
    <s v="yes"/>
    <s v="no"/>
    <m/>
    <s v="salesChargeAllowed"/>
    <m/>
    <m/>
    <m/>
    <m/>
    <m/>
    <m/>
  </r>
  <r>
    <s v="UID91"/>
    <m/>
    <s v="Y"/>
    <s v="IPRS"/>
    <s v="IPRS"/>
    <s v="Management Fee"/>
    <s v="Management Fee"/>
    <s v="0.0065"/>
    <x v="8"/>
    <s v="10"/>
    <s v="09 Sales Related10"/>
    <s v="yes"/>
    <s v="no"/>
    <m/>
    <s v="managementFee"/>
    <m/>
    <m/>
    <m/>
    <m/>
    <m/>
    <m/>
  </r>
  <r>
    <s v="UID110"/>
    <s v="Change in Portal Placement"/>
    <s v="Y"/>
    <s v="IPRS"/>
    <s v="IPRS"/>
    <s v="Internet Banking Buy (SG)"/>
    <s v="Internet Banking Buy (SG)"/>
    <s v="Yes / No"/>
    <x v="8"/>
    <s v="11"/>
    <s v="09 Sales Related11"/>
    <s v="NO"/>
    <s v="YES"/>
    <s v="Move from Trade Platforms to Sales Related - Are there funds that has buy and not sell and vice versa?"/>
    <s v="ibBuySG"/>
    <m/>
    <m/>
    <m/>
    <m/>
    <m/>
    <s v="X"/>
  </r>
  <r>
    <s v="UID111"/>
    <s v="Change in Portal Placement"/>
    <s v="Y"/>
    <s v="IPRS"/>
    <s v="IPRS"/>
    <s v="Internet Banking Sell (SG)"/>
    <s v="Internet Banking Sell (SG)"/>
    <s v="Yes / No"/>
    <x v="8"/>
    <s v="12"/>
    <s v="09 Sales Related12"/>
    <s v="NO"/>
    <s v="YES"/>
    <s v="Move from Trade Platforms to Sales Related - Are there funds that has buy and not sell and vice versa?"/>
    <s v="ibSellSG"/>
    <m/>
    <m/>
    <m/>
    <m/>
    <m/>
    <s v="X"/>
  </r>
  <r>
    <s v="UID114"/>
    <s v="PM - Not Displayed"/>
    <s v="Y"/>
    <s v="IPRS"/>
    <s v="IPRS"/>
    <s v="GBA Wealth Management Connect (HK)"/>
    <s v="GBA Wealth Management Connect (HK)"/>
    <s v="Yes / No"/>
    <x v="8"/>
    <s v="13"/>
    <s v="09 Sales Related13"/>
    <s v="NO"/>
    <s v="YES"/>
    <s v="Not Displayed"/>
    <s v="gbaWealthHk"/>
    <s v="N"/>
    <m/>
    <m/>
    <m/>
    <m/>
    <m/>
  </r>
  <r>
    <s v="UID112"/>
    <s v="PM - Clarify"/>
    <s v="Y"/>
    <s v="IPRS"/>
    <s v="IPRS"/>
    <s v="RM Mobility Buy (SG)"/>
    <s v="RM Mobility Buy (SG)"/>
    <s v="Yes / No"/>
    <x v="8"/>
    <s v="99"/>
    <s v="09 Sales Related99"/>
    <s v="NO"/>
    <s v="YES"/>
    <s v="Propose to remove"/>
    <s v="rmMobilityBuy"/>
    <s v="N"/>
    <m/>
    <m/>
    <m/>
    <m/>
    <s v="X"/>
  </r>
  <r>
    <s v="UID113"/>
    <s v="PM - Clarify"/>
    <s v="Y"/>
    <s v="IPRS"/>
    <s v="IPRS"/>
    <s v="RM Mobility Sell (SG)"/>
    <s v="RM Mobility Sell (SG)"/>
    <s v="Yes / No"/>
    <x v="8"/>
    <s v="99"/>
    <s v="09 Sales Related99"/>
    <s v="NO"/>
    <s v="YES"/>
    <s v="Propose to remove"/>
    <s v="rmMobilitySell"/>
    <s v="N"/>
    <m/>
    <m/>
    <m/>
    <m/>
    <s v="X"/>
  </r>
  <r>
    <s v="UID97"/>
    <m/>
    <s v="Y"/>
    <s v="IPRS"/>
    <s v="IPRS"/>
    <s v="Approved Segment for SG Book"/>
    <s v="Approved Segment for SG Book"/>
    <s v="Refer to Code Table_x000a_(multiple selection delimited by semicolon ; and space, stored and sorted by letters, e.g. PB; PERSONALBANK; TPC; TREASURES)"/>
    <x v="9"/>
    <s v="01"/>
    <s v="10 Approved Segments01"/>
    <s v="yes"/>
    <s v="no"/>
    <m/>
    <s v="approvedProductForSGBook"/>
    <m/>
    <s v="Split into PB, TPC, Treasures, Personal Bank"/>
    <m/>
    <m/>
    <m/>
    <s v="X"/>
  </r>
  <r>
    <s v="UID98"/>
    <m/>
    <s v="Y"/>
    <s v="IPRS"/>
    <s v="IPRS"/>
    <s v="Dubai (SG)"/>
    <s v="Dubai (SG)"/>
    <s v="Refer to Code Table_x000a_(multiple selection delimited by semicolon ; and space, stored and sorted by letters, e.g. PB; PERSONALBANK; TPC; TREASURES)"/>
    <x v="9"/>
    <s v="02"/>
    <s v="10 Approved Segments02"/>
    <s v="yes"/>
    <s v="no"/>
    <m/>
    <s v="approvedProductForSGBookDubai"/>
    <m/>
    <s v="Split into PB, None"/>
    <m/>
    <m/>
    <m/>
    <s v="X"/>
  </r>
  <r>
    <s v="UID99"/>
    <m/>
    <s v="Y"/>
    <s v="IPRS"/>
    <s v="IPRS"/>
    <s v="London (SG)"/>
    <s v="London (SG)"/>
    <s v="Refer to Code Table_x000a_(multiple selection delimited by semicolon ; and space, stored and sorted by letters, e.g. PB; PERSONALBANK; TPC; TREASURES)"/>
    <x v="9"/>
    <s v="03"/>
    <s v="10 Approved Segments03"/>
    <s v="yes"/>
    <s v="no"/>
    <m/>
    <s v="approvedProductForSGBookLondon"/>
    <m/>
    <s v="Split into PB, None"/>
    <m/>
    <m/>
    <m/>
    <s v="X"/>
  </r>
  <r>
    <s v="UID100"/>
    <m/>
    <s v="Y"/>
    <s v="IPRS"/>
    <s v="IPRS"/>
    <s v="Thailand (SG)"/>
    <s v="Thailand (SG)"/>
    <s v="Refer to Code Table_x000a_(multiple selection delimited by semicolon ; and space, stored and sorted by letters, e.g. PB; PERSONALBANK; TPC; TREASURES)"/>
    <x v="9"/>
    <s v="04"/>
    <s v="10 Approved Segments04"/>
    <s v="yes"/>
    <s v="no"/>
    <m/>
    <s v="approvedProductForSGBookThailand"/>
    <m/>
    <s v="Split into PB, None"/>
    <m/>
    <m/>
    <m/>
    <s v="X"/>
  </r>
  <r>
    <s v="UID101"/>
    <s v="PM - Not Displayed"/>
    <s v="Y"/>
    <s v="IPRS"/>
    <s v="IPRS"/>
    <s v="Approved Segment for HK Book"/>
    <s v="Approved Segment for HK Book"/>
    <s v="Refer to Code Table_x000a_(multiple selection delimited by semicolon ; and space, stored and sorted by letters, e.g. PB; PERSONALBANK; TPC; TREASURES)"/>
    <x v="9"/>
    <s v="05"/>
    <s v="10 Approved Segments05"/>
    <s v="yes"/>
    <s v="no"/>
    <s v="Not Displayed"/>
    <s v="approvedProductForHKBook"/>
    <s v="N"/>
    <s v="Split into PB, TPC, Treasures, Personal Bank"/>
    <m/>
    <m/>
    <m/>
    <m/>
  </r>
  <r>
    <s v="UID96"/>
    <s v="PM - Not Displayed"/>
    <s v="Y"/>
    <s v="IPRS"/>
    <s v="IPRS"/>
    <s v="Approved Booking Centre"/>
    <s v="Approved Booking Centre"/>
    <s v="Refer to Code Table_x000a_(list of location delimited by semicolon ; and space, sorted by location name)"/>
    <x v="9"/>
    <s v="99"/>
    <s v="10 Approved Segments99"/>
    <s v="yes"/>
    <s v="no"/>
    <s v="Propose to remove as it shows only SG and HK"/>
    <s v="ipcApprovedLocation"/>
    <s v="N"/>
    <m/>
    <m/>
    <m/>
    <m/>
    <m/>
  </r>
  <r>
    <s v="UID74"/>
    <m/>
    <s v="Y"/>
    <s v="IPRS"/>
    <s v="IPRS"/>
    <s v="Accredited Investor Product (SG)"/>
    <s v="Accredited Investor Product (SG)"/>
    <s v="Yes / No"/>
    <x v="10"/>
    <s v="01"/>
    <s v="10 Restrictions01"/>
    <s v="yes"/>
    <s v="no"/>
    <m/>
    <s v="accreditedInvestorProductSG"/>
    <m/>
    <m/>
    <m/>
    <m/>
    <m/>
    <s v="X"/>
  </r>
  <r>
    <s v="UID77"/>
    <m/>
    <s v="Y"/>
    <s v="IPRS"/>
    <s v="IPRS"/>
    <s v="Non-Individual "/>
    <s v="Non-Individual "/>
    <s v="List of country ISO 2 letter code delimited by semicolon ; and space, sorted by iso 2 letter code_x000a_e.g. CA; US"/>
    <x v="10"/>
    <s v="02"/>
    <s v="10 Restrictions02"/>
    <s v="yes"/>
    <s v="no"/>
    <m/>
    <s v="nonIndividualRestriction"/>
    <m/>
    <m/>
    <m/>
    <m/>
    <m/>
    <s v="X"/>
  </r>
  <r>
    <s v="UID76"/>
    <m/>
    <s v="Y"/>
    <s v="IPRS"/>
    <s v="IPRS"/>
    <s v="Nationality"/>
    <s v="Nationality"/>
    <s v="List of country ISO 2 letter code delimited by semicolon ; and space, sorted by iso 2 letter code_x000a_e.g. CA; US"/>
    <x v="10"/>
    <s v="03"/>
    <s v="10 Restrictions03"/>
    <s v="yes"/>
    <s v="no"/>
    <m/>
    <s v="nationalityRestriction"/>
    <m/>
    <m/>
    <m/>
    <m/>
    <m/>
    <s v="X"/>
  </r>
  <r>
    <s v="UID79"/>
    <m/>
    <s v="Y"/>
    <s v="IPRS"/>
    <s v="IPRS"/>
    <s v="Residency"/>
    <s v="Residency"/>
    <s v="List of country ISO 2 letter code delimited by semicolon ; and space, sorted by iso 2 letter code_x000a_e.g. CA; US"/>
    <x v="10"/>
    <s v="04"/>
    <s v="10 Restrictions04"/>
    <s v="yes"/>
    <s v="no"/>
    <m/>
    <s v="residencyRestriction"/>
    <m/>
    <m/>
    <m/>
    <m/>
    <m/>
    <s v="X"/>
  </r>
  <r>
    <s v="UID78"/>
    <m/>
    <s v="Y"/>
    <s v="IPRS"/>
    <s v="IPRS"/>
    <s v="PB/TPC Training Comments"/>
    <s v="PB/TPC Training Comments"/>
    <s v="DBS Wealth SG: Understanding PE Investments (ID: ELS00162) or both modules S11393 and ELS00163;  and fund specific and sales process training"/>
    <x v="10"/>
    <s v="05"/>
    <s v="10 Restrictions05"/>
    <s v="yes"/>
    <s v="no"/>
    <m/>
    <s v="trainingComments"/>
    <m/>
    <m/>
    <m/>
    <m/>
    <m/>
    <s v="X"/>
  </r>
  <r>
    <s v="UID75"/>
    <m/>
    <s v="Y"/>
    <s v="IPRS"/>
    <s v="IPRS"/>
    <s v="Mandatory Client Disclosures"/>
    <s v="Mandatory Client Disclosures"/>
    <n v="0"/>
    <x v="10"/>
    <s v="06"/>
    <s v="10 Restrictions06"/>
    <s v="yes"/>
    <s v="no"/>
    <m/>
    <s v="mandatoryForClientDisclosures"/>
    <m/>
    <m/>
    <m/>
    <m/>
    <m/>
    <s v="X"/>
  </r>
  <r>
    <s v="UID71"/>
    <m/>
    <s v="Y"/>
    <s v="IPRS"/>
    <s v="IPRS"/>
    <s v="PB/TPC Training Requirements"/>
    <s v="PB/TPC Training Requirements"/>
    <s v="Yes / No"/>
    <x v="10"/>
    <s v="07"/>
    <s v="10 Restrictions07"/>
    <s v="yes"/>
    <s v="no"/>
    <m/>
    <s v="trainingRequired"/>
    <m/>
    <m/>
    <m/>
    <m/>
    <m/>
    <s v="X"/>
  </r>
  <r>
    <s v="UID80"/>
    <s v="PM - Manual Entry"/>
    <s v="Y"/>
    <s v="Manual"/>
    <s v="Manual"/>
    <s v="Non-Vanilla Reason / Structure fund Reason"/>
    <s v="Non-Vanilla Reason / Structure fund Reason"/>
    <s v="TBC "/>
    <x v="10"/>
    <s v="08"/>
    <s v="10 Restrictions08"/>
    <s v="yes"/>
    <s v="no"/>
    <m/>
    <s v="N/A"/>
    <m/>
    <m/>
    <m/>
    <m/>
    <m/>
    <s v="X"/>
  </r>
  <r>
    <s v="UID72"/>
    <s v="PM - Not Displayed"/>
    <s v="Y"/>
    <s v="IPRS"/>
    <s v="IPRS"/>
    <s v="Professional Investor Product (HK)"/>
    <s v="Professional Investor Product (HK)"/>
    <s v="Yes / No"/>
    <x v="10"/>
    <s v="99"/>
    <s v="10 Restrictions99"/>
    <s v="yes"/>
    <s v="no"/>
    <s v="Not Displayed"/>
    <s v="professionalInvestorProductHK"/>
    <s v="N"/>
    <m/>
    <m/>
    <m/>
    <m/>
    <m/>
  </r>
  <r>
    <s v="UID73"/>
    <s v="PM - Not Displayed"/>
    <s v="Y"/>
    <s v="IPRS"/>
    <s v="IPRS"/>
    <s v="SFC Authorized"/>
    <s v="SFC Authorized"/>
    <s v="Refer to Code Table"/>
    <x v="10"/>
    <s v="99"/>
    <s v="10 Restrictions99"/>
    <s v="yes"/>
    <s v="no"/>
    <s v="Not Displayed"/>
    <s v="sfcAuthorized"/>
    <s v="N"/>
    <m/>
    <m/>
    <m/>
    <m/>
    <m/>
  </r>
  <r>
    <s v="UID103"/>
    <m/>
    <s v="Y"/>
    <s v="IPRS"/>
    <s v="IPRS"/>
    <s v="Redemption Frequency"/>
    <s v="Redemption Frequency"/>
    <s v="ANNUALLY"/>
    <x v="11"/>
    <s v="01"/>
    <s v="11 Schedule01"/>
    <s v="yes"/>
    <s v="no"/>
    <m/>
    <s v="fundRedemptionFrequency"/>
    <m/>
    <m/>
    <m/>
    <m/>
    <m/>
    <s v="X"/>
  </r>
  <r>
    <s v="UID104"/>
    <m/>
    <s v="Y"/>
    <s v="IPRS"/>
    <s v="IPRS"/>
    <s v="Subscription Frequency"/>
    <s v="Subscription Frequency"/>
    <s v="TWICE A MONTH"/>
    <x v="12"/>
    <s v="02"/>
    <s v="12 Schedule02"/>
    <s v="yes"/>
    <s v="no"/>
    <m/>
    <s v="fundSubscriptionFrequency"/>
    <m/>
    <m/>
    <m/>
    <m/>
    <m/>
    <s v="X"/>
  </r>
  <r>
    <s v="UID105"/>
    <m/>
    <s v="Y"/>
    <s v="IPRS"/>
    <s v="IPRS"/>
    <s v="Trade Date Cut Off"/>
    <s v="Trade Date Cut Off"/>
    <s v="15:00"/>
    <x v="13"/>
    <s v="03"/>
    <s v="13 Schedule03"/>
    <s v="yes"/>
    <s v="no"/>
    <m/>
    <s v="tradeDateCutOffs"/>
    <m/>
    <m/>
    <m/>
    <m/>
    <m/>
    <s v="X"/>
  </r>
  <r>
    <s v="UID106"/>
    <m/>
    <s v="Y"/>
    <s v="IPRS"/>
    <s v="IPRS"/>
    <s v="Trade Time Cut off (SG)"/>
    <s v="Trade Time Cut off (SG)"/>
    <s v="HH:MM - 15:00"/>
    <x v="14"/>
    <s v="04"/>
    <s v="14 Schedule04"/>
    <s v="yes"/>
    <s v="no"/>
    <m/>
    <s v="fundCutOffTime"/>
    <m/>
    <m/>
    <m/>
    <m/>
    <m/>
    <s v="X"/>
  </r>
  <r>
    <s v="UID107"/>
    <m/>
    <s v="Y"/>
    <s v="IPRS"/>
    <s v="IPRS"/>
    <s v="Trade Time Cut off (SG OPS)"/>
    <s v="Trade Time Cut off (SG OPS)"/>
    <s v="HH:MM - 15:00"/>
    <x v="15"/>
    <s v="05"/>
    <s v="15 Schedule05"/>
    <s v="yes"/>
    <s v="no"/>
    <m/>
    <s v="cutOffTimeSubscription"/>
    <m/>
    <m/>
    <m/>
    <m/>
    <m/>
    <s v="X"/>
  </r>
  <r>
    <s v="UID130"/>
    <s v="PO - Clarify "/>
    <s v="Y"/>
    <s v="IPRS"/>
    <s v="IPRS - MorningStar"/>
    <s v="Fund Benchmark Name"/>
    <s v="Fund Benchmark Name"/>
    <s v="TBC "/>
    <x v="16"/>
    <s v="02"/>
    <s v="99 Benchmark02"/>
    <s v="NO"/>
    <s v="no"/>
    <s v="Does this mean there are multiple imports per fund?"/>
    <s v="PrimaryProspectusBenchmarks_IndexName_n"/>
    <m/>
    <m/>
    <m/>
    <m/>
    <m/>
    <m/>
  </r>
  <r>
    <s v="UID38"/>
    <s v="PM - Clarify"/>
    <s v="Y"/>
    <s v="Manual"/>
    <s v="Manual"/>
    <s v="FST AA Benchmark"/>
    <s v="FST AA Benchmark"/>
    <s v="TBC "/>
    <x v="16"/>
    <s v="02"/>
    <s v="99 Benchmark02"/>
    <s v="NO"/>
    <s v="no"/>
    <s v="What do you add in - ISIN? What happens if ISIN is not available in the Indices - do we ignore ? _x000a_Default error handling - if you key in the isin is not available. No gui notification. Error of ISIN not in index will be captured in the morning import report. Users are then to manually add the isin into the index for the next date update (next day)."/>
    <s v="N/A"/>
    <m/>
    <m/>
    <m/>
    <s v="X"/>
    <m/>
    <m/>
  </r>
  <r>
    <s v="UID131"/>
    <s v="PO - Clarify "/>
    <s v="Y"/>
    <s v="IPRS"/>
    <s v="IPRS - MorningStar"/>
    <s v="Fund Benchmark Weightage"/>
    <s v="Fund Benchmark Weightage"/>
    <s v="TBC "/>
    <x v="16"/>
    <s v="03"/>
    <s v="99 Benchmark03"/>
    <s v="NO"/>
    <s v="no"/>
    <s v="Does this mean there are multiple imports per fund?"/>
    <s v="PrimaryProspectusBenchmarks_Weighting_n"/>
    <m/>
    <m/>
    <m/>
    <m/>
    <m/>
    <m/>
  </r>
  <r>
    <s v="UID133"/>
    <m/>
    <s v="Y"/>
    <s v="IPRS"/>
    <s v="IPRS - MorningStar"/>
    <s v="MS Benchmark Name"/>
    <s v="MS Benchmark Name"/>
    <s v="TBC "/>
    <x v="16"/>
    <s v="05"/>
    <s v="99 Benchmark05"/>
    <s v="NO"/>
    <s v="no"/>
    <m/>
    <s v="PrimaryIndexName"/>
    <m/>
    <m/>
    <m/>
    <m/>
    <m/>
    <m/>
  </r>
  <r>
    <s v="UID129"/>
    <s v="PO - Clarify "/>
    <s v="Y"/>
    <s v="IPRS"/>
    <s v="IPRS - MorningStar"/>
    <s v="Fund Benchmark ID"/>
    <s v="Fund Benchmark ID"/>
    <s v="TBC "/>
    <x v="16"/>
    <s v="99"/>
    <s v="99 Benchmark99"/>
    <s v="NO"/>
    <s v="no"/>
    <s v="What is the purpose of the ID?"/>
    <s v="PrimaryProspectusBenchmarks_IndexId_n"/>
    <m/>
    <m/>
    <m/>
    <m/>
    <m/>
    <m/>
  </r>
  <r>
    <s v="UID132"/>
    <s v="PO - Clarify "/>
    <s v="Y"/>
    <s v="IPRS"/>
    <s v="IPRS - MorningStar"/>
    <s v="MS Benchmark ID"/>
    <s v="MS Benchmark ID"/>
    <s v="TBC "/>
    <x v="16"/>
    <s v="99"/>
    <s v="99 Benchmark99"/>
    <s v="NO"/>
    <s v="no"/>
    <s v="What is the purpose of the ID?"/>
    <s v="PrimaryIndexId"/>
    <m/>
    <m/>
    <m/>
    <m/>
    <m/>
    <m/>
  </r>
  <r>
    <s v="UID115"/>
    <s v="PM - Clarify "/>
    <s v="Y"/>
    <s v="IPRS"/>
    <s v="IPRS"/>
    <s v="Disclaimer - Analyst Certification"/>
    <s v="Disclaimer - Analyst Certification"/>
    <s v="1. The research analyst(s) primarily responsible for the content of this research report, in part or in whole, certifies that the views about the companies and their securities expressed in this report accurately reflect his/her personal views. The analyst(s) also certifies that no part of his/her compensation was, is, or will be, directly or indirectly, related to specific recommendations or views expressed in the report. The research analyst(s) primarily responsible for the content of this research report or his associate has financial interests in relation to an issuer or a new listing applicant that the analyst reviews.  2. DBS Group has procedures in place to eliminate, avoid and manage any potential conflicts of interests that may arise in connection with the production of research reports.  The research analyst(s) responsible for this report operates as part of a separate and independent team to the investment banking function of the DBS Group and procedures are in place to ensure that confidential information held by either the research or investment banking function is handled appropriately.  There is no direct link of DBS Group's compensation to any specific investment banking function of the DBS Group."/>
    <x v="17"/>
    <s v="99"/>
    <s v="99 Disclaimer99"/>
    <s v="yes"/>
    <s v="no"/>
    <s v="Optional input in IPRS - Do we need it - Not displayed"/>
    <s v="disclaimerAnalystCert"/>
    <s v="N"/>
    <m/>
    <m/>
    <m/>
    <m/>
    <m/>
  </r>
  <r>
    <s v="UID116"/>
    <s v="PM - Clarify "/>
    <s v="Y"/>
    <s v="IPRS"/>
    <s v="IPRS"/>
    <s v="Disclaimer - Company specific"/>
    <s v="Disclaimer - Company specific"/>
    <n v="0"/>
    <x v="17"/>
    <s v="99"/>
    <s v="99 Disclaimer99"/>
    <s v="yes"/>
    <s v="no"/>
    <s v="Optional input in IPRS - Do we need it - Not displayed"/>
    <s v="disclaimerCompanySpecific"/>
    <s v="N"/>
    <m/>
    <m/>
    <m/>
    <m/>
    <m/>
  </r>
  <r>
    <s v="UID117"/>
    <s v="PM - Clarify "/>
    <s v="Y"/>
    <s v="IPRS"/>
    <s v="IPRS"/>
    <s v="Disclaimer - Compensation for investment banking services"/>
    <s v="Disclaimer - Compensation for investment banking services"/>
    <s v="DBS Bank Ltd., its subsidiaries and/or other affiliates have received compensation, within the past 12 months, and within the next 3 months may receive or intend to seek compensation for investment banking services from UBS Group AG as of 31st August 2020. DBS Bank Ltd, their subsidiaries and/or other affiliates have managed or co-managed a public offering of securities for UBS Group AG in the past 12 months, as of 31st August 2020."/>
    <x v="17"/>
    <s v="99"/>
    <s v="99 Disclaimer99"/>
    <s v="yes"/>
    <s v="no"/>
    <s v="Optional input in IPRS - Do we need it - Not displayed"/>
    <s v="disclaimerCompensation"/>
    <s v="N"/>
    <m/>
    <m/>
    <m/>
    <m/>
    <m/>
  </r>
  <r>
    <s v="UID118"/>
    <s v="PM - Clarify "/>
    <s v="Y"/>
    <s v="IPRS"/>
    <s v="IPRS"/>
    <s v="Disclaimer - Directorship / trustee interests"/>
    <s v="Disclaimer - Directorship / trustee interests"/>
    <n v="0"/>
    <x v="17"/>
    <s v="99"/>
    <s v="99 Disclaimer99"/>
    <s v="yes"/>
    <s v="no"/>
    <s v="Optional input in IPRS - Do we need it - Not displayed"/>
    <s v="disclaimerDirectorship"/>
    <s v="N"/>
    <m/>
    <m/>
    <m/>
    <m/>
    <m/>
  </r>
  <r>
    <s v="UID119"/>
    <m/>
    <s v="Y"/>
    <s v="IPRS"/>
    <s v="IPRS"/>
    <s v="Fact sheet"/>
    <s v="Fact sheet"/>
    <s v="https://api.fundinfo.com/3.0/document?apiKey=8d350996-986c-40b7-885a-6be6a1696ce7&amp;documenttype=MR.QR&amp;constraint=YES&amp;language=EN&amp;country=SG&amp;shareclass=LU0374664505"/>
    <x v="18"/>
    <s v="01"/>
    <s v="99 Fund Materials01"/>
    <s v="NO"/>
    <s v="YES"/>
    <m/>
    <s v="factSheet"/>
    <m/>
    <m/>
    <m/>
    <m/>
    <m/>
    <s v="X"/>
  </r>
  <r>
    <s v="UID121"/>
    <s v="PO - Clarify "/>
    <s v="Y"/>
    <s v="IPRS"/>
    <s v="IPRS - Fundinfo"/>
    <s v="Product Highlights Sheet"/>
    <s v="Product Highlights Sheet"/>
    <s v="TBC "/>
    <x v="18"/>
    <s v="02"/>
    <s v="99 Fund Materials02"/>
    <s v="NO"/>
    <s v="YES"/>
    <s v="What is the source name?"/>
    <s v="type code (PHS)"/>
    <m/>
    <m/>
    <m/>
    <m/>
    <m/>
    <m/>
  </r>
  <r>
    <s v="UID122"/>
    <m/>
    <s v="Y"/>
    <s v="IPRS"/>
    <s v="IPRS"/>
    <s v="Prospectus"/>
    <s v="Prospectus"/>
    <s v="https://api.fundinfo.com/3.0/document?apiKey=8d350996-986c-40b7-885a-6be6a1696ce7&amp;documenttype=PR&amp;language=EN&amp;country=SG&amp;shareclass=LU0374664505"/>
    <x v="18"/>
    <s v="03"/>
    <s v="99 Fund Materials03"/>
    <s v="NO"/>
    <s v="YES"/>
    <m/>
    <s v="prospectus"/>
    <m/>
    <m/>
    <m/>
    <m/>
    <m/>
    <m/>
  </r>
  <r>
    <s v="UID125"/>
    <s v="PO - Clarify "/>
    <s v="Y"/>
    <s v="IPRS"/>
    <s v="IPRS"/>
    <s v="Fund Performance Chart"/>
    <s v="Fund Performance Chart"/>
    <s v="TBC "/>
    <x v="19"/>
    <n v="2"/>
    <s v="99 Peformance Chart2"/>
    <s v="NO"/>
    <s v="YES"/>
    <s v="What is the source name? - UAT March' 24 - May "/>
    <s v="TBC"/>
    <m/>
    <m/>
    <m/>
    <m/>
    <m/>
    <m/>
  </r>
  <r>
    <s v="UID128"/>
    <s v="PO - Clarify "/>
    <s v="Y"/>
    <s v="IPRS"/>
    <s v="IPRS"/>
    <s v="Fund Price Change Chart"/>
    <s v="Fund Price Change Chart"/>
    <s v="TBC "/>
    <x v="19"/>
    <n v="2"/>
    <s v="99 Peformance Chart2"/>
    <s v="NO"/>
    <s v="YES"/>
    <s v="What is the source name? - UAT March' 24 - IDC May"/>
    <s v="TBC"/>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B8E401-58AB-4E53-929C-E3781D700BA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4" firstHeaderRow="1" firstDataRow="1" firstDataCol="1"/>
  <pivotFields count="21">
    <pivotField showAll="0"/>
    <pivotField showAll="0"/>
    <pivotField showAll="0"/>
    <pivotField showAll="0"/>
    <pivotField showAll="0"/>
    <pivotField showAll="0"/>
    <pivotField showAll="0"/>
    <pivotField showAll="0"/>
    <pivotField axis="axisRow" showAll="0">
      <items count="21">
        <item x="0"/>
        <item x="1"/>
        <item x="2"/>
        <item x="3"/>
        <item x="4"/>
        <item x="5"/>
        <item x="6"/>
        <item x="7"/>
        <item x="8"/>
        <item x="9"/>
        <item x="10"/>
        <item x="11"/>
        <item x="12"/>
        <item x="13"/>
        <item x="14"/>
        <item x="15"/>
        <item x="16"/>
        <item x="17"/>
        <item x="18"/>
        <item x="19"/>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8"/>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Count of Unique Key"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FF1031C-1551-4E0F-8B29-D7CB19D5944D}" name="Table14" displayName="Table14" ref="A1:H4" totalsRowShown="0" headerRowDxfId="384" dataDxfId="382" headerRowBorderDxfId="383" tableBorderDxfId="381">
  <autoFilter ref="A1:H4" xr:uid="{D3E4081F-5BED-473E-A66D-642528118D62}"/>
  <tableColumns count="8">
    <tableColumn id="1" xr3:uid="{9B5F8B47-DFCB-4E33-B80E-5561789CEBBD}" name="Issue" dataDxfId="380"/>
    <tableColumn id="2" xr3:uid="{D3079CCC-CFB4-4B21-88F2-85DF4A5AC5E3}" name="Category" dataDxfId="379"/>
    <tableColumn id="3" xr3:uid="{6A14B593-5844-496C-BBC9-7B3AA7759FAE}" name="Party" dataDxfId="378"/>
    <tableColumn id="4" xr3:uid="{4997B90B-910E-47CC-9A42-33171295AFF0}" name="Responsible" dataDxfId="377"/>
    <tableColumn id="5" xr3:uid="{8B824894-BEA5-4D91-B63C-357F16D4C71C}" name="Date" dataDxfId="376"/>
    <tableColumn id="6" xr3:uid="{9253A4E8-4A23-4723-A2E7-EFE90B1D2669}" name="Status" dataDxfId="375"/>
    <tableColumn id="8" xr3:uid="{2BC243E0-2BAF-4653-9499-BDC47F96BC69}" name="Critical Path" dataDxfId="374"/>
    <tableColumn id="7" xr3:uid="{6E0041C8-ED9A-44EE-84C0-97EB195FDB9F}" name="Remarks" dataDxfId="37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E4081F-5BED-473E-A66D-642528118D62}" name="Table1" displayName="Table1" ref="A1:H26" totalsRowShown="0" headerRowDxfId="372" dataDxfId="370" headerRowBorderDxfId="371" tableBorderDxfId="369">
  <autoFilter ref="A1:H26" xr:uid="{D3E4081F-5BED-473E-A66D-642528118D62}"/>
  <tableColumns count="8">
    <tableColumn id="1" xr3:uid="{F82182AE-CCA5-4322-9469-99563AE0B497}" name="Issue" dataDxfId="368"/>
    <tableColumn id="2" xr3:uid="{A2F508E5-7EA4-41F4-BE19-E601FEB00E63}" name="Category" dataDxfId="367"/>
    <tableColumn id="3" xr3:uid="{AF275417-6CCA-4658-9752-4C80F6FC4256}" name="Party" dataDxfId="366"/>
    <tableColumn id="4" xr3:uid="{81E29A7C-A585-4FDB-A67A-684E686369AA}" name="Responsible" dataDxfId="365"/>
    <tableColumn id="5" xr3:uid="{90A441CC-04DD-46FC-86CE-89F0437671DC}" name="Date" dataDxfId="364"/>
    <tableColumn id="6" xr3:uid="{79F37656-E162-461C-84E3-9625274120D5}" name="Status" dataDxfId="363"/>
    <tableColumn id="8" xr3:uid="{61556B26-1C02-4321-A226-ED31DBA81B5A}" name="Critical Path" dataDxfId="362"/>
    <tableColumn id="7" xr3:uid="{E106A08D-F309-4BBC-BE1E-044FD2CA51C9}" name="Remarks" dataDxfId="36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63E3794-C6EB-4D3F-863E-9527F45CC04F}" name="Table4" displayName="Table4" ref="A2:S126" totalsRowShown="0" headerRowDxfId="360" dataDxfId="359">
  <autoFilter ref="A2:S126" xr:uid="{C63E3794-C6EB-4D3F-863E-9527F45CC04F}"/>
  <tableColumns count="19">
    <tableColumn id="1" xr3:uid="{452DEDE6-B632-4ADE-B091-5117BD22C6B6}" name="UID" dataDxfId="358"/>
    <tableColumn id="25" xr3:uid="{312C9A5C-7A6C-457A-8568-31E81DFE2B4E}" name="Flagged" dataDxfId="357"/>
    <tableColumn id="23" xr3:uid="{A1EE74B3-C101-4739-8A42-4AC209202E21}" name="Import Source" dataDxfId="356"/>
    <tableColumn id="4" xr3:uid="{F576A343-E908-4CE6-97E2-61ADED2CFD38}" name="Import Source2" dataDxfId="355"/>
    <tableColumn id="7" xr3:uid="{5A3F40C4-F036-4DEB-BC4B-D9E9AC64054C}" name="Ideas Central Attribute" dataDxfId="354"/>
    <tableColumn id="8" xr3:uid="{CB7A01D8-4D16-42D6-9E19-CE5E38108004}" name="Rename" dataDxfId="353"/>
    <tableColumn id="9" xr3:uid="{3EB89BBF-0B3A-4F3F-836C-8E82A479B4EE}" name="Source Sample Data" dataDxfId="352"/>
    <tableColumn id="10" xr3:uid="{18D834BB-FABC-4721-8703-56AC19517908}" name="Widget Name" dataDxfId="351"/>
    <tableColumn id="11" xr3:uid="{8250990E-4A6E-490E-8A49-0A4FDAA56BA9}" name="Funds Sequence" dataDxfId="350"/>
    <tableColumn id="24" xr3:uid="{1EC319CF-BE8A-479B-9EE4-8285E874E6E5}" name="Unique Key">
      <calculatedColumnFormula>_xlfn.CONCAT(Table4[[#This Row],[Widget Name]],Table4[[#This Row],[Funds Sequence]])</calculatedColumnFormula>
    </tableColumn>
    <tableColumn id="20" xr3:uid="{7BE6EB3D-2017-4DDD-9833-7CC2528B9A19}" name="Fund" dataDxfId="349"/>
    <tableColumn id="21" xr3:uid="{53472B24-944A-465F-AF71-B01127E46AE2}" name="Share class" dataDxfId="348"/>
    <tableColumn id="22" xr3:uid="{91274A90-A66C-48CF-8A24-6A3456FF78ED}" name="DBS confirmation" dataDxfId="347"/>
    <tableColumn id="15" xr3:uid="{1C7751B8-1E61-48B9-8124-4C4BE42F9C24}" name="Source Technical  Name" dataDxfId="346"/>
    <tableColumn id="12" xr3:uid="{79BCBB7A-8F08-42C4-BBEF-201D2F090A73}" name="Admin FE Display" dataDxfId="345"/>
    <tableColumn id="16" xr3:uid="{584C613A-D134-4BEE-835D-4A2C16BBCDBC}" name="Funds Select list" dataDxfId="344"/>
    <tableColumn id="17" xr3:uid="{BD8D5288-96F4-4D82-9974-4C582926D439}" name="Fund research notes" dataDxfId="343"/>
    <tableColumn id="18" xr3:uid="{BD363FEE-893D-464A-9AF4-460FC4A8AF50}" name="Quarterly Focus Funds insights" dataDxfId="342"/>
    <tableColumn id="19" xr3:uid="{2203D2C9-29F3-45DA-BEC2-695BA57DD467}" name="Funds Masterlist" dataDxfId="341"/>
  </tableColumns>
  <tableStyleInfo name="TableStyleLight16"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2BBD0FF1-3CD2-42E5-A39F-420D17B28DAB}" name="Table28" displayName="Table28" ref="G82:O109" totalsRowShown="0" headerRowDxfId="248" dataDxfId="247" tableBorderDxfId="246">
  <autoFilter ref="G82:O109" xr:uid="{2BBD0FF1-3CD2-42E5-A39F-420D17B28DA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3AF7D0E3-A993-498C-B842-2BC5DFD32A1D}" name="No." dataDxfId="245"/>
    <tableColumn id="2" xr3:uid="{E35D61F3-6A94-471A-ACCE-723A8F87944E}" name="DBS Field Name" dataDxfId="244"/>
    <tableColumn id="3" xr3:uid="{E26711CA-9FFA-44EE-9007-3CE11874851C}" name="Technical Name " dataDxfId="243">
      <calculatedColumnFormula>VLOOKUP(Table28[[#This Row],[DBS Field Name]],'Funds Data Structure'!F:N,9,FALSE)</calculatedColumnFormula>
    </tableColumn>
    <tableColumn id="4" xr3:uid="{BB0CE7C7-65CE-47A2-A64A-95D661466AF3}" name="Sample " dataDxfId="242"/>
    <tableColumn id="5" xr3:uid="{6EB71CEB-ECD4-42B0-80D8-CCD2AD6329A0}" name="Remarks" dataDxfId="241"/>
    <tableColumn id="6" xr3:uid="{70B13863-F0AB-46A7-A8D0-2A7FC19F88FF}" name="ADV" dataDxfId="240"/>
    <tableColumn id="7" xr3:uid="{8E371D3F-F91A-4E50-9C37-D86FEBC23F28}" name="New Design" dataDxfId="239"/>
    <tableColumn id="8" xr3:uid="{9335BEE7-F63B-40B5-A8C5-04709C2F822C}" name="ADV Questions/Comments" dataDxfId="238"/>
    <tableColumn id="9" xr3:uid="{1191AD0C-9F50-4A14-97D8-1ED7F4E26235}" name="DBS Confirmation" dataDxfId="237"/>
  </tableColumns>
  <tableStyleInfo name="TableStyleLight16"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C3EF623-0E61-4F6B-8E91-4C4AB1F2D689}" name="Table129" displayName="Table129" ref="B35:G38" totalsRowShown="0" dataDxfId="236" tableBorderDxfId="235">
  <autoFilter ref="B35:G38" xr:uid="{FC3EF623-0E61-4F6B-8E91-4C4AB1F2D689}">
    <filterColumn colId="0" hiddenButton="1"/>
    <filterColumn colId="1" hiddenButton="1"/>
    <filterColumn colId="2" hiddenButton="1"/>
    <filterColumn colId="3" hiddenButton="1"/>
    <filterColumn colId="4" hiddenButton="1"/>
    <filterColumn colId="5" hiddenButton="1"/>
  </autoFilter>
  <tableColumns count="6">
    <tableColumn id="1" xr3:uid="{F3C40D22-3BE5-4AD4-A955-E7D640EE7086}" name="No." dataDxfId="234"/>
    <tableColumn id="2" xr3:uid="{D88DBB1A-145B-47C6-B216-A60296432672}" name="Requirements" dataDxfId="233"/>
    <tableColumn id="3" xr3:uid="{CF420059-F161-4A4A-AA46-4C5ABADF2F44}" name="Value" dataDxfId="232"/>
    <tableColumn id="4" xr3:uid="{FD3092D3-0176-4E8F-9D0E-76C8567A2AD3}" name="ADV" dataDxfId="231"/>
    <tableColumn id="5" xr3:uid="{31B3B06D-2CDE-4005-B816-4FEC95A55599}" name="ADV Comment" dataDxfId="230"/>
    <tableColumn id="6" xr3:uid="{7C56DECD-4270-4C6C-82EE-85FCACFDF9C4}" name="DBS Confirmation" dataDxfId="229"/>
  </tableColumns>
  <tableStyleInfo name="TableStyleLight16"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F17BD68-EE9A-42D6-8651-ADEE3FCD4312}" name="Table102025" displayName="Table102025" ref="G42:O86" totalsRowShown="0" headerRowDxfId="120" dataDxfId="119" tableBorderDxfId="118">
  <autoFilter ref="G42:O86" xr:uid="{FF120CFF-3E2D-4E65-9639-AC7C11713EF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6" xr3:uid="{03AB46D2-124B-4903-A66D-118D5B69D47F}" name="No." dataDxfId="117"/>
    <tableColumn id="1" xr3:uid="{8D76ECB2-1F5E-4263-B8D2-9B7A2D6E3745}" name="DBS Field Name" dataDxfId="116"/>
    <tableColumn id="3" xr3:uid="{1CADE91F-32AB-4366-87DE-AC791DA5A113}" name="Technical Name " dataDxfId="115">
      <calculatedColumnFormula>VLOOKUP(Table102025[[#This Row],[DBS Field Name]],'Funds Data Structure'!E:N,10,0)</calculatedColumnFormula>
    </tableColumn>
    <tableColumn id="4" xr3:uid="{76B53B46-99BC-4FDF-985A-D390897A1EBC}" name="Sample " dataDxfId="114"/>
    <tableColumn id="5" xr3:uid="{944EC28F-836C-4089-9478-7B238C99B854}" name="Remarks" dataDxfId="113"/>
    <tableColumn id="2" xr3:uid="{41726863-328F-4FF7-9C18-307B24880605}" name="Questions" dataDxfId="112"/>
    <tableColumn id="7" xr3:uid="{4AA4B116-3689-4E54-A3A6-CC9C1E564ACA}" name="New Design" dataDxfId="111"/>
    <tableColumn id="8" xr3:uid="{75F14824-F29F-4094-A20D-6DED790D4633}" name="ADV Questions/Comments" dataDxfId="110"/>
    <tableColumn id="9" xr3:uid="{AEB9E16F-3856-4F09-AE61-E776ABE73865}" name="DBS Confirmation" dataDxfId="109"/>
  </tableColumns>
  <tableStyleInfo name="TableStyleLight16"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C2C84BCC-2F85-455B-A2E4-3DF6509F9E00}" name="Table12937" displayName="Table12937" ref="B35:G38" totalsRowShown="0" dataDxfId="108" tableBorderDxfId="107">
  <autoFilter ref="B35:G38" xr:uid="{FC3EF623-0E61-4F6B-8E91-4C4AB1F2D689}">
    <filterColumn colId="0" hiddenButton="1"/>
    <filterColumn colId="1" hiddenButton="1"/>
    <filterColumn colId="2" hiddenButton="1"/>
    <filterColumn colId="3" hiddenButton="1"/>
    <filterColumn colId="4" hiddenButton="1"/>
    <filterColumn colId="5" hiddenButton="1"/>
  </autoFilter>
  <tableColumns count="6">
    <tableColumn id="1" xr3:uid="{F02D3B31-B6E2-4EDC-8A49-E7E61044A754}" name="No." dataDxfId="106"/>
    <tableColumn id="2" xr3:uid="{642B1FC4-0F53-40D3-98E4-6382242E19C5}" name="Requirements" dataDxfId="105"/>
    <tableColumn id="3" xr3:uid="{2E10FBA0-A3DB-4D0A-A428-7A0DF8B3D4F3}" name="Value" dataDxfId="104"/>
    <tableColumn id="4" xr3:uid="{37CEB6B0-9B4B-4458-8098-DCDDC58706CE}" name="ADV" dataDxfId="103"/>
    <tableColumn id="5" xr3:uid="{CAE6EE2A-5107-400E-BD2E-6A0F1A97695D}" name="ADV Comment" dataDxfId="102"/>
    <tableColumn id="6" xr3:uid="{31571A5A-F8C6-4D29-B026-F47F55F82CC4}" name="DBS Confirmation" dataDxfId="101"/>
  </tableColumns>
  <tableStyleInfo name="TableStyleLight16"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6D311AA4-5FA4-4402-BBC0-4A7C6FD72976}" name="Table15161726" displayName="Table15161726" ref="H13:O20" totalsRowShown="0" headerRowDxfId="228" dataDxfId="227" tableBorderDxfId="226">
  <autoFilter ref="H13:O20" xr:uid="{B84DFDA1-7CA3-45C9-BE95-80F58FAD7C26}">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sortState xmlns:xlrd2="http://schemas.microsoft.com/office/spreadsheetml/2017/richdata2" ref="H14:L20">
    <sortCondition ref="H13:H20"/>
  </sortState>
  <tableColumns count="8">
    <tableColumn id="1" xr3:uid="{02420A9A-F217-4A53-A18F-833D917B3B0E}" name="Sequence" dataDxfId="225"/>
    <tableColumn id="2" xr3:uid="{FB4F5AF0-8108-4500-9D9B-0BA729BBF5A7}" name="Front End Label" dataDxfId="224"/>
    <tableColumn id="10" xr3:uid="{E37205A3-324B-44B5-9BA3-4DEEFC7C23D5}" name="Technical Name" dataDxfId="223">
      <calculatedColumnFormula>VLOOKUP(Table15161726[[#This Row],[Front End Label]],'Funds Data Structure'!F:N,9,FALSE)</calculatedColumnFormula>
    </tableColumn>
    <tableColumn id="9" xr3:uid="{175B5576-7B57-499C-AE42-B4779E15A27E}" name="Sample Data" dataDxfId="222"/>
    <tableColumn id="7" xr3:uid="{5C82D60B-67A0-4CA4-A8B4-7B092A8B5D59}" name="Remarks" dataDxfId="221"/>
    <tableColumn id="3" xr3:uid="{94243389-6B53-45D5-B681-4D107CFD96F1}" name="ADV" dataDxfId="220"/>
    <tableColumn id="4" xr3:uid="{68E62729-D3E4-4C8D-A79C-0B1B69B91989}" name="ADV Comment" dataDxfId="219"/>
    <tableColumn id="5" xr3:uid="{5D95D126-B51F-47B7-B23F-54EE88B3A7D1}" name="DBS Comment" dataDxfId="218"/>
  </tableColumns>
  <tableStyleInfo name="TableStyleLight16"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364D9AEC-4930-45B2-AB36-C813D0623EBB}" name="Table1927" displayName="Table1927" ref="H24:O37" totalsRowShown="0" headerRowDxfId="217" dataDxfId="216">
  <autoFilter ref="H24:O37" xr:uid="{4391818D-BEF8-4FC9-8184-A7A75B50CF5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sortState xmlns:xlrd2="http://schemas.microsoft.com/office/spreadsheetml/2017/richdata2" ref="H25:L35">
    <sortCondition ref="H24:H35"/>
  </sortState>
  <tableColumns count="8">
    <tableColumn id="1" xr3:uid="{926CD461-4E50-4A6B-9CA0-5DBAB2E1E86D}" name="Sequence" dataDxfId="215"/>
    <tableColumn id="2" xr3:uid="{9DB4E8B3-5ADF-418B-9A6C-2828BAAD6AF9}" name="Front End Label" dataDxfId="214"/>
    <tableColumn id="8" xr3:uid="{E11A43C0-0059-4D34-80F8-D01B55B76615}" name="Technical Name" dataDxfId="213">
      <calculatedColumnFormula>VLOOKUP(Table1927[[#This Row],[Front End Label]],'Funds Data Structure'!F:N,9,FALSE)</calculatedColumnFormula>
    </tableColumn>
    <tableColumn id="3" xr3:uid="{85D343B2-9F53-49B3-ADE5-5ACC8E5A525E}" name="Sample Data" dataDxfId="212"/>
    <tableColumn id="7" xr3:uid="{486BFC4A-0A80-42ED-A1C2-4BE2DE80E0FF}" name="Remarks" dataDxfId="211"/>
    <tableColumn id="4" xr3:uid="{049DEE2F-1EDE-4EFE-9CB5-774DAE4D0194}" name="ADV" dataDxfId="210"/>
    <tableColumn id="5" xr3:uid="{0C0FF1CF-CCE1-44D0-9561-1CFC777D03DC}" name="ADV Comment" dataDxfId="209"/>
    <tableColumn id="6" xr3:uid="{5FAB1578-DA81-4BDA-A4AD-DDC092ABB1A0}" name="DBS Comment" dataDxfId="208"/>
  </tableColumns>
  <tableStyleInfo name="TableStyleLight16"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231518F-22A7-43F0-8817-348FF958C74A}" name="Table716" displayName="Table716" ref="H3:O5" totalsRowShown="0" headerRowDxfId="207" dataDxfId="206">
  <autoFilter ref="H3:O5" xr:uid="{4231518F-22A7-43F0-8817-348FF958C74A}">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CE200419-E74D-46E9-97D6-D06D5E581629}" name="No," dataDxfId="205"/>
    <tableColumn id="2" xr3:uid="{5EC71561-2418-42F0-88C1-4C08D7D6E9D1}" name="Feature" dataDxfId="204"/>
    <tableColumn id="3" xr3:uid="{4D1F0729-B334-4B2B-B799-DF8B77047871}" name="Description" dataDxfId="203"/>
    <tableColumn id="4" xr3:uid="{371B612A-A4FF-46F0-BCB1-C31EA10EB303}" name="Confirmation" dataDxfId="202"/>
    <tableColumn id="6" xr3:uid="{E4F29150-E2E9-441C-98B2-5DD02A9C9A1E}" name="Remarks" dataDxfId="201"/>
    <tableColumn id="5" xr3:uid="{43FA13A4-5CFD-4F1B-9379-99F31620E795}" name="ADV" dataDxfId="200"/>
    <tableColumn id="7" xr3:uid="{98A9BE60-B642-4EB9-86EA-21B444DE6588}" name="ADV Comment" dataDxfId="199"/>
    <tableColumn id="8" xr3:uid="{8A21A80C-6C0C-461A-AC5D-EBD52F4500E6}" name="DBS Comment" dataDxfId="198"/>
  </tableColumns>
  <tableStyleInfo name="TableStyleLight16"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8EDE47E-8EC9-436E-8C4B-8AA9720DCC53}" name="Table13" displayName="Table13" ref="H9:O10" totalsRowShown="0" headerRowDxfId="197" dataDxfId="196">
  <autoFilter ref="H9:O10" xr:uid="{A8EDE47E-8EC9-436E-8C4B-8AA9720DCC53}">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9D68F520-F8BA-4662-8CE4-4A8EB0DA543C}" name="No," dataDxfId="195"/>
    <tableColumn id="2" xr3:uid="{B821DA37-C104-4741-8D3D-1B02D8CB01EB}" name="Feature" dataDxfId="194"/>
    <tableColumn id="3" xr3:uid="{434AE48C-9812-4474-A847-16061840B90C}" name="Description" dataDxfId="193"/>
    <tableColumn id="4" xr3:uid="{2F256E6E-A266-4A8C-B20D-0E7BFBD60C7F}" name="Confirmation" dataDxfId="192"/>
    <tableColumn id="5" xr3:uid="{0F57077B-AF4A-4B89-A49B-F5969B00589E}" name="Remarks" dataDxfId="191"/>
    <tableColumn id="6" xr3:uid="{17E8B24E-41BF-476D-88FA-D2061D61BF7D}" name="ADV" dataDxfId="190"/>
    <tableColumn id="7" xr3:uid="{D7674E47-9A3A-4BFB-84CD-CE0979124326}" name="ADV Comment" dataDxfId="189"/>
    <tableColumn id="8" xr3:uid="{2CA1D06D-478F-46F8-BE57-BFC12543BDDE}" name="DBS Comment" dataDxfId="188"/>
  </tableColumns>
  <tableStyleInfo name="TableStyleLight16"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7169070E-0D7C-410D-9EFD-1D847A71377C}" name="Table202854" displayName="Table202854" ref="K9:R44" totalsRowShown="0" headerRowDxfId="67" dataDxfId="66">
  <autoFilter ref="K9:R44" xr:uid="{E305D66C-6651-400D-957D-9EB7093803AA}">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sortState xmlns:xlrd2="http://schemas.microsoft.com/office/spreadsheetml/2017/richdata2" ref="K10:O42">
    <sortCondition ref="K9:K42"/>
  </sortState>
  <tableColumns count="8">
    <tableColumn id="1" xr3:uid="{565EBF78-EABE-46A4-A3A7-1E95F3C9E309}" name="Sequence" dataDxfId="65"/>
    <tableColumn id="2" xr3:uid="{37185ACA-C9C4-474B-B5F6-3C36E4391D46}" name="Front End Label" dataDxfId="64"/>
    <tableColumn id="7" xr3:uid="{33CFE2F6-FB64-4A40-B3C6-76E0F7D6A222}" name="Technical Name" dataDxfId="63">
      <calculatedColumnFormula>VLOOKUP(Table202854[[#This Row],[Front End Label]],'Funds Data Structure'!F:N,9,FALSE)</calculatedColumnFormula>
    </tableColumn>
    <tableColumn id="3" xr3:uid="{5F47969C-1FBB-4786-AFF0-697DF06CB5FD}" name="Sample Data" dataDxfId="62"/>
    <tableColumn id="5" xr3:uid="{CEB4826A-4FB0-4854-B6B4-9D884D26ED8E}" name="Remarks" dataDxfId="61"/>
    <tableColumn id="4" xr3:uid="{09683344-AB5F-4FC6-BF7B-E7A35FA98ED1}" name="ADV" dataDxfId="60"/>
    <tableColumn id="6" xr3:uid="{8996FBBF-8742-445F-BC06-11B511EC2C9C}" name="ADV Comment" dataDxfId="59"/>
    <tableColumn id="8" xr3:uid="{7076C205-16CD-476B-AAAA-B46C6B6E3AFF}" name="DBS Comment" dataDxfId="58"/>
  </tableColumns>
  <tableStyleInfo name="TableStyleLight16"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1B96BE88-FD95-4F97-A6EC-5D843AE89EB7}" name="Table131557" displayName="Table131557" ref="K4:R6" totalsRowShown="0" headerRowDxfId="57" dataDxfId="56">
  <autoFilter ref="K4:R6" xr:uid="{33575F3A-6643-4036-896A-58F673821820}">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051140B0-4552-407B-B0E7-BF1408E5B60A}" name="No," dataDxfId="55"/>
    <tableColumn id="2" xr3:uid="{4821A456-3FB5-42D8-AB96-D7B48BBDB79A}" name="Feature" dataDxfId="54"/>
    <tableColumn id="3" xr3:uid="{4195185F-7D35-41F3-8A7E-4D35D05ECE2C}" name="Description" dataDxfId="53"/>
    <tableColumn id="4" xr3:uid="{36426E0C-BFEC-49C1-9A3A-C58B5052C889}" name="Confirmation" dataDxfId="52"/>
    <tableColumn id="5" xr3:uid="{1FB8AD76-C6D7-477D-8874-0A69AE11B2DE}" name="Remarks" dataDxfId="51"/>
    <tableColumn id="6" xr3:uid="{DFA7B7BC-AE02-4873-B253-D91A94355DB4}" name="ADV" dataDxfId="50"/>
    <tableColumn id="7" xr3:uid="{273CB46D-0021-4A58-AFE2-227E435ED579}" name="ADV Comment" dataDxfId="49"/>
    <tableColumn id="8" xr3:uid="{20E14B72-DA39-407F-BD55-C89DFBA7294E}" name="DBS Comment" dataDxfId="48"/>
  </tableColumns>
  <tableStyleInfo name="TableStyleLight16" showFirstColumn="0" showLastColumn="0" showRowStripes="0"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3D37253-3B33-4441-A955-58FAFC07E62B}" name="Table5" displayName="Table5" ref="B35:H42" totalsRowShown="0" headerRowDxfId="340" dataDxfId="339" tableBorderDxfId="338">
  <autoFilter ref="B35:H42" xr:uid="{33D37253-3B33-4441-A955-58FAFC07E62B}">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C3A549AC-B7C5-4C56-ADE7-C43E206FA9EB}" name="No," dataDxfId="337"/>
    <tableColumn id="2" xr3:uid="{4D06F8AD-9CC0-44B2-A21C-3AC595912EA0}" name="Feature" dataDxfId="336"/>
    <tableColumn id="3" xr3:uid="{E4324C0D-C7D3-4CB0-933A-F86373CD7DAC}" name="Description" dataDxfId="335"/>
    <tableColumn id="4" xr3:uid="{40FE8402-4D68-42EC-BBC4-99B76E931441}" name="Confirmation" dataDxfId="334"/>
    <tableColumn id="5" xr3:uid="{A47063F5-4F88-4800-91CF-6607C4982905}" name="ADV" dataDxfId="333"/>
    <tableColumn id="6" xr3:uid="{8D26E954-3C36-4756-9C1F-FD20C61BF192}" name="ADV Question/Comment" dataDxfId="332"/>
    <tableColumn id="7" xr3:uid="{680CB2C0-8E6E-4638-9537-8BE9C9B6673B}" name="DBS Confirmation" dataDxfId="331"/>
  </tableColumns>
  <tableStyleInfo name="TableStyleLight16" showFirstColumn="0" showLastColumn="0" showRowStripes="0"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8F94108-4678-4495-968A-C1EE936B6DBE}" name="Table712" displayName="Table712" ref="B27:I28" totalsRowShown="0" headerRowDxfId="296" dataDxfId="295">
  <autoFilter ref="B27:I28" xr:uid="{D8F94108-4678-4495-968A-C1EE936B6DBE}">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0CA68219-3E0B-4E74-B2B5-DA589387EE29}" name="No," dataDxfId="294"/>
    <tableColumn id="2" xr3:uid="{57E3AFFC-9961-4021-B79D-07C22A46BA20}" name="Feature" dataDxfId="293"/>
    <tableColumn id="3" xr3:uid="{28BC885B-D605-4BEF-B688-AE83C706E67C}" name="Description" dataDxfId="292"/>
    <tableColumn id="4" xr3:uid="{7CCFDCEC-636C-4FBF-8DE6-A44C79BBE432}" name="Confirmation" dataDxfId="291"/>
    <tableColumn id="6" xr3:uid="{5861E358-8358-4F9E-AA22-F448C2C70896}" name="Remarks" dataDxfId="290"/>
    <tableColumn id="5" xr3:uid="{1F7C5EA0-AF0C-4166-AE88-5E5BC7598D7E}" name="ADV" dataDxfId="289"/>
    <tableColumn id="7" xr3:uid="{45E462D2-5802-4078-B933-4B7D4EDCC609}" name="ADV Question/Comment" dataDxfId="288"/>
    <tableColumn id="8" xr3:uid="{6DA6F4EA-2A6E-4122-8FBE-D5BB8C8C07F4}" name="DBS Confirmation" dataDxfId="287"/>
  </tableColumns>
  <tableStyleInfo name="TableStyleLight16" showFirstColumn="0" showLastColumn="0" showRowStripes="0"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17C24D77-3E44-458C-9BF9-F8D0BFDE3387}" name="Table152440" displayName="Table152440" ref="I8:Q41" totalsRowShown="0" headerRowDxfId="330" dataDxfId="328" headerRowBorderDxfId="329" tableBorderDxfId="327">
  <autoFilter ref="I8:Q41" xr:uid="{17C24D77-3E44-458C-9BF9-F8D0BFDE3387}"/>
  <sortState xmlns:xlrd2="http://schemas.microsoft.com/office/spreadsheetml/2017/richdata2" ref="I9:Q41">
    <sortCondition ref="I8:I41"/>
  </sortState>
  <tableColumns count="9">
    <tableColumn id="1" xr3:uid="{EF9F69FA-1192-448A-9119-A539E91C8703}" name="Sequence" dataDxfId="326"/>
    <tableColumn id="2" xr3:uid="{564A3392-9104-4BAA-B90A-AE1D459DC8B7}" name="Front End Label" dataDxfId="325"/>
    <tableColumn id="10" xr3:uid="{9F1586F6-EA8F-4F83-B4F4-9A17A37E441B}" name="Technical Name" dataDxfId="324">
      <calculatedColumnFormula>VLOOKUP(Table152440[[#This Row],[Front End Label]],'Funds Data Structure'!F:N,9,FALSE)</calculatedColumnFormula>
    </tableColumn>
    <tableColumn id="8" xr3:uid="{CDF4F533-E202-4A47-B3FB-823B5359C7BE}" name="Unique Key" dataDxfId="323">
      <calculatedColumnFormula>VLOOKUP(Table152440[[#This Row],[Technical Name]],'Funds Data Structure'!$F:$N,5,FALSE)</calculatedColumnFormula>
    </tableColumn>
    <tableColumn id="3" xr3:uid="{BC682E7E-D952-4DC1-A358-0007CDDF2209}" name="Type" dataDxfId="322"/>
    <tableColumn id="7" xr3:uid="{00F240AF-87BC-450E-B1D1-16ECDA80BB86}" name="Remarks" dataDxfId="321"/>
    <tableColumn id="4" xr3:uid="{F32C4BE7-3568-4EA2-882C-E18E2E6243D3}" name="ADV" dataDxfId="320"/>
    <tableColumn id="5" xr3:uid="{2823FEAE-083A-49AF-86D9-4EF995E8833E}" name="ADV Questions/Comments" dataDxfId="319"/>
    <tableColumn id="6" xr3:uid="{D603A4B3-3BE0-431B-ADFD-035C2E94D041}" name="DBS Confirmation" dataDxfId="318"/>
  </tableColumns>
  <tableStyleInfo name="TableStyleLight16" showFirstColumn="0" showLastColumn="0" showRowStripes="0"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3C22DDD9-2BC1-45F4-8AF3-18F724E56F93}" name="Table15162541" displayName="Table15162541" ref="I44:P59" totalsRowShown="0" headerRowDxfId="317" dataDxfId="316" tableBorderDxfId="315">
  <autoFilter ref="I44:P59" xr:uid="{3C22DDD9-2BC1-45F4-8AF3-18F724E56F93}">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sortState xmlns:xlrd2="http://schemas.microsoft.com/office/spreadsheetml/2017/richdata2" ref="I45:M59">
    <sortCondition ref="I52:I68"/>
  </sortState>
  <tableColumns count="8">
    <tableColumn id="1" xr3:uid="{8E2389D1-9130-4E90-ACF5-8172D1DED43E}" name="Sequence" dataDxfId="314"/>
    <tableColumn id="2" xr3:uid="{32D9BDDF-6F61-4511-96B5-E4573C346942}" name="Front End Label" dataDxfId="313"/>
    <tableColumn id="10" xr3:uid="{5FD7C872-182F-46D0-A0DF-D442AC6C1296}" name="Technical Name" dataDxfId="312">
      <calculatedColumnFormula>VLOOKUP(Table15162541[[#This Row],[Front End Label]],'Funds Data Structure'!$E:$P,11,FALSE)</calculatedColumnFormula>
    </tableColumn>
    <tableColumn id="9" xr3:uid="{DE279F26-F66C-43E4-B489-59D27A5607F3}" name="Sample Data" dataDxfId="311"/>
    <tableColumn id="7" xr3:uid="{D01343BF-05CF-48D7-9E71-57283D2AEACF}" name="Remarks" dataDxfId="310"/>
    <tableColumn id="3" xr3:uid="{BEAE1D71-B9D5-4AF2-8628-2AF7AC956056}" name="ADV" dataDxfId="309"/>
    <tableColumn id="4" xr3:uid="{7C4A880F-8334-4C1A-9175-5A7434E56D5E}" name="ADV Questions/Comments" dataDxfId="308"/>
    <tableColumn id="5" xr3:uid="{40FE8ACE-8FD2-4519-BFC5-3BFC8EB4A148}" name="DBS Confirmation" dataDxfId="307"/>
  </tableColumns>
  <tableStyleInfo name="TableStyleLight16" showFirstColumn="0" showLastColumn="0" showRowStripes="0"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0CC1319-A772-4A6D-9C77-29ED57981A70}" name="Table7" displayName="Table7" ref="I3:P5" totalsRowShown="0" headerRowDxfId="306" dataDxfId="305">
  <autoFilter ref="I3:P5" xr:uid="{10CC1319-A772-4A6D-9C77-29ED57981A70}">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AC72456D-9542-409F-A158-86DD9E7B2A97}" name="No," dataDxfId="304"/>
    <tableColumn id="2" xr3:uid="{6CFFE3D6-50E4-438E-8DC4-18A7C2658C6C}" name="Feature" dataDxfId="303"/>
    <tableColumn id="3" xr3:uid="{99689C10-8CEB-41B7-BD23-186A0DAE73C4}" name="Description" dataDxfId="302"/>
    <tableColumn id="4" xr3:uid="{26E4DFD8-3A20-44A4-91F5-AD5CDD33C76A}" name="Confirmation" dataDxfId="301"/>
    <tableColumn id="6" xr3:uid="{290B68FE-4448-4F87-BCF6-120AF40F55FE}" name="Remarks" dataDxfId="300"/>
    <tableColumn id="5" xr3:uid="{1221ED99-0727-4C5F-82A9-C2F92B713524}" name="ADV" dataDxfId="299"/>
    <tableColumn id="7" xr3:uid="{2A2C63C7-985D-4745-B457-9B4F0EBBFD84}" name="ADV Questions/Comments" dataDxfId="298"/>
    <tableColumn id="8" xr3:uid="{3B85F656-109F-40FF-9C2E-65DB317DDF21}" name="DBS Confirmation" dataDxfId="297"/>
  </tableColumns>
  <tableStyleInfo name="TableStyleLight16" showFirstColumn="0" showLastColumn="0" showRowStripes="0"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A83B7549-914C-4062-9C8D-3BD947095845}" name="Table31" displayName="Table31" ref="D36:J51" totalsRowShown="0" headerRowDxfId="286" dataDxfId="284" headerRowBorderDxfId="285" tableBorderDxfId="283" totalsRowBorderDxfId="282">
  <autoFilter ref="D36:J51" xr:uid="{A83B7549-914C-4062-9C8D-3BD947095845}">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EE48ADE4-95A6-4721-A298-D11300D99439}" name="Column1" dataDxfId="281"/>
    <tableColumn id="2" xr3:uid="{D9B012FC-8B65-47C1-838D-84085B87F5ED}" name="Column2" dataDxfId="280"/>
    <tableColumn id="3" xr3:uid="{80E68BD9-4739-4DC6-B058-2D805563AC80}" name="Column3" dataDxfId="279">
      <calculatedColumnFormula>VLOOKUP(Table31[[#This Row],[Column2]],'Funds Data Structure'!F:N,9,FALSE)</calculatedColumnFormula>
    </tableColumn>
    <tableColumn id="4" xr3:uid="{61F416FE-9678-4071-9891-635F94D61D32}" name="Column4" dataDxfId="278"/>
    <tableColumn id="5" xr3:uid="{30BF1A33-556F-467C-94A2-D564FCBBFCEF}" name="Column5" dataDxfId="277"/>
    <tableColumn id="6" xr3:uid="{A149EE5F-9913-4B78-A461-58CAA692F489}" name="Column6" dataDxfId="276"/>
    <tableColumn id="7" xr3:uid="{94E156EA-BF92-4A27-8D23-AB8ECE4DD950}" name="Column7" dataDxfId="275"/>
  </tableColumns>
  <tableStyleInfo name="TableStyleLight16" showFirstColumn="0" showLastColumn="0" showRowStripes="0"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985BD95-3EB2-4531-8E68-1363846C73A2}" name="Table12" displayName="Table12" ref="D3:I5" totalsRowShown="0" dataDxfId="274" tableBorderDxfId="273">
  <autoFilter ref="D3:I5" xr:uid="{4985BD95-3EB2-4531-8E68-1363846C73A2}">
    <filterColumn colId="0" hiddenButton="1"/>
    <filterColumn colId="1" hiddenButton="1"/>
    <filterColumn colId="2" hiddenButton="1"/>
    <filterColumn colId="3" hiddenButton="1"/>
    <filterColumn colId="4" hiddenButton="1"/>
    <filterColumn colId="5" hiddenButton="1"/>
  </autoFilter>
  <tableColumns count="6">
    <tableColumn id="1" xr3:uid="{9884BB24-1FED-4201-B2AA-1788691FAE3B}" name="No." dataDxfId="272"/>
    <tableColumn id="2" xr3:uid="{36325BE0-8650-4F28-8B80-46B1ED12F2DA}" name="Attribute" dataDxfId="271"/>
    <tableColumn id="3" xr3:uid="{E8B7AC8A-8204-4B5B-8DFC-B0F9668D27B8}" name="Value" dataDxfId="270"/>
    <tableColumn id="4" xr3:uid="{FAC613FA-D6ED-4F46-BFF5-5F0E2E6F7724}" name="ADV" dataDxfId="269"/>
    <tableColumn id="5" xr3:uid="{B179C8B4-E969-46C5-A741-5CCFB21E91DA}" name="ADV Comment" dataDxfId="268"/>
    <tableColumn id="6" xr3:uid="{D6BD6E54-EF58-42A1-A980-190044B34411}" name="DBS Confirmation" dataDxfId="267"/>
  </tableColumns>
  <tableStyleInfo name="TableStyleLight16" showFirstColumn="0" showLastColumn="0" showRowStripes="0"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D79711BF-4FB3-4638-836D-15C2646302A0}" name="Table50" displayName="Table50" ref="D10:J29" totalsRowShown="0" headerRowDxfId="68" dataDxfId="69" headerRowBorderDxfId="77">
  <autoFilter ref="D10:J29" xr:uid="{D79711BF-4FB3-4638-836D-15C2646302A0}">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8640EA52-D959-4E42-A5CB-5EEA88098B6E}" name="Sequence" dataDxfId="76"/>
    <tableColumn id="2" xr3:uid="{17332AA8-8A95-46E7-B9E7-E7AD66D7557F}" name="Rename " dataDxfId="75"/>
    <tableColumn id="3" xr3:uid="{94F2A4A5-ACCD-4678-B99C-FCE85BE794D2}" name="Technical Name " dataDxfId="74">
      <calculatedColumnFormula>VLOOKUP(#REF!,'Funds Data Structure'!F:N,9,FALSE)</calculatedColumnFormula>
    </tableColumn>
    <tableColumn id="4" xr3:uid="{BDA1151F-0D8B-450F-AB30-FBC8DDC75296}" name="Remarks" dataDxfId="73"/>
    <tableColumn id="5" xr3:uid="{451E046D-6441-4232-9AC5-294272EA812F}" name="ADV" dataDxfId="72"/>
    <tableColumn id="6" xr3:uid="{4B43D3CF-44EF-4728-99BB-089D32DE1C05}" name="ADV Comment" dataDxfId="71"/>
    <tableColumn id="7" xr3:uid="{17B6780A-28D7-4047-B945-3C34C05D2B23}" name="DBS Confirmation" dataDxfId="70"/>
  </tableColumns>
  <tableStyleInfo name="TableStyleLight16" showFirstColumn="0" showLastColumn="0" showRowStripes="0"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CC59D0EB-4279-4DC0-A55A-94F9FD346D59}" name="Table3047" displayName="Table3047" ref="I4:O14" totalsRowShown="0" headerRowDxfId="88" dataDxfId="87" headerRowBorderDxfId="85" tableBorderDxfId="86">
  <autoFilter ref="I4:O14" xr:uid="{9309413A-73E0-4B4E-BBF5-5A54CEDB3596}">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9A7FC2E3-C23F-4094-B257-C021E7548327}" name="Sequence" dataDxfId="84"/>
    <tableColumn id="2" xr3:uid="{38CBA6A1-4C7D-4584-8255-D5A5B03D6C01}" name="Rename " dataDxfId="83"/>
    <tableColumn id="5" xr3:uid="{9DDF8696-D275-4354-B864-299928E22243}" name="Technical Name " dataDxfId="82">
      <calculatedColumnFormula>VLOOKUP(Table3047[[#This Row],[Rename ]],'Funds Data Structure'!F:N,9,FALSE)</calculatedColumnFormula>
    </tableColumn>
    <tableColumn id="6" xr3:uid="{2D4340D7-2835-4692-A39E-BA770580A686}" name="Remarks" dataDxfId="81"/>
    <tableColumn id="3" xr3:uid="{B65B991C-B167-4F56-88F5-51702D39B0FB}" name="ADV" dataDxfId="80"/>
    <tableColumn id="4" xr3:uid="{E1E7E1FE-68E1-47A0-A686-3D407118D4D4}" name="ADV Comment" dataDxfId="79"/>
    <tableColumn id="7" xr3:uid="{94D7A8A9-D7C1-4AE9-B884-02CEB2BACFF8}" name="DBS Confirmation" dataDxfId="78"/>
  </tableColumns>
  <tableStyleInfo name="TableStyleLight16" showFirstColumn="0" showLastColumn="0" showRowStripes="0"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1C696346-EBA6-473F-BD89-780B264BBF88}" name="Table2938" displayName="Table2938" ref="I3:O12" totalsRowShown="0" headerRowDxfId="100" dataDxfId="99" headerRowBorderDxfId="97" tableBorderDxfId="98" totalsRowBorderDxfId="96">
  <autoFilter ref="I3:O12" xr:uid="{70ABC4D4-73C8-4918-AEF2-559F699AD238}">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9231104B-0A8E-44A5-BA8E-E1C75517623B}" name="Sequence" dataDxfId="95"/>
    <tableColumn id="2" xr3:uid="{2FF83316-3416-4799-B035-C9FE9730D90E}" name="Rename " dataDxfId="94"/>
    <tableColumn id="5" xr3:uid="{2546F3FD-387C-46EC-9FFF-E593EF797540}" name="Technical Name " dataDxfId="93">
      <calculatedColumnFormula>VLOOKUP(Table2938[[#This Row],[Rename ]],'Funds Data Structure'!F:N,9,FALSE)</calculatedColumnFormula>
    </tableColumn>
    <tableColumn id="6" xr3:uid="{2278B926-7A30-48E9-A643-8929B116E8D4}" name="Remarks" dataDxfId="92"/>
    <tableColumn id="3" xr3:uid="{ABA30647-9154-4C08-AF30-E88A05527714}" name="ADV" dataDxfId="91"/>
    <tableColumn id="4" xr3:uid="{67105FEB-6AD1-480B-85CD-97412A9EA8C4}" name="ADV Comment" dataDxfId="90"/>
    <tableColumn id="7" xr3:uid="{8F757973-F97D-42CF-A6C0-6079DCC42FE8}" name="DBS Confirmation" dataDxfId="89"/>
  </tableColumns>
  <tableStyleInfo name="TableStyleLight16" showFirstColumn="0" showLastColumn="0" showRowStripes="0"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9A5D813-EFB4-4F33-8C30-3E6290479307}" name="Table3010" displayName="Table3010" ref="B22:F28" totalsRowShown="0" headerRowDxfId="266" dataDxfId="264" headerRowBorderDxfId="265" tableBorderDxfId="263">
  <autoFilter ref="B22:F28" xr:uid="{B9A5D813-EFB4-4F33-8C30-3E6290479307}">
    <filterColumn colId="0" hiddenButton="1"/>
    <filterColumn colId="1" hiddenButton="1"/>
    <filterColumn colId="2" hiddenButton="1"/>
    <filterColumn colId="3" hiddenButton="1"/>
    <filterColumn colId="4" hiddenButton="1"/>
  </autoFilter>
  <tableColumns count="5">
    <tableColumn id="1" xr3:uid="{BBFA977C-90C8-423A-B48B-97FD42DCE101}" name="Sequence" dataDxfId="262"/>
    <tableColumn id="2" xr3:uid="{ECB6C593-1BDE-4ED8-8CEE-12C974CD2156}" name="Rename " dataDxfId="261"/>
    <tableColumn id="6" xr3:uid="{D98FDB4C-2D9E-49BF-B5F0-9A81C53E5E6F}" name="Remarks" dataDxfId="260"/>
    <tableColumn id="3" xr3:uid="{F88C0D80-BD1F-4A73-9D38-44FEF730E78E}" name="ADV" dataDxfId="259"/>
    <tableColumn id="4" xr3:uid="{C66B5682-7D54-44CF-8184-A77B6DBD588F}" name="DBS Confirmation" dataDxfId="258"/>
  </tableColumns>
  <tableStyleInfo name="TableStyleLight16" showFirstColumn="0" showLastColumn="0" showRowStripes="0"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F199CE4-B6FD-4BE3-B3EC-D034478C6947}" name="Table301011" displayName="Table301011" ref="B34:F40" totalsRowShown="0" headerRowDxfId="257" dataDxfId="255" headerRowBorderDxfId="256" tableBorderDxfId="254">
  <autoFilter ref="B34:F40" xr:uid="{BF199CE4-B6FD-4BE3-B3EC-D034478C6947}">
    <filterColumn colId="0" hiddenButton="1"/>
    <filterColumn colId="1" hiddenButton="1"/>
    <filterColumn colId="2" hiddenButton="1"/>
    <filterColumn colId="3" hiddenButton="1"/>
    <filterColumn colId="4" hiddenButton="1"/>
  </autoFilter>
  <tableColumns count="5">
    <tableColumn id="1" xr3:uid="{3EA67897-264E-4194-A116-2AA8E81864BC}" name="Sequence" dataDxfId="253"/>
    <tableColumn id="2" xr3:uid="{F626EF41-DCA4-41AD-8006-7750AB5BE992}" name="Rename " dataDxfId="252"/>
    <tableColumn id="6" xr3:uid="{78B7F108-E800-474C-A366-38E055BF7154}" name="Remarks" dataDxfId="251"/>
    <tableColumn id="3" xr3:uid="{6E241FF3-43FD-4F17-847C-5747B0B8D242}" name="ADV" dataDxfId="250"/>
    <tableColumn id="4" xr3:uid="{0F22246A-D861-4EB9-9338-FADB78FC43A2}" name="DBS Confirmation" dataDxfId="249"/>
  </tableColumns>
  <tableStyleInfo name="TableStyleLight16" showFirstColumn="0" showLastColumn="0" showRowStripes="0"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79B44F74-52D7-4498-ADC6-49AFECE51B45}" name="Table3323" displayName="Table3323" ref="G65:O82" totalsRowShown="0" headerRowDxfId="139" dataDxfId="138">
  <autoFilter ref="G65:O82" xr:uid="{C4FB243F-1F0B-45A7-826E-559CC471A77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5E4F521F-7CDD-4A7E-8F18-8845EC98BF79}" name="No" dataDxfId="137"/>
    <tableColumn id="2" xr3:uid="{0711B2F8-6F7D-4D70-927C-E51E8A4BE372}" name="DBS Field Name" dataDxfId="136"/>
    <tableColumn id="3" xr3:uid="{A14305B0-7A35-4E3B-895F-E714F6F65138}" name="Technical Name " dataDxfId="135">
      <calculatedColumnFormula>VLOOKUP(Table3323[[#This Row],[DBS Field Name]],'Funds Data Structure'!F:N,9,FALSE)</calculatedColumnFormula>
    </tableColumn>
    <tableColumn id="4" xr3:uid="{5DD174A3-B644-489D-8A88-313150C063B8}" name="Remarks" dataDxfId="134"/>
    <tableColumn id="5" xr3:uid="{8880AFD9-6BA0-44E3-A7D9-56DFC5FDAF6B}" name="Remarks2" dataDxfId="133"/>
    <tableColumn id="6" xr3:uid="{8B44F5B4-EA2A-428C-91BA-C067D35E6304}" name="ADV" dataDxfId="132"/>
    <tableColumn id="7" xr3:uid="{C2DC698C-9B95-4F3C-A4E4-34800FA42FFF}" name="New Design" dataDxfId="131"/>
    <tableColumn id="8" xr3:uid="{80C06D1D-C47A-42F2-BFD3-3E0D4860BAC6}" name="ADV Questions/Comments" dataDxfId="130"/>
    <tableColumn id="9" xr3:uid="{6E77A14B-58D5-40A8-BBE4-2556B40297FC}" name="DBS Confirmation" dataDxfId="129"/>
  </tableColumns>
  <tableStyleInfo name="TableStyleLight16" showFirstColumn="0" showLastColumn="0" showRowStripes="0"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8324447B-C32C-42B2-964C-2C9A18D4895D}" name="Table12924" displayName="Table12924" ref="B35:G38" totalsRowShown="0" dataDxfId="128" tableBorderDxfId="127">
  <autoFilter ref="B35:G38" xr:uid="{FC3EF623-0E61-4F6B-8E91-4C4AB1F2D689}">
    <filterColumn colId="0" hiddenButton="1"/>
    <filterColumn colId="1" hiddenButton="1"/>
    <filterColumn colId="2" hiddenButton="1"/>
    <filterColumn colId="3" hiddenButton="1"/>
    <filterColumn colId="4" hiddenButton="1"/>
    <filterColumn colId="5" hiddenButton="1"/>
  </autoFilter>
  <tableColumns count="6">
    <tableColumn id="1" xr3:uid="{20B7BE09-C9DC-4293-814A-9A9E5C70C614}" name="No." dataDxfId="126"/>
    <tableColumn id="2" xr3:uid="{787B47E0-F592-4BE6-AF77-88E43D9E7336}" name="Requirements" dataDxfId="125"/>
    <tableColumn id="3" xr3:uid="{EF6E1EF8-F0B2-40C0-B287-FD520A891F31}" name="Value" dataDxfId="124"/>
    <tableColumn id="4" xr3:uid="{9FE1858D-37E6-49C5-9542-D36948C1E068}" name="ADV" dataDxfId="123"/>
    <tableColumn id="5" xr3:uid="{3E1C2BB9-74F9-49B3-BEBF-DF6DA012D256}" name="ADV Comment" dataDxfId="122"/>
    <tableColumn id="6" xr3:uid="{8BF43435-04ED-45A7-9742-04D4AFB60F64}" name="DBS Confirmation" dataDxfId="121"/>
  </tableColumns>
  <tableStyleInfo name="TableStyleLight16" showFirstColumn="0" showLastColumn="0" showRowStripes="0"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3E2229CF-752A-4B0F-AE1F-D72F3C69B985}" name="Table192735" displayName="Table192735" ref="I5:P24" totalsRowShown="0" headerRowDxfId="187" dataDxfId="186">
  <autoFilter ref="I5:P24" xr:uid="{4391818D-BEF8-4FC9-8184-A7A75B50CF5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sortState xmlns:xlrd2="http://schemas.microsoft.com/office/spreadsheetml/2017/richdata2" ref="I6:M19">
    <sortCondition ref="I5:I19"/>
  </sortState>
  <tableColumns count="8">
    <tableColumn id="1" xr3:uid="{049B6070-6243-4B0A-94E0-E26256C5B603}" name="Sequence" dataDxfId="185"/>
    <tableColumn id="2" xr3:uid="{E06CAC44-613E-491C-85BC-0535077B3181}" name="Front End Label" dataDxfId="184"/>
    <tableColumn id="8" xr3:uid="{B0916E32-EBFA-463A-A2E5-710A236AFDE8}" name="Technical Name" dataDxfId="183">
      <calculatedColumnFormula>VLOOKUP(Table192735[[#This Row],[Front End Label]],'Funds Data Structure'!F:N,9,FALSE)</calculatedColumnFormula>
    </tableColumn>
    <tableColumn id="3" xr3:uid="{051DE410-4A12-4CB9-9CB2-ADB874C02BA0}" name="Sample Data" dataDxfId="182"/>
    <tableColumn id="7" xr3:uid="{DA9D41A6-5E39-44B9-BADE-98ECD23427F8}" name="Remarks" dataDxfId="181"/>
    <tableColumn id="4" xr3:uid="{CC466327-BC8D-4CA0-BDA9-2501E8F64BC1}" name="ADV" dataDxfId="180"/>
    <tableColumn id="5" xr3:uid="{2D517A5E-3014-4B98-9F83-14ECC3C9CAF7}" name="ADV Comment" dataDxfId="179"/>
    <tableColumn id="6" xr3:uid="{86903CC5-7607-453F-B135-621AB2D106E7}" name="DBS Comment" dataDxfId="178"/>
  </tableColumns>
  <tableStyleInfo name="TableStyleLight16" showFirstColumn="0" showLastColumn="0" showRowStripes="0"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199F8FC-064E-4F8D-9ACE-6750EE8AA6C2}" name="Table18" displayName="Table18" ref="C21:E30" totalsRowShown="0">
  <autoFilter ref="C21:E30" xr:uid="{7199F8FC-064E-4F8D-9ACE-6750EE8AA6C2}">
    <filterColumn colId="0" hiddenButton="1"/>
    <filterColumn colId="1" hiddenButton="1"/>
    <filterColumn colId="2" hiddenButton="1"/>
  </autoFilter>
  <tableColumns count="3">
    <tableColumn id="1" xr3:uid="{13D83B59-10C5-48E5-B13A-173DC6F34082}" name="No" dataDxfId="177"/>
    <tableColumn id="2" xr3:uid="{F42BF31B-D222-4BAD-87C3-63838F4B1D7A}" name="Filter Parameters" dataDxfId="176"/>
    <tableColumn id="3" xr3:uid="{90EF6DF1-51A8-4055-BA09-F2C16CD98BBE}" name="Table attributes" dataDxfId="175"/>
  </tableColumns>
  <tableStyleInfo name="TableStyleLight16" showFirstColumn="0" showLastColumn="0" showRowStripes="0"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99F6A457-E709-45A4-9D4A-C558CE994479}" name="Table17" displayName="Table17" ref="I3:P6" totalsRowShown="0" headerRowDxfId="174" dataDxfId="173">
  <autoFilter ref="I3:P6" xr:uid="{99F6A457-E709-45A4-9D4A-C558CE994479}">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B1EFEAEA-37F0-44D6-B9B6-437A2BFC7FB1}" name="No," dataDxfId="172"/>
    <tableColumn id="2" xr3:uid="{8055369D-46FE-4B1B-A674-FF07EF6611CA}" name="Feature" dataDxfId="171"/>
    <tableColumn id="3" xr3:uid="{D1D5609A-EF84-48EF-84AA-B4CA6FDEB57F}" name="Description" dataDxfId="170"/>
    <tableColumn id="4" xr3:uid="{B7A84B95-7011-4568-B660-D6227EEB0AAA}" name="Confirmation" dataDxfId="169"/>
    <tableColumn id="5" xr3:uid="{B7A1B9B5-CB89-45A6-8FCD-5E36B3F4E8F3}" name="Remarks" dataDxfId="168"/>
    <tableColumn id="6" xr3:uid="{B032F331-46EE-414E-AE08-044BBAA4D2D3}" name="ADV" dataDxfId="167"/>
    <tableColumn id="7" xr3:uid="{B1779555-DA29-403B-8F67-688957235109}" name="ADV Comment" dataDxfId="166"/>
    <tableColumn id="8" xr3:uid="{1B30B902-121B-4CB9-A5E6-B06244E0CB0B}" name="DBS Comment" dataDxfId="165"/>
  </tableColumns>
  <tableStyleInfo name="TableStyleLight16" showFirstColumn="0" showLastColumn="0" showRowStripes="0"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9928CDE2-66BF-4B3A-9A23-A67E0518F134}" name="Table43" displayName="Table43" ref="I2:N66" totalsRowShown="0" headerRowDxfId="164" dataDxfId="163">
  <autoFilter ref="I2:N66" xr:uid="{9928CDE2-66BF-4B3A-9A23-A67E0518F134}">
    <filterColumn colId="0" hiddenButton="1"/>
    <filterColumn colId="1" hiddenButton="1"/>
    <filterColumn colId="2" hiddenButton="1"/>
    <filterColumn colId="3" hiddenButton="1"/>
    <filterColumn colId="4" hiddenButton="1"/>
    <filterColumn colId="5" hiddenButton="1"/>
  </autoFilter>
  <tableColumns count="6">
    <tableColumn id="1" xr3:uid="{5B11FFAB-824C-4E39-AF15-D20F22371FD7}" name="Sequence" dataDxfId="162"/>
    <tableColumn id="2" xr3:uid="{9EE2A419-209A-4B48-B6A9-93AD7F594C4A}" name="Front End Label" dataDxfId="161"/>
    <tableColumn id="4" xr3:uid="{5130C06A-9756-4C9C-914C-8057D4026F56}" name="Technical Name" dataDxfId="160"/>
    <tableColumn id="10" xr3:uid="{A5D3A81C-EAEB-4B11-BE7D-2E0619293FF3}" name="ADV" dataDxfId="159"/>
    <tableColumn id="11" xr3:uid="{7F64C1EF-7AF0-4140-AFE0-739762132F53}" name="ADV Comment" dataDxfId="158"/>
    <tableColumn id="12" xr3:uid="{03AB5F68-105F-4FBE-BC30-25AB80BC522F}" name="DBS Comment" dataDxfId="157"/>
  </tableColumns>
  <tableStyleInfo name="TableStyleLight16" showFirstColumn="0" showLastColumn="0" showRowStripes="0"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3250833-1731-4BA3-BCBF-68D03AD293B6}" name="Table2" displayName="Table2" ref="A1:D4" totalsRowShown="0" headerRowDxfId="156" dataDxfId="154" headerRowBorderDxfId="155" tableBorderDxfId="153" totalsRowBorderDxfId="152">
  <autoFilter ref="A1:D4" xr:uid="{83250833-1731-4BA3-BCBF-68D03AD293B6}"/>
  <tableColumns count="4">
    <tableColumn id="8" xr3:uid="{841D408E-AEC9-4F11-A38B-6864AA01663C}" name="No" dataDxfId="151"/>
    <tableColumn id="1" xr3:uid="{774F9C7B-78B9-43B5-A9A3-4D154FAE25D2}" name="Workflows" dataDxfId="150"/>
    <tableColumn id="6" xr3:uid="{9FD40D01-896B-42FF-9B89-0F550EB3558A}" name="Status" dataDxfId="149"/>
    <tableColumn id="7" xr3:uid="{EC711EA8-6385-4840-AD43-D4547CB0B4E5}" name="Remarks" dataDxfId="148"/>
  </tableColumns>
  <tableStyleInfo name="TableStyleLight14"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98BDA65-6C60-434D-9A0E-98A403CBCE94}" name="Table16" displayName="Table16" ref="B3:G9" totalsRowShown="0" headerRowDxfId="147" dataDxfId="146">
  <autoFilter ref="B3:G9" xr:uid="{F98BDA65-6C60-434D-9A0E-98A403CBCE94}">
    <filterColumn colId="0" hiddenButton="1"/>
    <filterColumn colId="1" hiddenButton="1"/>
    <filterColumn colId="2" hiddenButton="1"/>
    <filterColumn colId="3" hiddenButton="1"/>
    <filterColumn colId="4" hiddenButton="1"/>
    <filterColumn colId="5" hiddenButton="1"/>
  </autoFilter>
  <tableColumns count="6">
    <tableColumn id="1" xr3:uid="{5247D345-62D6-4864-ABB4-4E470EE05ED5}" name="Scope" dataDxfId="145"/>
    <tableColumn id="2" xr3:uid="{39C11AC6-ACDF-4D90-953E-C73DFA203D8C}" name="Type" dataDxfId="144"/>
    <tableColumn id="3" xr3:uid="{D9063F52-78F2-4079-BBD9-5B69962356F5}" name="Create" dataDxfId="143"/>
    <tableColumn id="4" xr3:uid="{93ED01FE-79E4-4E88-9098-B191370360D3}" name="Update" dataDxfId="142"/>
    <tableColumn id="5" xr3:uid="{9C9F871D-8FDE-44DF-8F1A-1EB68A367AAF}" name="Review" dataDxfId="141"/>
    <tableColumn id="6" xr3:uid="{6147EF30-8B06-4E7F-8E5C-23F0A5D31717}" name="Publish" dataDxfId="140"/>
  </tableColumns>
  <tableStyleInfo name="TableStyleLight16"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23" dT="2023-10-10T01:56:56.39" personId="{781EAFB2-6CE3-4601-8932-5D4790555D8A}" id="{369AAC7A-D320-444F-851C-64A96DD62934}">
    <text>What is this</text>
  </threadedComment>
  <threadedComment ref="F27" dT="2023-10-10T01:58:00.12" personId="{781EAFB2-6CE3-4601-8932-5D4790555D8A}" id="{F117AA20-3A03-43DC-BBFB-D68666EC0F71}">
    <text>What is this</text>
  </threadedComment>
  <threadedComment ref="F33" dT="2023-10-10T01:58:22.44" personId="{781EAFB2-6CE3-4601-8932-5D4790555D8A}" id="{64A6A7BB-FCCA-49E6-ACAA-FA8608181DB6}">
    <text>HK field, not managed by SG Product Managers</text>
  </threadedComment>
</ThreadedComments>
</file>

<file path=xl/threadedComments/threadedComment2.xml><?xml version="1.0" encoding="utf-8"?>
<ThreadedComments xmlns="http://schemas.microsoft.com/office/spreadsheetml/2018/threadedcomments" xmlns:x="http://schemas.openxmlformats.org/spreadsheetml/2006/main">
  <threadedComment ref="C3" dT="2020-06-09T10:42:41.30" personId="{00000000-0000-0000-0000-000000000000}" id="{58954DDC-C7D4-4E71-8C4B-F2B3DDF6DAA3}">
    <text>Effective Date is only used by Avaloq asset modification order to update historicalized asset class.</text>
  </threadedComment>
  <threadedComment ref="T78" dT="2020-03-19T05:57:20.45" personId="{00000000-0000-0000-0000-000000000000}" id="{0FD99380-8E1F-4CE5-8631-13598CD9B21E}">
    <text>MinimumSubsequent is an integer field in morning star</text>
  </threadedComment>
  <threadedComment ref="V121" dT="2020-03-26T07:48:45.01" personId="{00000000-0000-0000-0000-000000000000}" id="{492A5BD4-61F6-421B-AC0F-8F2374165060}">
    <text>Not able to identify which custodians are calastone enabled
+ 
Fund Ops is moving to use SWIFT instead of calastone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omments" Target="../comments2.xml"/><Relationship Id="rId5" Type="http://schemas.openxmlformats.org/officeDocument/2006/relationships/table" Target="../tables/table5.xml"/><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comments" Target="../comments3.xml"/><Relationship Id="rId5" Type="http://schemas.openxmlformats.org/officeDocument/2006/relationships/table" Target="../tables/table7.xml"/><Relationship Id="rId4" Type="http://schemas.openxmlformats.org/officeDocument/2006/relationships/table" Target="../tables/table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7"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 Id="rId6" Type="http://schemas.openxmlformats.org/officeDocument/2006/relationships/table" Target="../tables/table11.xml"/><Relationship Id="rId5" Type="http://schemas.openxmlformats.org/officeDocument/2006/relationships/table" Target="../tables/table10.xml"/><Relationship Id="rId4" Type="http://schemas.openxmlformats.org/officeDocument/2006/relationships/table" Target="../tables/table9.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table" Target="../tables/table12.x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5.vml"/><Relationship Id="rId1" Type="http://schemas.openxmlformats.org/officeDocument/2006/relationships/drawing" Target="../drawings/drawing7.xml"/><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6.vml"/><Relationship Id="rId1" Type="http://schemas.openxmlformats.org/officeDocument/2006/relationships/drawing" Target="../drawings/drawing8.xml"/><Relationship Id="rId6" Type="http://schemas.openxmlformats.org/officeDocument/2006/relationships/comments" Target="../comments6.xml"/><Relationship Id="rId5" Type="http://schemas.openxmlformats.org/officeDocument/2006/relationships/table" Target="../tables/table18.xml"/><Relationship Id="rId4" Type="http://schemas.openxmlformats.org/officeDocument/2006/relationships/table" Target="../tables/table17.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vmlDrawing" Target="../drawings/vmlDrawing7.vml"/><Relationship Id="rId1" Type="http://schemas.openxmlformats.org/officeDocument/2006/relationships/drawing" Target="../drawings/drawing9.xml"/><Relationship Id="rId6" Type="http://schemas.openxmlformats.org/officeDocument/2006/relationships/comments" Target="../comments7.xml"/><Relationship Id="rId5" Type="http://schemas.openxmlformats.org/officeDocument/2006/relationships/table" Target="../tables/table21.xml"/><Relationship Id="rId4" Type="http://schemas.openxmlformats.org/officeDocument/2006/relationships/table" Target="../tables/table20.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vmlDrawing" Target="../drawings/vmlDrawing8.vml"/><Relationship Id="rId1" Type="http://schemas.openxmlformats.org/officeDocument/2006/relationships/drawing" Target="../drawings/drawing10.xml"/><Relationship Id="rId4" Type="http://schemas.openxmlformats.org/officeDocument/2006/relationships/comments" Target="../comments8.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vmlDrawing" Target="../drawings/vmlDrawing9.vml"/><Relationship Id="rId1" Type="http://schemas.openxmlformats.org/officeDocument/2006/relationships/drawing" Target="../drawings/drawing11.xml"/><Relationship Id="rId4" Type="http://schemas.openxmlformats.org/officeDocument/2006/relationships/comments" Target="../comments9.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vmlDrawing" Target="../drawings/vmlDrawing10.vml"/><Relationship Id="rId1" Type="http://schemas.openxmlformats.org/officeDocument/2006/relationships/drawing" Target="../drawings/drawing12.xml"/><Relationship Id="rId5" Type="http://schemas.openxmlformats.org/officeDocument/2006/relationships/comments" Target="../comments10.xml"/><Relationship Id="rId4" Type="http://schemas.openxmlformats.org/officeDocument/2006/relationships/table" Target="../tables/table2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3.xml"/><Relationship Id="rId1" Type="http://schemas.openxmlformats.org/officeDocument/2006/relationships/printerSettings" Target="../printerSettings/printerSettings5.bin"/><Relationship Id="rId6" Type="http://schemas.openxmlformats.org/officeDocument/2006/relationships/comments" Target="../comments11.xml"/><Relationship Id="rId5" Type="http://schemas.openxmlformats.org/officeDocument/2006/relationships/table" Target="../tables/table27.xml"/><Relationship Id="rId4" Type="http://schemas.openxmlformats.org/officeDocument/2006/relationships/table" Target="../tables/table2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28.xml"/><Relationship Id="rId2" Type="http://schemas.openxmlformats.org/officeDocument/2006/relationships/vmlDrawing" Target="../drawings/vmlDrawing12.vml"/><Relationship Id="rId1" Type="http://schemas.openxmlformats.org/officeDocument/2006/relationships/drawing" Target="../drawings/drawing14.xml"/><Relationship Id="rId5" Type="http://schemas.openxmlformats.org/officeDocument/2006/relationships/comments" Target="../comments12.xml"/><Relationship Id="rId4" Type="http://schemas.openxmlformats.org/officeDocument/2006/relationships/table" Target="../tables/table29.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30.xml"/><Relationship Id="rId2" Type="http://schemas.openxmlformats.org/officeDocument/2006/relationships/vmlDrawing" Target="../drawings/vmlDrawing13.vml"/><Relationship Id="rId1" Type="http://schemas.openxmlformats.org/officeDocument/2006/relationships/drawing" Target="../drawings/drawing15.xml"/><Relationship Id="rId4" Type="http://schemas.openxmlformats.org/officeDocument/2006/relationships/comments" Target="../comments13.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31.xml"/><Relationship Id="rId2" Type="http://schemas.openxmlformats.org/officeDocument/2006/relationships/vmlDrawing" Target="../drawings/vmlDrawing14.vml"/><Relationship Id="rId1" Type="http://schemas.openxmlformats.org/officeDocument/2006/relationships/drawing" Target="../drawings/drawing16.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3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6.xml.rels><?xml version="1.0" encoding="UTF-8" standalone="yes"?>
<Relationships xmlns="http://schemas.openxmlformats.org/package/2006/relationships"><Relationship Id="rId3" Type="http://schemas.openxmlformats.org/officeDocument/2006/relationships/hyperlink" Target="https://www.dbs.com.sg/ibanking/redirect/index.html?ref=pdf-oft-right-to-cancel" TargetMode="External"/><Relationship Id="rId7" Type="http://schemas.microsoft.com/office/2017/10/relationships/threadedComment" Target="../threadedComments/threadedComment2.xml"/><Relationship Id="rId2" Type="http://schemas.openxmlformats.org/officeDocument/2006/relationships/hyperlink" Target="https://www.dbs.com.sg/ibanking/redirect/index.html?ref=pdf-oft-fee-schedule" TargetMode="External"/><Relationship Id="rId1" Type="http://schemas.openxmlformats.org/officeDocument/2006/relationships/hyperlink" Target="https://www.dbs.com.sg/ibanking/help/index.html?ref=terms-oft-investments-in-funds" TargetMode="External"/><Relationship Id="rId6" Type="http://schemas.openxmlformats.org/officeDocument/2006/relationships/comments" Target="../comments15.xml"/><Relationship Id="rId5" Type="http://schemas.openxmlformats.org/officeDocument/2006/relationships/vmlDrawing" Target="../drawings/vmlDrawing15.vml"/><Relationship Id="rId4" Type="http://schemas.openxmlformats.org/officeDocument/2006/relationships/hyperlink" Target="https://api.fundinfo.com/3.0/document?apiKey=8d350996-986c-40b7-885a-6be6a1696ce7&amp;documenttype=PR&amp;language=EN&amp;country=SG&amp;shareclass=LU037466450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487FE-9F99-4C29-9D94-D2FA293AA1D5}">
  <dimension ref="A2:S57"/>
  <sheetViews>
    <sheetView zoomScale="145" zoomScaleNormal="145" workbookViewId="0">
      <selection activeCell="C58" sqref="C58"/>
    </sheetView>
  </sheetViews>
  <sheetFormatPr defaultRowHeight="15" x14ac:dyDescent="0.25"/>
  <cols>
    <col min="1" max="1" width="20" customWidth="1"/>
    <col min="2" max="2" width="18.5703125" bestFit="1" customWidth="1"/>
    <col min="3" max="3" width="14.42578125" bestFit="1" customWidth="1"/>
  </cols>
  <sheetData>
    <row r="2" spans="1:19" x14ac:dyDescent="0.25">
      <c r="S2" t="s">
        <v>2266</v>
      </c>
    </row>
    <row r="3" spans="1:19" x14ac:dyDescent="0.25">
      <c r="A3" s="411" t="s">
        <v>2229</v>
      </c>
      <c r="B3" t="s">
        <v>2231</v>
      </c>
      <c r="S3" t="s">
        <v>2267</v>
      </c>
    </row>
    <row r="4" spans="1:19" x14ac:dyDescent="0.25">
      <c r="A4" s="412" t="s">
        <v>1961</v>
      </c>
      <c r="B4">
        <v>23</v>
      </c>
    </row>
    <row r="5" spans="1:19" x14ac:dyDescent="0.25">
      <c r="A5" s="412" t="s">
        <v>1962</v>
      </c>
      <c r="B5">
        <v>7</v>
      </c>
    </row>
    <row r="6" spans="1:19" x14ac:dyDescent="0.25">
      <c r="A6" s="412" t="s">
        <v>2186</v>
      </c>
      <c r="B6">
        <v>4</v>
      </c>
    </row>
    <row r="7" spans="1:19" x14ac:dyDescent="0.25">
      <c r="A7" s="412" t="s">
        <v>434</v>
      </c>
      <c r="B7">
        <v>9</v>
      </c>
    </row>
    <row r="8" spans="1:19" x14ac:dyDescent="0.25">
      <c r="A8" s="412" t="s">
        <v>435</v>
      </c>
      <c r="B8">
        <v>8</v>
      </c>
    </row>
    <row r="9" spans="1:19" x14ac:dyDescent="0.25">
      <c r="A9" s="412" t="s">
        <v>436</v>
      </c>
      <c r="B9">
        <v>2</v>
      </c>
    </row>
    <row r="10" spans="1:19" x14ac:dyDescent="0.25">
      <c r="A10" s="412" t="s">
        <v>437</v>
      </c>
      <c r="B10">
        <v>2</v>
      </c>
    </row>
    <row r="11" spans="1:19" x14ac:dyDescent="0.25">
      <c r="A11" s="412" t="s">
        <v>2188</v>
      </c>
      <c r="B11">
        <v>20</v>
      </c>
    </row>
    <row r="12" spans="1:19" x14ac:dyDescent="0.25">
      <c r="A12" s="412" t="s">
        <v>2054</v>
      </c>
      <c r="B12">
        <v>16</v>
      </c>
    </row>
    <row r="13" spans="1:19" x14ac:dyDescent="0.25">
      <c r="A13" s="412" t="s">
        <v>439</v>
      </c>
      <c r="B13">
        <v>6</v>
      </c>
    </row>
    <row r="14" spans="1:19" x14ac:dyDescent="0.25">
      <c r="A14" s="412" t="s">
        <v>2222</v>
      </c>
      <c r="B14">
        <v>10</v>
      </c>
    </row>
    <row r="15" spans="1:19" x14ac:dyDescent="0.25">
      <c r="A15" s="412" t="s">
        <v>2223</v>
      </c>
      <c r="B15">
        <v>1</v>
      </c>
    </row>
    <row r="16" spans="1:19" x14ac:dyDescent="0.25">
      <c r="A16" s="412" t="s">
        <v>2224</v>
      </c>
      <c r="B16">
        <v>1</v>
      </c>
    </row>
    <row r="17" spans="1:2" x14ac:dyDescent="0.25">
      <c r="A17" s="412" t="s">
        <v>2225</v>
      </c>
      <c r="B17">
        <v>1</v>
      </c>
    </row>
    <row r="18" spans="1:2" x14ac:dyDescent="0.25">
      <c r="A18" s="412" t="s">
        <v>2226</v>
      </c>
      <c r="B18">
        <v>1</v>
      </c>
    </row>
    <row r="19" spans="1:2" x14ac:dyDescent="0.25">
      <c r="A19" s="412" t="s">
        <v>2227</v>
      </c>
      <c r="B19">
        <v>1</v>
      </c>
    </row>
    <row r="20" spans="1:2" x14ac:dyDescent="0.25">
      <c r="A20" s="412" t="s">
        <v>2228</v>
      </c>
      <c r="B20">
        <v>6</v>
      </c>
    </row>
    <row r="21" spans="1:2" x14ac:dyDescent="0.25">
      <c r="A21" s="412" t="s">
        <v>438</v>
      </c>
      <c r="B21">
        <v>4</v>
      </c>
    </row>
    <row r="22" spans="1:2" x14ac:dyDescent="0.25">
      <c r="A22" s="412" t="s">
        <v>440</v>
      </c>
      <c r="B22">
        <v>3</v>
      </c>
    </row>
    <row r="23" spans="1:2" x14ac:dyDescent="0.25">
      <c r="A23" s="412" t="s">
        <v>2192</v>
      </c>
      <c r="B23">
        <v>2</v>
      </c>
    </row>
    <row r="24" spans="1:2" x14ac:dyDescent="0.25">
      <c r="A24" s="412" t="s">
        <v>2230</v>
      </c>
      <c r="B24">
        <v>127</v>
      </c>
    </row>
    <row r="56" spans="3:8" x14ac:dyDescent="0.25">
      <c r="D56" s="431">
        <v>2019</v>
      </c>
      <c r="E56" s="431">
        <v>2020</v>
      </c>
      <c r="F56" s="431">
        <v>2021</v>
      </c>
      <c r="G56" s="431">
        <v>2022</v>
      </c>
      <c r="H56" s="431">
        <v>2023</v>
      </c>
    </row>
    <row r="57" spans="3:8" x14ac:dyDescent="0.25">
      <c r="C57" t="s">
        <v>2267</v>
      </c>
      <c r="D57" s="430"/>
      <c r="E57" s="430"/>
      <c r="F57" s="430"/>
      <c r="G57" s="430"/>
      <c r="H57" s="430"/>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CA1FE-88FD-42EE-93CF-F79BE63CA8B1}">
  <dimension ref="A1:G12"/>
  <sheetViews>
    <sheetView workbookViewId="0">
      <selection activeCell="H53" sqref="H53"/>
    </sheetView>
  </sheetViews>
  <sheetFormatPr defaultRowHeight="15" x14ac:dyDescent="0.25"/>
  <cols>
    <col min="1" max="1" width="30.7109375" style="68" bestFit="1" customWidth="1"/>
    <col min="2" max="2" width="40.7109375" style="66" customWidth="1"/>
    <col min="3" max="3" width="20.85546875" style="66" customWidth="1"/>
    <col min="4" max="4" width="15.42578125" style="66" customWidth="1"/>
    <col min="5" max="5" width="100.7109375" style="66" customWidth="1"/>
    <col min="6" max="6" width="100.7109375" style="56" customWidth="1"/>
    <col min="7" max="7" width="10.7109375" style="67" customWidth="1"/>
  </cols>
  <sheetData>
    <row r="1" spans="1:7" s="55" customFormat="1" ht="19.5" thickBot="1" x14ac:dyDescent="0.35">
      <c r="A1" s="65" t="s">
        <v>1974</v>
      </c>
      <c r="B1" s="69" t="s">
        <v>1975</v>
      </c>
      <c r="C1" s="69">
        <v>2023</v>
      </c>
      <c r="D1" s="69">
        <v>2024</v>
      </c>
      <c r="E1" s="69" t="s">
        <v>1976</v>
      </c>
      <c r="F1" s="65" t="s">
        <v>1977</v>
      </c>
      <c r="G1" s="70" t="s">
        <v>1978</v>
      </c>
    </row>
    <row r="2" spans="1:7" s="72" customFormat="1" ht="105.75" thickTop="1" x14ac:dyDescent="0.25">
      <c r="A2" s="73" t="s">
        <v>1979</v>
      </c>
      <c r="B2" s="74" t="s">
        <v>1980</v>
      </c>
      <c r="C2" s="74" t="s">
        <v>304</v>
      </c>
      <c r="D2" s="74"/>
      <c r="E2" s="75" t="s">
        <v>1983</v>
      </c>
      <c r="F2" s="84" t="s">
        <v>1981</v>
      </c>
      <c r="G2" s="77" t="s">
        <v>1982</v>
      </c>
    </row>
    <row r="3" spans="1:7" s="83" customFormat="1" ht="45" x14ac:dyDescent="0.25">
      <c r="A3" s="78" t="s">
        <v>1984</v>
      </c>
      <c r="B3" s="79" t="s">
        <v>1985</v>
      </c>
      <c r="C3" s="79" t="s">
        <v>304</v>
      </c>
      <c r="D3" s="79"/>
      <c r="E3" s="80" t="s">
        <v>2002</v>
      </c>
      <c r="F3" s="81" t="s">
        <v>1987</v>
      </c>
      <c r="G3" s="82" t="s">
        <v>1982</v>
      </c>
    </row>
    <row r="4" spans="1:7" s="16" customFormat="1" ht="45" x14ac:dyDescent="0.25">
      <c r="A4" s="85" t="s">
        <v>1989</v>
      </c>
      <c r="B4" s="86" t="s">
        <v>1990</v>
      </c>
      <c r="C4" s="86" t="s">
        <v>304</v>
      </c>
      <c r="D4" s="86"/>
      <c r="E4" s="87" t="s">
        <v>1992</v>
      </c>
      <c r="F4" s="86" t="s">
        <v>1991</v>
      </c>
      <c r="G4" s="58" t="s">
        <v>1982</v>
      </c>
    </row>
    <row r="5" spans="1:7" s="16" customFormat="1" ht="75" x14ac:dyDescent="0.25">
      <c r="A5" s="85" t="s">
        <v>1993</v>
      </c>
      <c r="B5" s="86" t="s">
        <v>1994</v>
      </c>
      <c r="C5" s="86" t="s">
        <v>2036</v>
      </c>
      <c r="D5" s="86"/>
      <c r="E5" s="86" t="s">
        <v>1995</v>
      </c>
      <c r="F5" s="88" t="s">
        <v>1996</v>
      </c>
      <c r="G5" s="58" t="s">
        <v>1982</v>
      </c>
    </row>
    <row r="6" spans="1:7" s="16" customFormat="1" x14ac:dyDescent="0.25">
      <c r="A6" s="85" t="s">
        <v>1998</v>
      </c>
      <c r="B6" s="87" t="s">
        <v>1999</v>
      </c>
      <c r="C6" s="87" t="s">
        <v>304</v>
      </c>
      <c r="D6" s="87"/>
      <c r="E6" s="87" t="s">
        <v>1986</v>
      </c>
      <c r="F6" s="88" t="s">
        <v>2000</v>
      </c>
      <c r="G6" s="58" t="s">
        <v>1982</v>
      </c>
    </row>
    <row r="7" spans="1:7" s="83" customFormat="1" ht="90" x14ac:dyDescent="0.25">
      <c r="A7" s="78" t="s">
        <v>1998</v>
      </c>
      <c r="B7" s="79" t="s">
        <v>2001</v>
      </c>
      <c r="C7" s="79" t="s">
        <v>334</v>
      </c>
      <c r="D7" s="79"/>
      <c r="E7" s="80" t="s">
        <v>2003</v>
      </c>
      <c r="F7" s="80" t="s">
        <v>2027</v>
      </c>
      <c r="G7" s="82" t="s">
        <v>1982</v>
      </c>
    </row>
    <row r="8" spans="1:7" s="72" customFormat="1" ht="30" x14ac:dyDescent="0.25">
      <c r="A8" s="73" t="s">
        <v>2006</v>
      </c>
      <c r="B8" s="74" t="s">
        <v>2007</v>
      </c>
      <c r="C8" s="74" t="s">
        <v>304</v>
      </c>
      <c r="D8" s="74"/>
      <c r="E8" s="75" t="s">
        <v>2008</v>
      </c>
      <c r="F8" s="76" t="s">
        <v>2009</v>
      </c>
      <c r="G8" s="77" t="s">
        <v>1982</v>
      </c>
    </row>
    <row r="9" spans="1:7" s="16" customFormat="1" ht="45" x14ac:dyDescent="0.25">
      <c r="A9" s="85" t="s">
        <v>2012</v>
      </c>
      <c r="B9" s="87" t="s">
        <v>2013</v>
      </c>
      <c r="C9" s="87" t="s">
        <v>2037</v>
      </c>
      <c r="D9" s="87"/>
      <c r="E9" s="86" t="s">
        <v>2015</v>
      </c>
      <c r="F9" s="86" t="s">
        <v>2014</v>
      </c>
      <c r="G9" s="58" t="s">
        <v>1982</v>
      </c>
    </row>
    <row r="10" spans="1:7" s="83" customFormat="1" ht="30" x14ac:dyDescent="0.25">
      <c r="A10" s="78" t="s">
        <v>2016</v>
      </c>
      <c r="B10" s="79" t="s">
        <v>2017</v>
      </c>
      <c r="C10" s="79" t="s">
        <v>334</v>
      </c>
      <c r="D10" s="79"/>
      <c r="E10" s="80" t="s">
        <v>2018</v>
      </c>
      <c r="F10" s="81" t="s">
        <v>2019</v>
      </c>
      <c r="G10" s="82" t="s">
        <v>1982</v>
      </c>
    </row>
    <row r="11" spans="1:7" s="83" customFormat="1" ht="60" x14ac:dyDescent="0.25">
      <c r="A11" s="78" t="s">
        <v>2020</v>
      </c>
      <c r="B11" s="79" t="s">
        <v>2021</v>
      </c>
      <c r="C11" s="79" t="s">
        <v>334</v>
      </c>
      <c r="D11" s="79"/>
      <c r="E11" s="89" t="s">
        <v>2022</v>
      </c>
      <c r="F11" s="81" t="s">
        <v>2023</v>
      </c>
      <c r="G11" s="82" t="s">
        <v>1982</v>
      </c>
    </row>
    <row r="12" spans="1:7" s="16" customFormat="1" x14ac:dyDescent="0.25">
      <c r="A12" s="85" t="s">
        <v>2020</v>
      </c>
      <c r="B12" s="87" t="s">
        <v>2024</v>
      </c>
      <c r="C12" s="87" t="s">
        <v>304</v>
      </c>
      <c r="D12" s="87"/>
      <c r="E12" s="87" t="s">
        <v>2025</v>
      </c>
      <c r="F12" s="88" t="s">
        <v>2000</v>
      </c>
      <c r="G12" s="58" t="s">
        <v>1982</v>
      </c>
    </row>
  </sheetData>
  <hyperlinks>
    <hyperlink ref="A2" location="'WF01 SM - Product Universe.'!A1" display="WF01 SM Product Universe" xr:uid="{F1AD9E2D-0DA7-451E-A575-DB56605C0638}"/>
    <hyperlink ref="A3" location="'GUI01 SM - Product Universe'!A1" display="GUI01 SM Product Universe" xr:uid="{6711AF2F-DCC5-4030-9D41-CE836F2C8B92}"/>
    <hyperlink ref="A4" location="'WF02 SM - Recommendation List'!A1" display="WF02 SM Recommendation List" xr:uid="{0034583B-BFB8-433A-949B-A04582280781}"/>
    <hyperlink ref="A5" location="'GUI02 SM - Recomm List'!A1" display="GUI02 SM Recomm List" xr:uid="{96186810-03DD-4C49-955B-BED2D0A5020D}"/>
    <hyperlink ref="A6" location="'WF03 SM - Publications'!A1" display="WF03 SM Publications" xr:uid="{82FB6E1D-4B18-40A6-AC5D-8FC94005D41A}"/>
    <hyperlink ref="A7" location="'WF03 SM - Publications'!A1" display="WF03 SM Publications" xr:uid="{D8FC3039-3B64-4DE4-9616-5C2A61664990}"/>
    <hyperlink ref="A8" location="'WF06 RMWP - Slide Mgr - Funds'!A1" display="WF06 RMPW Slide Manager Fund" xr:uid="{C1E3EBBB-A0D5-4258-A02E-5661CD578200}"/>
    <hyperlink ref="A9" location="'WF05 RMWP - Instruments Details'!A1" display="WF05 RMWP Instruments" xr:uid="{8C7A4DCB-D3DD-4DEE-AAA4-46E0C6AC796E}"/>
    <hyperlink ref="A10" location="'WF05 RMWP - Instruments Details'!A1" display="GUI05 RMWP Instrument details" xr:uid="{A517F920-65FA-428A-B558-519FA9FC590E}"/>
    <hyperlink ref="A11" location="'GUI03 SM - Fund write up'!A1" display="GUI03 SM Fund Write Up" xr:uid="{E2234302-B1F8-42CC-88D9-38F4091D5DEC}"/>
    <hyperlink ref="A12" location="'GUI03 SM - Fund write up'!A1" display="GUI03 SM Fund Write Up" xr:uid="{D070E670-5E7D-4E1A-B9E1-F1258F52AD6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AFC50-4984-413C-B9BA-ADCC8B3081DC}">
  <dimension ref="A1:H4"/>
  <sheetViews>
    <sheetView zoomScale="175" zoomScaleNormal="175" workbookViewId="0">
      <selection activeCell="H53" sqref="H53"/>
    </sheetView>
  </sheetViews>
  <sheetFormatPr defaultColWidth="45.7109375" defaultRowHeight="15" x14ac:dyDescent="0.25"/>
  <cols>
    <col min="1" max="1" width="68.5703125" customWidth="1"/>
    <col min="2" max="2" width="13.42578125" bestFit="1" customWidth="1"/>
    <col min="3" max="3" width="7.140625" bestFit="1" customWidth="1"/>
    <col min="4" max="4" width="12.140625" bestFit="1" customWidth="1"/>
    <col min="5" max="5" width="6.85546875" bestFit="1" customWidth="1"/>
    <col min="6" max="6" width="8.7109375" bestFit="1" customWidth="1"/>
    <col min="7" max="7" width="12.5703125" customWidth="1"/>
  </cols>
  <sheetData>
    <row r="1" spans="1:8" ht="15.75" thickBot="1" x14ac:dyDescent="0.3">
      <c r="A1" s="17" t="s">
        <v>0</v>
      </c>
      <c r="B1" s="17" t="s">
        <v>1</v>
      </c>
      <c r="C1" s="17" t="s">
        <v>2</v>
      </c>
      <c r="D1" s="17" t="s">
        <v>3</v>
      </c>
      <c r="E1" s="17" t="s">
        <v>4</v>
      </c>
      <c r="F1" s="17" t="s">
        <v>5</v>
      </c>
      <c r="G1" s="17" t="s">
        <v>25</v>
      </c>
      <c r="H1" s="17" t="s">
        <v>6</v>
      </c>
    </row>
    <row r="2" spans="1:8" ht="16.5" thickTop="1" thickBot="1" x14ac:dyDescent="0.3">
      <c r="A2" s="18" t="s">
        <v>296</v>
      </c>
      <c r="B2" s="18"/>
      <c r="C2" s="18"/>
      <c r="D2" s="18"/>
      <c r="E2" s="18"/>
      <c r="F2" s="18"/>
      <c r="G2" s="18"/>
      <c r="H2" s="19"/>
    </row>
    <row r="3" spans="1:8" ht="15.75" thickBot="1" x14ac:dyDescent="0.3">
      <c r="A3" s="18" t="s">
        <v>305</v>
      </c>
      <c r="B3" s="18"/>
      <c r="C3" s="18"/>
      <c r="D3" s="18"/>
      <c r="E3" s="18"/>
      <c r="F3" s="18"/>
      <c r="G3" s="18"/>
      <c r="H3" s="20"/>
    </row>
    <row r="4" spans="1:8" ht="15.75" thickBot="1" x14ac:dyDescent="0.3">
      <c r="A4" s="18" t="s">
        <v>320</v>
      </c>
      <c r="B4" s="18"/>
      <c r="C4" s="18"/>
      <c r="D4" s="18"/>
      <c r="E4" s="18"/>
      <c r="F4" s="18"/>
      <c r="G4" s="18"/>
      <c r="H4" s="20"/>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77916-B8B9-4E60-9679-5F50EC357D33}">
  <dimension ref="A1:H28"/>
  <sheetViews>
    <sheetView zoomScale="160" zoomScaleNormal="160" workbookViewId="0">
      <selection activeCell="H53" sqref="H53"/>
    </sheetView>
  </sheetViews>
  <sheetFormatPr defaultColWidth="45.7109375" defaultRowHeight="15" x14ac:dyDescent="0.25"/>
  <cols>
    <col min="1" max="1" width="83" customWidth="1"/>
    <col min="2" max="2" width="13.42578125" bestFit="1" customWidth="1"/>
    <col min="3" max="3" width="7.140625" bestFit="1" customWidth="1"/>
    <col min="4" max="4" width="12.140625" bestFit="1" customWidth="1"/>
    <col min="5" max="5" width="6.85546875" bestFit="1" customWidth="1"/>
    <col min="6" max="6" width="15.28515625" customWidth="1"/>
    <col min="7" max="7" width="12.5703125" customWidth="1"/>
  </cols>
  <sheetData>
    <row r="1" spans="1:8" ht="15.75" thickBot="1" x14ac:dyDescent="0.3">
      <c r="A1" s="17" t="s">
        <v>0</v>
      </c>
      <c r="B1" s="17" t="s">
        <v>1</v>
      </c>
      <c r="C1" s="17" t="s">
        <v>2</v>
      </c>
      <c r="D1" s="17" t="s">
        <v>3</v>
      </c>
      <c r="E1" s="17" t="s">
        <v>4</v>
      </c>
      <c r="F1" s="17" t="s">
        <v>5</v>
      </c>
      <c r="G1" s="17" t="s">
        <v>25</v>
      </c>
      <c r="H1" s="17" t="s">
        <v>6</v>
      </c>
    </row>
    <row r="2" spans="1:8" ht="28.5" thickTop="1" thickBot="1" x14ac:dyDescent="0.3">
      <c r="A2" s="18" t="s">
        <v>10</v>
      </c>
      <c r="B2" s="18" t="s">
        <v>11</v>
      </c>
      <c r="C2" s="18" t="s">
        <v>29</v>
      </c>
      <c r="D2" s="18"/>
      <c r="E2" s="18"/>
      <c r="F2" s="18"/>
      <c r="G2" s="18"/>
      <c r="H2" s="19"/>
    </row>
    <row r="3" spans="1:8" ht="15.75" thickBot="1" x14ac:dyDescent="0.3">
      <c r="A3" s="18" t="s">
        <v>9</v>
      </c>
      <c r="B3" s="18" t="s">
        <v>7</v>
      </c>
      <c r="C3" s="18" t="s">
        <v>29</v>
      </c>
      <c r="D3" s="18"/>
      <c r="E3" s="18"/>
      <c r="F3" s="18" t="s">
        <v>8</v>
      </c>
      <c r="G3" s="18"/>
      <c r="H3" s="20"/>
    </row>
    <row r="4" spans="1:8" ht="15.75" thickBot="1" x14ac:dyDescent="0.3">
      <c r="A4" s="18" t="s">
        <v>12</v>
      </c>
      <c r="B4" s="18" t="s">
        <v>7</v>
      </c>
      <c r="C4" s="18" t="s">
        <v>29</v>
      </c>
      <c r="D4" s="18"/>
      <c r="E4" s="18"/>
      <c r="F4" s="18" t="s">
        <v>8</v>
      </c>
      <c r="G4" s="18"/>
      <c r="H4" s="20"/>
    </row>
    <row r="5" spans="1:8" ht="15.75" thickBot="1" x14ac:dyDescent="0.3">
      <c r="A5" s="18" t="s">
        <v>13</v>
      </c>
      <c r="B5" s="18" t="s">
        <v>14</v>
      </c>
      <c r="C5" s="18" t="s">
        <v>29</v>
      </c>
      <c r="D5" s="18"/>
      <c r="E5" s="18"/>
      <c r="F5" s="18" t="s">
        <v>8</v>
      </c>
      <c r="G5" s="18"/>
      <c r="H5" s="20" t="s">
        <v>1955</v>
      </c>
    </row>
    <row r="6" spans="1:8" ht="15.75" thickBot="1" x14ac:dyDescent="0.3">
      <c r="A6" s="18" t="s">
        <v>30</v>
      </c>
      <c r="B6" s="18" t="s">
        <v>7</v>
      </c>
      <c r="C6" s="18" t="s">
        <v>29</v>
      </c>
      <c r="D6" s="18"/>
      <c r="E6" s="18"/>
      <c r="F6" s="18" t="s">
        <v>8</v>
      </c>
      <c r="G6" s="18"/>
      <c r="H6" s="20"/>
    </row>
    <row r="7" spans="1:8" ht="15.75" thickBot="1" x14ac:dyDescent="0.3">
      <c r="A7" s="18" t="s">
        <v>363</v>
      </c>
      <c r="B7" s="18" t="s">
        <v>7</v>
      </c>
      <c r="C7" s="18" t="s">
        <v>29</v>
      </c>
      <c r="D7" s="18"/>
      <c r="E7" s="18"/>
      <c r="F7" s="18"/>
      <c r="G7" s="18"/>
      <c r="H7" s="20"/>
    </row>
    <row r="8" spans="1:8" ht="27.75" thickBot="1" x14ac:dyDescent="0.3">
      <c r="A8" s="21" t="s">
        <v>364</v>
      </c>
      <c r="B8" s="22" t="s">
        <v>7</v>
      </c>
      <c r="C8" s="22" t="s">
        <v>29</v>
      </c>
      <c r="D8" s="22"/>
      <c r="E8" s="23"/>
      <c r="F8" s="27" t="s">
        <v>8</v>
      </c>
      <c r="G8" s="24"/>
      <c r="H8" s="25"/>
    </row>
    <row r="9" spans="1:8" ht="15.75" thickBot="1" x14ac:dyDescent="0.3">
      <c r="A9" s="21" t="s">
        <v>297</v>
      </c>
      <c r="B9" s="22" t="s">
        <v>7</v>
      </c>
      <c r="C9" s="22" t="s">
        <v>29</v>
      </c>
      <c r="D9" s="22"/>
      <c r="E9" s="23"/>
      <c r="F9" s="27" t="s">
        <v>8</v>
      </c>
      <c r="G9" s="24"/>
      <c r="H9" s="25"/>
    </row>
    <row r="10" spans="1:8" ht="15.75" thickBot="1" x14ac:dyDescent="0.3">
      <c r="A10" s="26" t="s">
        <v>313</v>
      </c>
      <c r="B10" s="22" t="s">
        <v>7</v>
      </c>
      <c r="C10" s="22" t="s">
        <v>29</v>
      </c>
      <c r="D10" s="22"/>
      <c r="E10" s="23"/>
      <c r="F10" s="27" t="s">
        <v>8</v>
      </c>
      <c r="G10" s="24"/>
      <c r="H10" s="25"/>
    </row>
    <row r="11" spans="1:8" ht="15.75" thickBot="1" x14ac:dyDescent="0.3">
      <c r="A11" s="21" t="s">
        <v>365</v>
      </c>
      <c r="B11" s="22" t="s">
        <v>7</v>
      </c>
      <c r="C11" s="22" t="s">
        <v>29</v>
      </c>
      <c r="D11" s="22"/>
      <c r="E11" s="23"/>
      <c r="F11" s="27" t="s">
        <v>8</v>
      </c>
      <c r="G11" s="24"/>
      <c r="H11" s="25"/>
    </row>
    <row r="12" spans="1:8" ht="15.75" thickBot="1" x14ac:dyDescent="0.3">
      <c r="A12" s="26" t="s">
        <v>366</v>
      </c>
      <c r="B12" s="22" t="s">
        <v>7</v>
      </c>
      <c r="C12" s="22" t="s">
        <v>29</v>
      </c>
      <c r="D12" s="27"/>
      <c r="E12" s="28"/>
      <c r="F12" s="27" t="s">
        <v>8</v>
      </c>
      <c r="G12" s="24"/>
      <c r="H12" s="29"/>
    </row>
    <row r="13" spans="1:8" ht="15.75" thickBot="1" x14ac:dyDescent="0.3">
      <c r="A13" s="26" t="s">
        <v>319</v>
      </c>
      <c r="B13" s="22" t="s">
        <v>7</v>
      </c>
      <c r="C13" s="22" t="s">
        <v>29</v>
      </c>
      <c r="D13" s="27"/>
      <c r="E13" s="28"/>
      <c r="F13" s="27" t="s">
        <v>8</v>
      </c>
      <c r="G13" s="24"/>
      <c r="H13" s="29"/>
    </row>
    <row r="14" spans="1:8" ht="15.75" thickBot="1" x14ac:dyDescent="0.3">
      <c r="A14" s="18" t="s">
        <v>320</v>
      </c>
      <c r="B14" s="22" t="s">
        <v>7</v>
      </c>
      <c r="C14" s="22" t="s">
        <v>29</v>
      </c>
      <c r="D14" s="22"/>
      <c r="E14" s="23"/>
      <c r="F14" s="27" t="s">
        <v>8</v>
      </c>
      <c r="G14" s="24"/>
      <c r="H14" s="25"/>
    </row>
    <row r="15" spans="1:8" ht="15.75" thickBot="1" x14ac:dyDescent="0.3">
      <c r="A15" s="26" t="s">
        <v>328</v>
      </c>
      <c r="B15" s="22" t="s">
        <v>7</v>
      </c>
      <c r="C15" s="22" t="s">
        <v>29</v>
      </c>
      <c r="D15" s="27"/>
      <c r="E15" s="28"/>
      <c r="F15" s="27" t="s">
        <v>8</v>
      </c>
      <c r="G15" s="24"/>
      <c r="H15" s="29"/>
    </row>
    <row r="16" spans="1:8" ht="15.75" thickBot="1" x14ac:dyDescent="0.3">
      <c r="A16" s="26" t="s">
        <v>329</v>
      </c>
      <c r="B16" s="22" t="s">
        <v>7</v>
      </c>
      <c r="C16" s="22" t="s">
        <v>29</v>
      </c>
      <c r="D16" s="27"/>
      <c r="E16" s="28"/>
      <c r="F16" s="27" t="s">
        <v>1956</v>
      </c>
      <c r="G16" s="24"/>
      <c r="H16" s="29"/>
    </row>
    <row r="17" spans="1:8" ht="15.75" thickBot="1" x14ac:dyDescent="0.3">
      <c r="A17" s="26" t="s">
        <v>1966</v>
      </c>
      <c r="B17" s="27"/>
      <c r="C17" s="27"/>
      <c r="D17" s="27"/>
      <c r="E17" s="28"/>
      <c r="F17" s="27"/>
      <c r="G17" s="24"/>
      <c r="H17" s="29"/>
    </row>
    <row r="18" spans="1:8" ht="51.75" thickBot="1" x14ac:dyDescent="0.3">
      <c r="A18" s="62" t="s">
        <v>1972</v>
      </c>
      <c r="B18" s="27" t="s">
        <v>1971</v>
      </c>
      <c r="C18" s="27" t="s">
        <v>29</v>
      </c>
      <c r="D18" s="27"/>
      <c r="E18" s="28">
        <v>45181</v>
      </c>
      <c r="F18" s="27" t="s">
        <v>1956</v>
      </c>
      <c r="G18" s="71"/>
      <c r="H18" s="29" t="s">
        <v>2028</v>
      </c>
    </row>
    <row r="19" spans="1:8" ht="54.75" thickBot="1" x14ac:dyDescent="0.3">
      <c r="A19" s="62" t="s">
        <v>1973</v>
      </c>
      <c r="B19" s="27" t="s">
        <v>11</v>
      </c>
      <c r="C19" s="27"/>
      <c r="D19" s="27"/>
      <c r="E19" s="28">
        <v>45175</v>
      </c>
      <c r="F19" s="27" t="s">
        <v>1956</v>
      </c>
      <c r="G19" s="71" t="s">
        <v>1982</v>
      </c>
      <c r="H19" s="29" t="s">
        <v>2029</v>
      </c>
    </row>
    <row r="20" spans="1:8" ht="27.75" thickBot="1" x14ac:dyDescent="0.3">
      <c r="A20" s="62" t="s">
        <v>1988</v>
      </c>
      <c r="B20" s="27" t="s">
        <v>11</v>
      </c>
      <c r="C20" s="27"/>
      <c r="D20" s="27"/>
      <c r="E20" s="28">
        <v>45175</v>
      </c>
      <c r="F20" s="27" t="s">
        <v>1956</v>
      </c>
      <c r="G20" s="71" t="s">
        <v>1982</v>
      </c>
      <c r="H20" s="29" t="s">
        <v>2030</v>
      </c>
    </row>
    <row r="21" spans="1:8" ht="15.75" thickBot="1" x14ac:dyDescent="0.3">
      <c r="A21" s="62" t="s">
        <v>1997</v>
      </c>
      <c r="B21" s="27" t="s">
        <v>7</v>
      </c>
      <c r="C21" s="27"/>
      <c r="D21" s="27"/>
      <c r="E21" s="28">
        <v>45181</v>
      </c>
      <c r="F21" s="27" t="s">
        <v>1956</v>
      </c>
      <c r="G21" s="71"/>
      <c r="H21" s="29"/>
    </row>
    <row r="22" spans="1:8" ht="27.75" thickBot="1" x14ac:dyDescent="0.3">
      <c r="A22" s="62" t="s">
        <v>2004</v>
      </c>
      <c r="B22" s="27" t="s">
        <v>7</v>
      </c>
      <c r="C22" s="27"/>
      <c r="D22" s="27"/>
      <c r="E22" s="28">
        <v>45184</v>
      </c>
      <c r="F22" s="27" t="s">
        <v>1956</v>
      </c>
      <c r="G22" s="24"/>
      <c r="H22" s="29" t="s">
        <v>2031</v>
      </c>
    </row>
    <row r="23" spans="1:8" ht="27.75" thickBot="1" x14ac:dyDescent="0.3">
      <c r="A23" s="62" t="s">
        <v>2005</v>
      </c>
      <c r="B23" s="27" t="s">
        <v>7</v>
      </c>
      <c r="C23" s="63"/>
      <c r="D23" s="63"/>
      <c r="E23" s="28">
        <v>45184</v>
      </c>
      <c r="F23" s="27" t="s">
        <v>1956</v>
      </c>
      <c r="G23" s="64"/>
      <c r="H23" s="20" t="s">
        <v>2032</v>
      </c>
    </row>
    <row r="24" spans="1:8" ht="39" thickBot="1" x14ac:dyDescent="0.3">
      <c r="A24" s="62" t="s">
        <v>2010</v>
      </c>
      <c r="B24" s="27" t="s">
        <v>11</v>
      </c>
      <c r="C24" s="27"/>
      <c r="D24" s="27"/>
      <c r="E24" s="28">
        <v>45175</v>
      </c>
      <c r="F24" s="27" t="s">
        <v>1956</v>
      </c>
      <c r="G24" s="71" t="s">
        <v>1982</v>
      </c>
      <c r="H24" s="29" t="s">
        <v>2033</v>
      </c>
    </row>
    <row r="25" spans="1:8" ht="41.25" thickBot="1" x14ac:dyDescent="0.3">
      <c r="A25" s="62" t="s">
        <v>2011</v>
      </c>
      <c r="B25" s="27" t="s">
        <v>11</v>
      </c>
      <c r="C25" s="27"/>
      <c r="D25" s="27"/>
      <c r="E25" s="28">
        <v>45175</v>
      </c>
      <c r="F25" s="27" t="s">
        <v>1956</v>
      </c>
      <c r="G25" s="71" t="s">
        <v>1982</v>
      </c>
      <c r="H25" s="29" t="s">
        <v>2034</v>
      </c>
    </row>
    <row r="26" spans="1:8" ht="27" x14ac:dyDescent="0.25">
      <c r="A26" s="62" t="s">
        <v>2026</v>
      </c>
      <c r="B26" s="27" t="s">
        <v>11</v>
      </c>
      <c r="C26" s="27"/>
      <c r="D26" s="27"/>
      <c r="E26" s="28">
        <v>45175</v>
      </c>
      <c r="F26" s="27" t="s">
        <v>1956</v>
      </c>
      <c r="G26" s="71" t="s">
        <v>1982</v>
      </c>
      <c r="H26" s="29" t="s">
        <v>2035</v>
      </c>
    </row>
    <row r="28" spans="1:8" x14ac:dyDescent="0.25">
      <c r="A28" t="s">
        <v>392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2B7A-89E3-4083-96BD-3A9192192FE9}">
  <dimension ref="A1:U126"/>
  <sheetViews>
    <sheetView showGridLines="0" zoomScale="87" zoomScaleNormal="87" workbookViewId="0">
      <pane xSplit="6" ySplit="2" topLeftCell="G3" activePane="bottomRight" state="frozen"/>
      <selection pane="topRight" activeCell="I1" sqref="I1"/>
      <selection pane="bottomLeft" activeCell="A2" sqref="A2"/>
      <selection pane="bottomRight" activeCell="H2" sqref="H2"/>
    </sheetView>
  </sheetViews>
  <sheetFormatPr defaultColWidth="8.7109375" defaultRowHeight="15.75" x14ac:dyDescent="0.25"/>
  <cols>
    <col min="1" max="1" width="8.7109375" style="57" customWidth="1"/>
    <col min="2" max="2" width="22.85546875" style="57" customWidth="1"/>
    <col min="3" max="3" width="17.42578125" style="57" customWidth="1"/>
    <col min="4" max="4" width="9.140625" style="57" hidden="1" customWidth="1"/>
    <col min="5" max="5" width="42.140625" style="57" hidden="1" customWidth="1"/>
    <col min="6" max="6" width="38.28515625" style="57" customWidth="1"/>
    <col min="7" max="7" width="42.140625" style="360" customWidth="1"/>
    <col min="8" max="8" width="22.140625" style="57" customWidth="1"/>
    <col min="9" max="9" width="19.85546875" style="360" customWidth="1"/>
    <col min="10" max="10" width="26.85546875" style="57" customWidth="1"/>
    <col min="11" max="11" width="11.7109375" style="57" customWidth="1"/>
    <col min="12" max="12" width="6" style="57" customWidth="1"/>
    <col min="13" max="13" width="97.5703125" style="57" bestFit="1" customWidth="1"/>
    <col min="14" max="14" width="47.42578125" style="57" customWidth="1"/>
    <col min="15" max="15" width="16.140625" customWidth="1"/>
    <col min="16" max="16" width="9.5703125" style="57" customWidth="1"/>
    <col min="17" max="17" width="9.5703125" customWidth="1"/>
    <col min="18" max="19" width="9.5703125" style="59" customWidth="1"/>
    <col min="20" max="20" width="30.140625" style="59" customWidth="1"/>
    <col min="21" max="21" width="17.42578125" style="59" customWidth="1"/>
  </cols>
  <sheetData>
    <row r="1" spans="1:21" x14ac:dyDescent="0.25">
      <c r="D1" s="57" t="s">
        <v>2234</v>
      </c>
      <c r="E1" s="57" t="s">
        <v>2234</v>
      </c>
      <c r="H1" s="57" t="s">
        <v>2234</v>
      </c>
      <c r="I1" s="360" t="s">
        <v>2234</v>
      </c>
      <c r="N1" s="57" t="s">
        <v>2234</v>
      </c>
    </row>
    <row r="2" spans="1:21" ht="45" x14ac:dyDescent="0.3">
      <c r="A2" s="93" t="s">
        <v>1796</v>
      </c>
      <c r="B2" s="358" t="s">
        <v>2199</v>
      </c>
      <c r="C2" s="348" t="s">
        <v>27</v>
      </c>
      <c r="D2" s="94" t="s">
        <v>2055</v>
      </c>
      <c r="E2" s="94" t="s">
        <v>1912</v>
      </c>
      <c r="F2" s="94" t="s">
        <v>2038</v>
      </c>
      <c r="G2" s="359" t="s">
        <v>1795</v>
      </c>
      <c r="H2" s="94" t="s">
        <v>1913</v>
      </c>
      <c r="I2" s="359" t="s">
        <v>433</v>
      </c>
      <c r="J2" s="94" t="s">
        <v>2163</v>
      </c>
      <c r="K2" s="103" t="s">
        <v>76</v>
      </c>
      <c r="L2" s="103" t="s">
        <v>109</v>
      </c>
      <c r="M2" s="348" t="s">
        <v>2104</v>
      </c>
      <c r="N2" s="94" t="s">
        <v>1794</v>
      </c>
      <c r="O2" s="94" t="s">
        <v>1965</v>
      </c>
      <c r="P2" s="95" t="s">
        <v>85</v>
      </c>
      <c r="Q2" s="95" t="s">
        <v>86</v>
      </c>
      <c r="R2" s="95" t="s">
        <v>87</v>
      </c>
      <c r="S2" s="95" t="s">
        <v>88</v>
      </c>
      <c r="T2"/>
      <c r="U2"/>
    </row>
    <row r="3" spans="1:21" x14ac:dyDescent="0.3">
      <c r="A3" s="96" t="s">
        <v>1797</v>
      </c>
      <c r="B3" s="96"/>
      <c r="C3" s="332" t="s">
        <v>97</v>
      </c>
      <c r="D3" s="97" t="s">
        <v>97</v>
      </c>
      <c r="E3" s="97" t="s">
        <v>28</v>
      </c>
      <c r="F3" s="97" t="s">
        <v>28</v>
      </c>
      <c r="G3" s="98" t="s">
        <v>612</v>
      </c>
      <c r="H3" s="97" t="s">
        <v>1961</v>
      </c>
      <c r="I3" s="447" t="s">
        <v>2164</v>
      </c>
      <c r="J3" s="97" t="str">
        <f>_xlfn.CONCAT(Table4[[#This Row],[Widget Name]],Table4[[#This Row],[Funds Sequence]])</f>
        <v>00 Fund Facts01</v>
      </c>
      <c r="K3" s="331" t="s">
        <v>2157</v>
      </c>
      <c r="L3" s="330" t="s">
        <v>1982</v>
      </c>
      <c r="M3" s="96"/>
      <c r="N3" s="97" t="s">
        <v>244</v>
      </c>
      <c r="O3" s="99"/>
      <c r="P3" s="99"/>
      <c r="Q3" s="99"/>
      <c r="R3" s="99"/>
      <c r="S3" s="99" t="s">
        <v>24</v>
      </c>
      <c r="T3"/>
      <c r="U3"/>
    </row>
    <row r="4" spans="1:21" x14ac:dyDescent="0.3">
      <c r="A4" s="96" t="s">
        <v>1802</v>
      </c>
      <c r="B4" s="96"/>
      <c r="C4" s="332" t="s">
        <v>97</v>
      </c>
      <c r="D4" s="97" t="s">
        <v>97</v>
      </c>
      <c r="E4" s="97" t="s">
        <v>101</v>
      </c>
      <c r="F4" s="97" t="s">
        <v>101</v>
      </c>
      <c r="G4" s="98" t="s">
        <v>1343</v>
      </c>
      <c r="H4" s="97" t="s">
        <v>1961</v>
      </c>
      <c r="I4" s="447" t="s">
        <v>2165</v>
      </c>
      <c r="J4" s="97" t="str">
        <f>_xlfn.CONCAT(Table4[[#This Row],[Widget Name]],Table4[[#This Row],[Funds Sequence]])</f>
        <v>00 Fund Facts02</v>
      </c>
      <c r="K4" s="97" t="s">
        <v>2057</v>
      </c>
      <c r="L4" s="97" t="s">
        <v>2056</v>
      </c>
      <c r="M4" s="97"/>
      <c r="N4" s="97" t="s">
        <v>241</v>
      </c>
      <c r="O4" s="99"/>
      <c r="P4" s="99"/>
      <c r="Q4" s="99"/>
      <c r="R4" s="99"/>
      <c r="S4" s="99" t="s">
        <v>24</v>
      </c>
      <c r="T4"/>
      <c r="U4"/>
    </row>
    <row r="5" spans="1:21" x14ac:dyDescent="0.3">
      <c r="A5" s="96" t="s">
        <v>1902</v>
      </c>
      <c r="B5" s="96"/>
      <c r="C5" s="332" t="s">
        <v>97</v>
      </c>
      <c r="D5" s="97" t="s">
        <v>97</v>
      </c>
      <c r="E5" s="96" t="s">
        <v>360</v>
      </c>
      <c r="F5" s="283" t="s">
        <v>312</v>
      </c>
      <c r="G5" s="98" t="s">
        <v>1103</v>
      </c>
      <c r="H5" s="97" t="s">
        <v>1961</v>
      </c>
      <c r="I5" s="447" t="s">
        <v>2166</v>
      </c>
      <c r="J5" s="97" t="str">
        <f>_xlfn.CONCAT(Table4[[#This Row],[Widget Name]],Table4[[#This Row],[Funds Sequence]])</f>
        <v>00 Fund Facts03</v>
      </c>
      <c r="K5" s="97" t="s">
        <v>2056</v>
      </c>
      <c r="L5" s="96" t="s">
        <v>2057</v>
      </c>
      <c r="M5" s="96"/>
      <c r="N5" s="96" t="s">
        <v>1918</v>
      </c>
      <c r="O5" s="100"/>
      <c r="P5" s="99"/>
      <c r="Q5" s="99"/>
      <c r="R5" s="99"/>
      <c r="S5" s="99"/>
      <c r="T5"/>
      <c r="U5"/>
    </row>
    <row r="6" spans="1:21" x14ac:dyDescent="0.3">
      <c r="A6" s="96" t="s">
        <v>1803</v>
      </c>
      <c r="B6" s="96"/>
      <c r="C6" s="332" t="s">
        <v>97</v>
      </c>
      <c r="D6" s="97" t="s">
        <v>97</v>
      </c>
      <c r="E6" s="97" t="s">
        <v>102</v>
      </c>
      <c r="F6" s="97" t="s">
        <v>307</v>
      </c>
      <c r="G6" s="98" t="s">
        <v>594</v>
      </c>
      <c r="H6" s="97" t="s">
        <v>1961</v>
      </c>
      <c r="I6" s="447" t="s">
        <v>2167</v>
      </c>
      <c r="J6" s="97" t="str">
        <f>_xlfn.CONCAT(Table4[[#This Row],[Widget Name]],Table4[[#This Row],[Funds Sequence]])</f>
        <v>00 Fund Facts04</v>
      </c>
      <c r="K6" s="333" t="s">
        <v>2057</v>
      </c>
      <c r="L6" s="97" t="s">
        <v>2056</v>
      </c>
      <c r="M6" s="97"/>
      <c r="N6" s="97" t="s">
        <v>242</v>
      </c>
      <c r="O6" s="99"/>
      <c r="P6" s="99"/>
      <c r="Q6" s="99"/>
      <c r="R6" s="99"/>
      <c r="S6" s="99" t="s">
        <v>24</v>
      </c>
      <c r="T6"/>
      <c r="U6"/>
    </row>
    <row r="7" spans="1:21" x14ac:dyDescent="0.3">
      <c r="A7" s="96" t="s">
        <v>1801</v>
      </c>
      <c r="B7" s="96"/>
      <c r="C7" s="332" t="s">
        <v>97</v>
      </c>
      <c r="D7" s="97" t="s">
        <v>97</v>
      </c>
      <c r="E7" s="97" t="s">
        <v>98</v>
      </c>
      <c r="F7" s="332" t="s">
        <v>98</v>
      </c>
      <c r="G7" s="98" t="s">
        <v>588</v>
      </c>
      <c r="H7" s="97" t="s">
        <v>1961</v>
      </c>
      <c r="I7" s="447" t="s">
        <v>2168</v>
      </c>
      <c r="J7" s="97" t="str">
        <f>_xlfn.CONCAT(Table4[[#This Row],[Widget Name]],Table4[[#This Row],[Funds Sequence]])</f>
        <v>00 Fund Facts05</v>
      </c>
      <c r="K7" s="333" t="s">
        <v>2057</v>
      </c>
      <c r="L7" s="97" t="s">
        <v>2056</v>
      </c>
      <c r="M7" s="97"/>
      <c r="N7" s="97" t="s">
        <v>238</v>
      </c>
      <c r="O7" s="99"/>
      <c r="P7" s="99"/>
      <c r="Q7" s="99"/>
      <c r="R7" s="99"/>
      <c r="S7" s="99" t="s">
        <v>24</v>
      </c>
      <c r="T7"/>
      <c r="U7"/>
    </row>
    <row r="8" spans="1:21" x14ac:dyDescent="0.3">
      <c r="A8" s="96" t="s">
        <v>1799</v>
      </c>
      <c r="B8" s="96"/>
      <c r="C8" s="332" t="s">
        <v>97</v>
      </c>
      <c r="D8" s="97" t="s">
        <v>97</v>
      </c>
      <c r="E8" s="101" t="s">
        <v>441</v>
      </c>
      <c r="F8" s="101" t="s">
        <v>2039</v>
      </c>
      <c r="G8" s="98" t="s">
        <v>1145</v>
      </c>
      <c r="H8" s="97" t="s">
        <v>1961</v>
      </c>
      <c r="I8" s="447" t="s">
        <v>2169</v>
      </c>
      <c r="J8" s="97" t="str">
        <f>_xlfn.CONCAT(Table4[[#This Row],[Widget Name]],Table4[[#This Row],[Funds Sequence]])</f>
        <v>00 Fund Facts06</v>
      </c>
      <c r="K8" s="333" t="s">
        <v>2057</v>
      </c>
      <c r="L8" s="97" t="s">
        <v>2056</v>
      </c>
      <c r="M8" s="97"/>
      <c r="N8" s="97" t="s">
        <v>199</v>
      </c>
      <c r="O8" s="102"/>
      <c r="P8" s="99"/>
      <c r="Q8" s="99"/>
      <c r="R8" s="99"/>
      <c r="S8" s="99"/>
      <c r="T8"/>
      <c r="U8"/>
    </row>
    <row r="9" spans="1:21" x14ac:dyDescent="0.3">
      <c r="A9" s="96" t="s">
        <v>1804</v>
      </c>
      <c r="B9" s="96"/>
      <c r="C9" s="332" t="s">
        <v>97</v>
      </c>
      <c r="D9" s="97" t="s">
        <v>97</v>
      </c>
      <c r="E9" s="101" t="s">
        <v>442</v>
      </c>
      <c r="F9" s="101" t="s">
        <v>442</v>
      </c>
      <c r="G9" s="98" t="s">
        <v>581</v>
      </c>
      <c r="H9" s="97" t="s">
        <v>1961</v>
      </c>
      <c r="I9" s="447" t="s">
        <v>2170</v>
      </c>
      <c r="J9" s="97" t="str">
        <f>_xlfn.CONCAT(Table4[[#This Row],[Widget Name]],Table4[[#This Row],[Funds Sequence]])</f>
        <v>00 Fund Facts07</v>
      </c>
      <c r="K9" s="97" t="s">
        <v>2057</v>
      </c>
      <c r="L9" s="97" t="s">
        <v>2056</v>
      </c>
      <c r="M9" s="97"/>
      <c r="N9" s="97" t="s">
        <v>230</v>
      </c>
      <c r="O9" s="99"/>
      <c r="P9" s="99"/>
      <c r="Q9" s="99"/>
      <c r="R9" s="99"/>
      <c r="S9" s="99" t="s">
        <v>24</v>
      </c>
      <c r="T9"/>
      <c r="U9"/>
    </row>
    <row r="10" spans="1:21" x14ac:dyDescent="0.3">
      <c r="A10" s="96" t="s">
        <v>1902</v>
      </c>
      <c r="B10" s="96"/>
      <c r="C10" s="332" t="s">
        <v>97</v>
      </c>
      <c r="D10" s="97" t="s">
        <v>1915</v>
      </c>
      <c r="E10" s="96" t="s">
        <v>1930</v>
      </c>
      <c r="F10" s="96" t="s">
        <v>1930</v>
      </c>
      <c r="G10" s="283" t="s">
        <v>2162</v>
      </c>
      <c r="H10" s="97" t="s">
        <v>1961</v>
      </c>
      <c r="I10" s="447" t="s">
        <v>2172</v>
      </c>
      <c r="J10" s="97" t="str">
        <f>_xlfn.CONCAT(Table4[[#This Row],[Widget Name]],Table4[[#This Row],[Funds Sequence]])</f>
        <v>00 Fund Facts08</v>
      </c>
      <c r="K10" s="332" t="s">
        <v>2057</v>
      </c>
      <c r="L10" s="330" t="s">
        <v>2056</v>
      </c>
      <c r="M10" s="283"/>
      <c r="N10" s="96" t="s">
        <v>1903</v>
      </c>
      <c r="O10" s="100"/>
      <c r="P10" s="99"/>
      <c r="Q10" s="99"/>
      <c r="R10" s="99"/>
      <c r="S10" s="99"/>
      <c r="T10"/>
      <c r="U10"/>
    </row>
    <row r="11" spans="1:21" x14ac:dyDescent="0.3">
      <c r="A11" s="96" t="s">
        <v>1805</v>
      </c>
      <c r="B11" s="96"/>
      <c r="C11" s="332" t="s">
        <v>97</v>
      </c>
      <c r="D11" s="97" t="s">
        <v>1915</v>
      </c>
      <c r="E11" s="101" t="s">
        <v>1921</v>
      </c>
      <c r="F11" s="101" t="s">
        <v>1921</v>
      </c>
      <c r="G11" s="98">
        <v>0</v>
      </c>
      <c r="H11" s="97" t="s">
        <v>1961</v>
      </c>
      <c r="I11" s="447" t="s">
        <v>2171</v>
      </c>
      <c r="J11" s="97" t="str">
        <f>_xlfn.CONCAT(Table4[[#This Row],[Widget Name]],Table4[[#This Row],[Funds Sequence]])</f>
        <v>00 Fund Facts09</v>
      </c>
      <c r="K11" s="97" t="s">
        <v>2056</v>
      </c>
      <c r="L11" s="96" t="s">
        <v>2057</v>
      </c>
      <c r="M11" s="283"/>
      <c r="N11" s="97" t="s">
        <v>247</v>
      </c>
      <c r="O11" s="102"/>
      <c r="P11" s="99"/>
      <c r="Q11" s="99"/>
      <c r="R11" s="99"/>
      <c r="S11" s="99" t="s">
        <v>24</v>
      </c>
      <c r="T11"/>
      <c r="U11"/>
    </row>
    <row r="12" spans="1:21" x14ac:dyDescent="0.3">
      <c r="A12" s="96" t="s">
        <v>1870</v>
      </c>
      <c r="B12" s="96"/>
      <c r="C12" s="332" t="s">
        <v>97</v>
      </c>
      <c r="D12" s="97" t="s">
        <v>1915</v>
      </c>
      <c r="E12" s="101" t="s">
        <v>249</v>
      </c>
      <c r="F12" s="101" t="s">
        <v>2051</v>
      </c>
      <c r="G12" s="283" t="s">
        <v>2162</v>
      </c>
      <c r="H12" s="97" t="s">
        <v>1961</v>
      </c>
      <c r="I12" s="447" t="s">
        <v>2173</v>
      </c>
      <c r="J12" s="97" t="str">
        <f>_xlfn.CONCAT(Table4[[#This Row],[Widget Name]],Table4[[#This Row],[Funds Sequence]])</f>
        <v>00 Fund Facts10</v>
      </c>
      <c r="K12" s="332" t="s">
        <v>2056</v>
      </c>
      <c r="L12" s="97" t="s">
        <v>2057</v>
      </c>
      <c r="M12" s="97"/>
      <c r="N12" s="97" t="s">
        <v>249</v>
      </c>
      <c r="O12" s="102"/>
      <c r="P12" s="99"/>
      <c r="Q12" s="99"/>
      <c r="R12" s="99"/>
      <c r="S12" s="99"/>
      <c r="T12"/>
      <c r="U12"/>
    </row>
    <row r="13" spans="1:21" x14ac:dyDescent="0.3">
      <c r="A13" s="96" t="s">
        <v>1806</v>
      </c>
      <c r="B13" s="96"/>
      <c r="C13" s="332" t="s">
        <v>97</v>
      </c>
      <c r="D13" s="97" t="s">
        <v>2052</v>
      </c>
      <c r="E13" s="101" t="s">
        <v>443</v>
      </c>
      <c r="F13" s="101" t="s">
        <v>443</v>
      </c>
      <c r="G13" s="283" t="s">
        <v>2162</v>
      </c>
      <c r="H13" s="97" t="s">
        <v>1961</v>
      </c>
      <c r="I13" s="447" t="s">
        <v>2174</v>
      </c>
      <c r="J13" s="97" t="str">
        <f>_xlfn.CONCAT(Table4[[#This Row],[Widget Name]],Table4[[#This Row],[Funds Sequence]])</f>
        <v>00 Fund Facts11</v>
      </c>
      <c r="K13" s="97" t="s">
        <v>2056</v>
      </c>
      <c r="L13" s="96" t="s">
        <v>2057</v>
      </c>
      <c r="M13" s="96"/>
      <c r="N13" s="97" t="s">
        <v>250</v>
      </c>
      <c r="O13" s="102"/>
      <c r="P13" s="99"/>
      <c r="Q13" s="99" t="s">
        <v>24</v>
      </c>
      <c r="R13" s="99"/>
      <c r="S13" s="99"/>
      <c r="T13"/>
      <c r="U13"/>
    </row>
    <row r="14" spans="1:21" x14ac:dyDescent="0.3">
      <c r="A14" s="96" t="s">
        <v>1807</v>
      </c>
      <c r="B14" s="96"/>
      <c r="C14" s="332" t="s">
        <v>97</v>
      </c>
      <c r="D14" s="97" t="s">
        <v>1915</v>
      </c>
      <c r="E14" s="101" t="s">
        <v>444</v>
      </c>
      <c r="F14" s="101" t="s">
        <v>444</v>
      </c>
      <c r="G14" s="98">
        <v>0</v>
      </c>
      <c r="H14" s="97" t="s">
        <v>1961</v>
      </c>
      <c r="I14" s="447" t="s">
        <v>2175</v>
      </c>
      <c r="J14" s="97" t="str">
        <f>_xlfn.CONCAT(Table4[[#This Row],[Widget Name]],Table4[[#This Row],[Funds Sequence]])</f>
        <v>00 Fund Facts12</v>
      </c>
      <c r="K14" s="97" t="s">
        <v>2056</v>
      </c>
      <c r="L14" s="96" t="s">
        <v>2057</v>
      </c>
      <c r="M14" s="96"/>
      <c r="N14" s="97" t="s">
        <v>239</v>
      </c>
      <c r="O14" s="102"/>
      <c r="P14" s="99"/>
      <c r="Q14" s="99" t="s">
        <v>24</v>
      </c>
      <c r="R14" s="99"/>
      <c r="S14" s="99"/>
      <c r="T14"/>
      <c r="U14"/>
    </row>
    <row r="15" spans="1:21" x14ac:dyDescent="0.3">
      <c r="A15" s="96" t="s">
        <v>1800</v>
      </c>
      <c r="B15" s="96"/>
      <c r="C15" s="332" t="s">
        <v>97</v>
      </c>
      <c r="D15" s="97" t="s">
        <v>97</v>
      </c>
      <c r="E15" s="101" t="s">
        <v>143</v>
      </c>
      <c r="F15" s="101" t="s">
        <v>143</v>
      </c>
      <c r="G15" s="98" t="s">
        <v>552</v>
      </c>
      <c r="H15" s="97" t="s">
        <v>1961</v>
      </c>
      <c r="I15" s="447" t="s">
        <v>2176</v>
      </c>
      <c r="J15" s="97" t="str">
        <f>_xlfn.CONCAT(Table4[[#This Row],[Widget Name]],Table4[[#This Row],[Funds Sequence]])</f>
        <v>00 Fund Facts13</v>
      </c>
      <c r="K15" s="332" t="s">
        <v>2057</v>
      </c>
      <c r="L15" s="283" t="s">
        <v>2056</v>
      </c>
      <c r="M15" s="96"/>
      <c r="N15" s="97" t="s">
        <v>186</v>
      </c>
      <c r="O15" s="102"/>
      <c r="P15" s="99"/>
      <c r="Q15" s="99"/>
      <c r="R15" s="99"/>
      <c r="S15" s="99"/>
      <c r="T15"/>
      <c r="U15"/>
    </row>
    <row r="16" spans="1:21" x14ac:dyDescent="0.3">
      <c r="A16" s="96" t="s">
        <v>1808</v>
      </c>
      <c r="B16" s="96"/>
      <c r="C16" s="332" t="s">
        <v>97</v>
      </c>
      <c r="D16" s="97" t="s">
        <v>97</v>
      </c>
      <c r="E16" s="97" t="s">
        <v>445</v>
      </c>
      <c r="F16" s="97" t="s">
        <v>2046</v>
      </c>
      <c r="G16" s="98" t="s">
        <v>631</v>
      </c>
      <c r="H16" s="97" t="s">
        <v>1961</v>
      </c>
      <c r="I16" s="447" t="s">
        <v>2177</v>
      </c>
      <c r="J16" s="97" t="str">
        <f>_xlfn.CONCAT(Table4[[#This Row],[Widget Name]],Table4[[#This Row],[Funds Sequence]])</f>
        <v>00 Fund Facts14</v>
      </c>
      <c r="K16" s="97" t="s">
        <v>2057</v>
      </c>
      <c r="L16" s="97" t="s">
        <v>2056</v>
      </c>
      <c r="M16" s="97"/>
      <c r="N16" s="97" t="s">
        <v>231</v>
      </c>
      <c r="O16" s="99"/>
      <c r="P16" s="99"/>
      <c r="Q16" s="99"/>
      <c r="R16" s="99"/>
      <c r="S16" s="99" t="s">
        <v>24</v>
      </c>
      <c r="T16"/>
      <c r="U16"/>
    </row>
    <row r="17" spans="1:21" x14ac:dyDescent="0.3">
      <c r="A17" s="96" t="s">
        <v>1872</v>
      </c>
      <c r="B17" s="96"/>
      <c r="C17" s="332" t="s">
        <v>97</v>
      </c>
      <c r="D17" s="97" t="s">
        <v>97</v>
      </c>
      <c r="E17" s="97" t="s">
        <v>302</v>
      </c>
      <c r="F17" s="332" t="s">
        <v>302</v>
      </c>
      <c r="G17" s="98" t="s">
        <v>569</v>
      </c>
      <c r="H17" s="97" t="s">
        <v>1961</v>
      </c>
      <c r="I17" s="447" t="s">
        <v>2178</v>
      </c>
      <c r="J17" s="97" t="str">
        <f>_xlfn.CONCAT(Table4[[#This Row],[Widget Name]],Table4[[#This Row],[Funds Sequence]])</f>
        <v>00 Fund Facts15</v>
      </c>
      <c r="K17" s="97" t="s">
        <v>2057</v>
      </c>
      <c r="L17" s="97" t="s">
        <v>2056</v>
      </c>
      <c r="M17" s="97"/>
      <c r="N17" s="97" t="s">
        <v>262</v>
      </c>
      <c r="O17" s="99"/>
      <c r="P17" s="99" t="s">
        <v>24</v>
      </c>
      <c r="Q17" s="99"/>
      <c r="R17" s="99"/>
      <c r="S17" s="99"/>
      <c r="T17"/>
      <c r="U17"/>
    </row>
    <row r="18" spans="1:21" x14ac:dyDescent="0.3">
      <c r="A18" s="96" t="s">
        <v>1900</v>
      </c>
      <c r="B18" s="96"/>
      <c r="C18" s="332" t="s">
        <v>97</v>
      </c>
      <c r="D18" s="97" t="s">
        <v>97</v>
      </c>
      <c r="E18" s="97" t="s">
        <v>77</v>
      </c>
      <c r="F18" s="97" t="s">
        <v>77</v>
      </c>
      <c r="G18" s="98" t="s">
        <v>1480</v>
      </c>
      <c r="H18" s="101" t="s">
        <v>1961</v>
      </c>
      <c r="I18" s="447" t="s">
        <v>2179</v>
      </c>
      <c r="J18" s="97" t="str">
        <f>_xlfn.CONCAT(Table4[[#This Row],[Widget Name]],Table4[[#This Row],[Funds Sequence]])</f>
        <v>00 Fund Facts16</v>
      </c>
      <c r="K18" s="101" t="s">
        <v>2057</v>
      </c>
      <c r="L18" s="283" t="s">
        <v>2056</v>
      </c>
      <c r="M18" s="96"/>
      <c r="N18" s="97" t="s">
        <v>209</v>
      </c>
      <c r="O18" s="99"/>
      <c r="P18" s="99"/>
      <c r="Q18" s="99"/>
      <c r="R18" s="99"/>
      <c r="S18" s="99"/>
      <c r="T18"/>
      <c r="U18"/>
    </row>
    <row r="19" spans="1:21" x14ac:dyDescent="0.3">
      <c r="A19" s="96" t="s">
        <v>1882</v>
      </c>
      <c r="B19" s="96"/>
      <c r="C19" s="332" t="s">
        <v>97</v>
      </c>
      <c r="D19" s="97" t="s">
        <v>97</v>
      </c>
      <c r="E19" s="97" t="s">
        <v>132</v>
      </c>
      <c r="F19" s="332" t="s">
        <v>2210</v>
      </c>
      <c r="G19" s="98" t="s">
        <v>619</v>
      </c>
      <c r="H19" s="97" t="s">
        <v>1961</v>
      </c>
      <c r="I19" s="447" t="s">
        <v>2180</v>
      </c>
      <c r="J19" s="97" t="str">
        <f>_xlfn.CONCAT(Table4[[#This Row],[Widget Name]],Table4[[#This Row],[Funds Sequence]])</f>
        <v>00 Fund Facts17</v>
      </c>
      <c r="K19" s="332" t="s">
        <v>2057</v>
      </c>
      <c r="L19" s="283" t="s">
        <v>2056</v>
      </c>
      <c r="M19" s="96"/>
      <c r="N19" s="97" t="s">
        <v>281</v>
      </c>
      <c r="O19" s="99"/>
      <c r="P19" s="99"/>
      <c r="Q19" s="99"/>
      <c r="R19" s="99"/>
      <c r="S19" s="99" t="s">
        <v>24</v>
      </c>
      <c r="T19"/>
      <c r="U19"/>
    </row>
    <row r="20" spans="1:21" x14ac:dyDescent="0.3">
      <c r="A20" s="350" t="s">
        <v>1847</v>
      </c>
      <c r="B20" s="355" t="s">
        <v>2200</v>
      </c>
      <c r="C20" s="351" t="s">
        <v>97</v>
      </c>
      <c r="D20" s="352" t="s">
        <v>97</v>
      </c>
      <c r="E20" s="353" t="s">
        <v>408</v>
      </c>
      <c r="F20" s="353" t="s">
        <v>408</v>
      </c>
      <c r="G20" s="354" t="s">
        <v>631</v>
      </c>
      <c r="H20" s="352" t="s">
        <v>1961</v>
      </c>
      <c r="I20" s="448" t="s">
        <v>2181</v>
      </c>
      <c r="J20" s="352" t="str">
        <f>_xlfn.CONCAT(Table4[[#This Row],[Widget Name]],Table4[[#This Row],[Funds Sequence]])</f>
        <v>00 Fund Facts18</v>
      </c>
      <c r="K20" s="353" t="s">
        <v>2056</v>
      </c>
      <c r="L20" s="350" t="s">
        <v>2057</v>
      </c>
      <c r="M20" s="355" t="s">
        <v>2189</v>
      </c>
      <c r="N20" s="352" t="s">
        <v>284</v>
      </c>
      <c r="O20" s="356"/>
      <c r="P20" s="357"/>
      <c r="Q20" s="357"/>
      <c r="R20" s="357"/>
      <c r="S20" s="357" t="s">
        <v>24</v>
      </c>
      <c r="T20"/>
      <c r="U20"/>
    </row>
    <row r="21" spans="1:21" x14ac:dyDescent="0.3">
      <c r="A21" s="350" t="s">
        <v>1848</v>
      </c>
      <c r="B21" s="355" t="s">
        <v>2200</v>
      </c>
      <c r="C21" s="351" t="s">
        <v>97</v>
      </c>
      <c r="D21" s="352" t="s">
        <v>97</v>
      </c>
      <c r="E21" s="352" t="s">
        <v>134</v>
      </c>
      <c r="F21" s="352" t="s">
        <v>134</v>
      </c>
      <c r="G21" s="354" t="s">
        <v>631</v>
      </c>
      <c r="H21" s="352" t="s">
        <v>1961</v>
      </c>
      <c r="I21" s="448" t="s">
        <v>2182</v>
      </c>
      <c r="J21" s="352" t="str">
        <f>_xlfn.CONCAT(Table4[[#This Row],[Widget Name]],Table4[[#This Row],[Funds Sequence]])</f>
        <v>00 Fund Facts19</v>
      </c>
      <c r="K21" s="353" t="s">
        <v>2057</v>
      </c>
      <c r="L21" s="355" t="s">
        <v>2056</v>
      </c>
      <c r="M21" s="355" t="s">
        <v>2189</v>
      </c>
      <c r="N21" s="352" t="s">
        <v>285</v>
      </c>
      <c r="O21" s="357"/>
      <c r="P21" s="357"/>
      <c r="Q21" s="357"/>
      <c r="R21" s="357"/>
      <c r="S21" s="357" t="s">
        <v>24</v>
      </c>
      <c r="T21"/>
      <c r="U21"/>
    </row>
    <row r="22" spans="1:21" x14ac:dyDescent="0.3">
      <c r="A22" s="350" t="s">
        <v>1849</v>
      </c>
      <c r="B22" s="355" t="s">
        <v>2200</v>
      </c>
      <c r="C22" s="351" t="s">
        <v>97</v>
      </c>
      <c r="D22" s="352" t="s">
        <v>97</v>
      </c>
      <c r="E22" s="353" t="s">
        <v>407</v>
      </c>
      <c r="F22" s="353" t="s">
        <v>407</v>
      </c>
      <c r="G22" s="354" t="s">
        <v>631</v>
      </c>
      <c r="H22" s="352" t="s">
        <v>1961</v>
      </c>
      <c r="I22" s="448" t="s">
        <v>2183</v>
      </c>
      <c r="J22" s="352" t="str">
        <f>_xlfn.CONCAT(Table4[[#This Row],[Widget Name]],Table4[[#This Row],[Funds Sequence]])</f>
        <v>00 Fund Facts20</v>
      </c>
      <c r="K22" s="353" t="s">
        <v>2056</v>
      </c>
      <c r="L22" s="350" t="s">
        <v>2057</v>
      </c>
      <c r="M22" s="355" t="s">
        <v>2189</v>
      </c>
      <c r="N22" s="352" t="s">
        <v>286</v>
      </c>
      <c r="O22" s="356"/>
      <c r="P22" s="357"/>
      <c r="Q22" s="357"/>
      <c r="R22" s="357"/>
      <c r="S22" s="357" t="s">
        <v>24</v>
      </c>
      <c r="T22"/>
      <c r="U22"/>
    </row>
    <row r="23" spans="1:21" x14ac:dyDescent="0.3">
      <c r="A23" s="96" t="s">
        <v>1798</v>
      </c>
      <c r="B23" s="96"/>
      <c r="C23" s="332" t="s">
        <v>97</v>
      </c>
      <c r="D23" s="97" t="s">
        <v>97</v>
      </c>
      <c r="E23" s="97" t="s">
        <v>5</v>
      </c>
      <c r="F23" s="97" t="s">
        <v>2047</v>
      </c>
      <c r="G23" s="98" t="s">
        <v>619</v>
      </c>
      <c r="H23" s="97" t="s">
        <v>1961</v>
      </c>
      <c r="I23" s="447" t="s">
        <v>2184</v>
      </c>
      <c r="J23" s="97" t="str">
        <f>_xlfn.CONCAT(Table4[[#This Row],[Widget Name]],Table4[[#This Row],[Funds Sequence]])</f>
        <v>00 Fund Facts21</v>
      </c>
      <c r="K23" s="97" t="s">
        <v>2056</v>
      </c>
      <c r="L23" s="283" t="s">
        <v>323</v>
      </c>
      <c r="M23" s="96"/>
      <c r="N23" s="97" t="s">
        <v>248</v>
      </c>
      <c r="O23" s="99"/>
      <c r="P23" s="99"/>
      <c r="Q23" s="99"/>
      <c r="R23" s="99"/>
      <c r="S23" s="99" t="s">
        <v>24</v>
      </c>
      <c r="T23"/>
      <c r="U23"/>
    </row>
    <row r="24" spans="1:21" x14ac:dyDescent="0.3">
      <c r="A24" s="365" t="s">
        <v>1853</v>
      </c>
      <c r="B24" s="366" t="s">
        <v>2201</v>
      </c>
      <c r="C24" s="367" t="s">
        <v>97</v>
      </c>
      <c r="D24" s="368" t="s">
        <v>97</v>
      </c>
      <c r="E24" s="368" t="s">
        <v>172</v>
      </c>
      <c r="F24" s="368" t="s">
        <v>172</v>
      </c>
      <c r="G24" s="369" t="s">
        <v>1154</v>
      </c>
      <c r="H24" s="368" t="s">
        <v>1961</v>
      </c>
      <c r="I24" s="449" t="s">
        <v>2185</v>
      </c>
      <c r="J24" s="368" t="str">
        <f>_xlfn.CONCAT(Table4[[#This Row],[Widget Name]],Table4[[#This Row],[Funds Sequence]])</f>
        <v>00 Fund Facts22</v>
      </c>
      <c r="K24" s="370" t="s">
        <v>2056</v>
      </c>
      <c r="L24" s="365" t="s">
        <v>2057</v>
      </c>
      <c r="M24" s="366" t="s">
        <v>2195</v>
      </c>
      <c r="N24" s="368" t="s">
        <v>217</v>
      </c>
      <c r="O24" s="371" t="s">
        <v>327</v>
      </c>
      <c r="P24" s="372"/>
      <c r="Q24" s="372"/>
      <c r="R24" s="372"/>
      <c r="S24" s="372"/>
      <c r="T24"/>
      <c r="U24"/>
    </row>
    <row r="25" spans="1:21" x14ac:dyDescent="0.3">
      <c r="A25" s="365" t="s">
        <v>1832</v>
      </c>
      <c r="B25" s="366" t="s">
        <v>2201</v>
      </c>
      <c r="C25" s="367" t="s">
        <v>97</v>
      </c>
      <c r="D25" s="368" t="s">
        <v>97</v>
      </c>
      <c r="E25" s="370" t="s">
        <v>169</v>
      </c>
      <c r="F25" s="370" t="s">
        <v>169</v>
      </c>
      <c r="G25" s="369" t="s">
        <v>1154</v>
      </c>
      <c r="H25" s="368" t="s">
        <v>1961</v>
      </c>
      <c r="I25" s="450" t="s">
        <v>2190</v>
      </c>
      <c r="J25" s="368" t="str">
        <f>_xlfn.CONCAT(Table4[[#This Row],[Widget Name]],Table4[[#This Row],[Funds Sequence]])</f>
        <v>00 Fund Facts99</v>
      </c>
      <c r="K25" s="370" t="s">
        <v>2056</v>
      </c>
      <c r="L25" s="370"/>
      <c r="M25" s="370" t="s">
        <v>2196</v>
      </c>
      <c r="N25" s="368" t="s">
        <v>214</v>
      </c>
      <c r="O25" s="371" t="s">
        <v>327</v>
      </c>
      <c r="P25" s="372"/>
      <c r="Q25" s="372"/>
      <c r="R25" s="372"/>
      <c r="S25" s="372"/>
      <c r="T25"/>
      <c r="U25"/>
    </row>
    <row r="26" spans="1:21" x14ac:dyDescent="0.3">
      <c r="A26" s="283" t="s">
        <v>2277</v>
      </c>
      <c r="B26" s="283"/>
      <c r="C26" s="332" t="s">
        <v>402</v>
      </c>
      <c r="D26" s="332"/>
      <c r="E26" s="283"/>
      <c r="F26" s="283" t="s">
        <v>2274</v>
      </c>
      <c r="G26" s="347" t="s">
        <v>2278</v>
      </c>
      <c r="H26" s="283" t="s">
        <v>1961</v>
      </c>
      <c r="I26" s="315">
        <v>99</v>
      </c>
      <c r="J26" s="97" t="str">
        <f>_xlfn.CONCAT(Table4[[#This Row],[Widget Name]],Table4[[#This Row],[Funds Sequence]])</f>
        <v>00 Fund Facts99</v>
      </c>
      <c r="K26" s="439" t="s">
        <v>323</v>
      </c>
      <c r="L26" s="438" t="s">
        <v>2057</v>
      </c>
      <c r="M26" s="474" t="s">
        <v>2295</v>
      </c>
      <c r="N26" s="283" t="s">
        <v>2198</v>
      </c>
      <c r="O26" s="458"/>
      <c r="P26" s="459"/>
      <c r="Q26" s="459"/>
      <c r="R26" s="459"/>
      <c r="S26" s="459"/>
      <c r="T26"/>
      <c r="U26"/>
    </row>
    <row r="27" spans="1:21" x14ac:dyDescent="0.3">
      <c r="A27" s="96" t="s">
        <v>1834</v>
      </c>
      <c r="B27" s="283"/>
      <c r="C27" s="332" t="s">
        <v>97</v>
      </c>
      <c r="D27" s="97" t="s">
        <v>97</v>
      </c>
      <c r="E27" s="97" t="s">
        <v>406</v>
      </c>
      <c r="F27" s="97" t="s">
        <v>2050</v>
      </c>
      <c r="G27" s="98" t="s">
        <v>619</v>
      </c>
      <c r="H27" s="97" t="s">
        <v>1962</v>
      </c>
      <c r="I27" s="447" t="s">
        <v>2164</v>
      </c>
      <c r="J27" s="97" t="str">
        <f>_xlfn.CONCAT(Table4[[#This Row],[Widget Name]],Table4[[#This Row],[Funds Sequence]])</f>
        <v>01 DBS Commentary 01</v>
      </c>
      <c r="K27" s="97" t="s">
        <v>2056</v>
      </c>
      <c r="L27" s="96" t="s">
        <v>2057</v>
      </c>
      <c r="M27" s="96"/>
      <c r="N27" s="97" t="s">
        <v>268</v>
      </c>
      <c r="O27" s="99"/>
      <c r="P27" s="99"/>
      <c r="Q27" s="99" t="s">
        <v>24</v>
      </c>
      <c r="R27" s="99"/>
      <c r="S27" s="99"/>
      <c r="T27"/>
      <c r="U27"/>
    </row>
    <row r="28" spans="1:21" x14ac:dyDescent="0.3">
      <c r="A28" s="339" t="s">
        <v>1809</v>
      </c>
      <c r="B28" s="340" t="s">
        <v>2202</v>
      </c>
      <c r="C28" s="349" t="s">
        <v>97</v>
      </c>
      <c r="D28" s="341" t="s">
        <v>97</v>
      </c>
      <c r="E28" s="341" t="s">
        <v>401</v>
      </c>
      <c r="F28" s="341" t="s">
        <v>142</v>
      </c>
      <c r="G28" s="342">
        <v>0</v>
      </c>
      <c r="H28" s="341" t="s">
        <v>1962</v>
      </c>
      <c r="I28" s="451" t="s">
        <v>2165</v>
      </c>
      <c r="J28" s="341" t="str">
        <f>_xlfn.CONCAT(Table4[[#This Row],[Widget Name]],Table4[[#This Row],[Funds Sequence]])</f>
        <v>01 DBS Commentary 02</v>
      </c>
      <c r="K28" s="341" t="s">
        <v>2056</v>
      </c>
      <c r="L28" s="339" t="s">
        <v>2057</v>
      </c>
      <c r="M28" s="340" t="s">
        <v>2271</v>
      </c>
      <c r="N28" s="341" t="s">
        <v>295</v>
      </c>
      <c r="O28" s="343"/>
      <c r="P28" s="343"/>
      <c r="Q28" s="343"/>
      <c r="R28" s="343"/>
      <c r="S28" s="343"/>
      <c r="T28"/>
      <c r="U28"/>
    </row>
    <row r="29" spans="1:21" x14ac:dyDescent="0.3">
      <c r="A29" s="96" t="s">
        <v>1949</v>
      </c>
      <c r="B29" s="283" t="s">
        <v>2203</v>
      </c>
      <c r="C29" s="283" t="s">
        <v>402</v>
      </c>
      <c r="D29" s="96" t="s">
        <v>402</v>
      </c>
      <c r="E29" s="361" t="s">
        <v>1948</v>
      </c>
      <c r="F29" s="464" t="s">
        <v>2040</v>
      </c>
      <c r="G29" s="98" t="s">
        <v>2162</v>
      </c>
      <c r="H29" s="97" t="s">
        <v>1962</v>
      </c>
      <c r="I29" s="453" t="s">
        <v>2166</v>
      </c>
      <c r="J29" s="97" t="str">
        <f>_xlfn.CONCAT(Table4[[#This Row],[Widget Name]],Table4[[#This Row],[Funds Sequence]])</f>
        <v>01 DBS Commentary 03</v>
      </c>
      <c r="K29" s="97" t="s">
        <v>2056</v>
      </c>
      <c r="L29" s="96" t="s">
        <v>2057</v>
      </c>
      <c r="M29" s="96"/>
      <c r="N29" s="283" t="s">
        <v>2198</v>
      </c>
      <c r="O29" s="100"/>
      <c r="P29" s="99"/>
      <c r="Q29" s="99"/>
      <c r="R29" s="99"/>
      <c r="S29" s="99"/>
      <c r="T29"/>
      <c r="U29"/>
    </row>
    <row r="30" spans="1:21" x14ac:dyDescent="0.3">
      <c r="A30" s="96" t="s">
        <v>1811</v>
      </c>
      <c r="B30" s="283"/>
      <c r="C30" s="332" t="s">
        <v>97</v>
      </c>
      <c r="D30" s="341" t="s">
        <v>97</v>
      </c>
      <c r="E30" s="341" t="s">
        <v>1027</v>
      </c>
      <c r="F30" s="97" t="s">
        <v>2043</v>
      </c>
      <c r="G30" s="98" t="s">
        <v>1028</v>
      </c>
      <c r="H30" s="97" t="s">
        <v>1962</v>
      </c>
      <c r="I30" s="447" t="s">
        <v>2167</v>
      </c>
      <c r="J30" s="97" t="str">
        <f>_xlfn.CONCAT(Table4[[#This Row],[Widget Name]],Table4[[#This Row],[Funds Sequence]])</f>
        <v>01 DBS Commentary 04</v>
      </c>
      <c r="K30" s="97" t="s">
        <v>2056</v>
      </c>
      <c r="L30" s="96" t="s">
        <v>2057</v>
      </c>
      <c r="M30" s="283" t="s">
        <v>2272</v>
      </c>
      <c r="N30" s="332" t="s">
        <v>269</v>
      </c>
      <c r="O30" s="99"/>
      <c r="P30" s="99"/>
      <c r="Q30" s="99"/>
      <c r="R30" s="99"/>
      <c r="S30" s="99"/>
      <c r="T30"/>
      <c r="U30"/>
    </row>
    <row r="31" spans="1:21" x14ac:dyDescent="0.3">
      <c r="A31" s="365" t="s">
        <v>1810</v>
      </c>
      <c r="B31" s="366" t="s">
        <v>2201</v>
      </c>
      <c r="C31" s="367" t="s">
        <v>97</v>
      </c>
      <c r="D31" s="368" t="s">
        <v>97</v>
      </c>
      <c r="E31" s="370" t="s">
        <v>151</v>
      </c>
      <c r="F31" s="370" t="s">
        <v>2044</v>
      </c>
      <c r="G31" s="369" t="s">
        <v>1056</v>
      </c>
      <c r="H31" s="368" t="s">
        <v>1962</v>
      </c>
      <c r="I31" s="450" t="s">
        <v>2190</v>
      </c>
      <c r="J31" s="368" t="str">
        <f>_xlfn.CONCAT(Table4[[#This Row],[Widget Name]],Table4[[#This Row],[Funds Sequence]])</f>
        <v>01 DBS Commentary 99</v>
      </c>
      <c r="K31" s="368" t="s">
        <v>2056</v>
      </c>
      <c r="L31" s="365" t="s">
        <v>2057</v>
      </c>
      <c r="M31" s="370" t="s">
        <v>2196</v>
      </c>
      <c r="N31" s="368" t="s">
        <v>194</v>
      </c>
      <c r="O31" s="371" t="s">
        <v>327</v>
      </c>
      <c r="P31" s="372"/>
      <c r="Q31" s="372"/>
      <c r="R31" s="372"/>
      <c r="S31" s="372"/>
      <c r="T31"/>
      <c r="U31"/>
    </row>
    <row r="32" spans="1:21" x14ac:dyDescent="0.3">
      <c r="A32" s="365" t="s">
        <v>1812</v>
      </c>
      <c r="B32" s="366" t="s">
        <v>2201</v>
      </c>
      <c r="C32" s="367" t="s">
        <v>97</v>
      </c>
      <c r="D32" s="368" t="s">
        <v>97</v>
      </c>
      <c r="E32" s="370" t="s">
        <v>171</v>
      </c>
      <c r="F32" s="370" t="s">
        <v>2045</v>
      </c>
      <c r="G32" s="369">
        <v>0</v>
      </c>
      <c r="H32" s="368" t="s">
        <v>1962</v>
      </c>
      <c r="I32" s="450" t="s">
        <v>2190</v>
      </c>
      <c r="J32" s="368" t="str">
        <f>_xlfn.CONCAT(Table4[[#This Row],[Widget Name]],Table4[[#This Row],[Funds Sequence]])</f>
        <v>01 DBS Commentary 99</v>
      </c>
      <c r="K32" s="368" t="s">
        <v>2056</v>
      </c>
      <c r="L32" s="374" t="s">
        <v>2056</v>
      </c>
      <c r="M32" s="370" t="s">
        <v>2196</v>
      </c>
      <c r="N32" s="368" t="s">
        <v>216</v>
      </c>
      <c r="O32" s="371" t="s">
        <v>327</v>
      </c>
      <c r="P32" s="372"/>
      <c r="Q32" s="372"/>
      <c r="R32" s="372"/>
      <c r="S32" s="372"/>
      <c r="T32"/>
      <c r="U32"/>
    </row>
    <row r="33" spans="1:21" x14ac:dyDescent="0.3">
      <c r="A33" s="365" t="s">
        <v>1813</v>
      </c>
      <c r="B33" s="366" t="s">
        <v>2201</v>
      </c>
      <c r="C33" s="367" t="s">
        <v>97</v>
      </c>
      <c r="D33" s="368" t="s">
        <v>97</v>
      </c>
      <c r="E33" s="370" t="s">
        <v>178</v>
      </c>
      <c r="F33" s="370" t="s">
        <v>178</v>
      </c>
      <c r="G33" s="369" t="s">
        <v>619</v>
      </c>
      <c r="H33" s="368" t="s">
        <v>1962</v>
      </c>
      <c r="I33" s="450" t="s">
        <v>2190</v>
      </c>
      <c r="J33" s="368" t="str">
        <f>_xlfn.CONCAT(Table4[[#This Row],[Widget Name]],Table4[[#This Row],[Funds Sequence]])</f>
        <v>01 DBS Commentary 99</v>
      </c>
      <c r="K33" s="368" t="s">
        <v>2056</v>
      </c>
      <c r="L33" s="365" t="s">
        <v>2057</v>
      </c>
      <c r="M33" s="370" t="s">
        <v>2196</v>
      </c>
      <c r="N33" s="368" t="s">
        <v>223</v>
      </c>
      <c r="O33" s="371" t="s">
        <v>327</v>
      </c>
      <c r="P33" s="372"/>
      <c r="Q33" s="372"/>
      <c r="R33" s="372"/>
      <c r="S33" s="372"/>
      <c r="T33"/>
      <c r="U33"/>
    </row>
    <row r="34" spans="1:21" x14ac:dyDescent="0.3">
      <c r="A34" s="96" t="s">
        <v>1888</v>
      </c>
      <c r="B34" s="96"/>
      <c r="C34" s="332" t="s">
        <v>97</v>
      </c>
      <c r="D34" s="97" t="s">
        <v>97</v>
      </c>
      <c r="E34" s="101" t="s">
        <v>95</v>
      </c>
      <c r="F34" s="101" t="s">
        <v>95</v>
      </c>
      <c r="G34" s="98" t="s">
        <v>619</v>
      </c>
      <c r="H34" s="283" t="s">
        <v>2186</v>
      </c>
      <c r="I34" s="452" t="s">
        <v>2164</v>
      </c>
      <c r="J34" s="97" t="str">
        <f>_xlfn.CONCAT(Table4[[#This Row],[Widget Name]],Table4[[#This Row],[Funds Sequence]])</f>
        <v>02 Dividend01</v>
      </c>
      <c r="K34" s="96" t="s">
        <v>2057</v>
      </c>
      <c r="L34" s="96" t="s">
        <v>2056</v>
      </c>
      <c r="M34" s="96"/>
      <c r="N34" s="97" t="s">
        <v>236</v>
      </c>
      <c r="O34" s="102"/>
      <c r="P34" s="99"/>
      <c r="Q34" s="99"/>
      <c r="R34" s="99"/>
      <c r="S34" s="99" t="s">
        <v>24</v>
      </c>
      <c r="T34"/>
      <c r="U34"/>
    </row>
    <row r="35" spans="1:21" s="434" customFormat="1" x14ac:dyDescent="0.3">
      <c r="A35" s="96" t="s">
        <v>1909</v>
      </c>
      <c r="B35" s="96"/>
      <c r="C35" s="332" t="s">
        <v>97</v>
      </c>
      <c r="D35" s="97" t="s">
        <v>1915</v>
      </c>
      <c r="E35" s="96" t="s">
        <v>448</v>
      </c>
      <c r="F35" s="96" t="s">
        <v>448</v>
      </c>
      <c r="G35" s="347" t="s">
        <v>2162</v>
      </c>
      <c r="H35" s="96" t="s">
        <v>2186</v>
      </c>
      <c r="I35" s="453" t="s">
        <v>2165</v>
      </c>
      <c r="J35" s="97" t="str">
        <f>_xlfn.CONCAT(Table4[[#This Row],[Widget Name]],Table4[[#This Row],[Funds Sequence]])</f>
        <v>02 Dividend02</v>
      </c>
      <c r="K35" s="96" t="s">
        <v>2057</v>
      </c>
      <c r="L35" s="96" t="s">
        <v>2056</v>
      </c>
      <c r="M35" s="96"/>
      <c r="N35" s="96" t="s">
        <v>1906</v>
      </c>
      <c r="O35" s="100"/>
      <c r="P35" s="99"/>
      <c r="Q35" s="99"/>
      <c r="R35" s="99"/>
      <c r="S35" s="99"/>
    </row>
    <row r="36" spans="1:21" s="434" customFormat="1" x14ac:dyDescent="0.3">
      <c r="A36" s="101" t="s">
        <v>1902</v>
      </c>
      <c r="B36" s="101"/>
      <c r="C36" s="435" t="s">
        <v>97</v>
      </c>
      <c r="D36" s="379" t="s">
        <v>97</v>
      </c>
      <c r="E36" s="380" t="s">
        <v>1919</v>
      </c>
      <c r="F36" s="101" t="s">
        <v>2220</v>
      </c>
      <c r="G36" s="436" t="s">
        <v>2162</v>
      </c>
      <c r="H36" s="96" t="s">
        <v>2186</v>
      </c>
      <c r="I36" s="453" t="s">
        <v>2166</v>
      </c>
      <c r="J36" s="435" t="str">
        <f>_xlfn.CONCAT(Table4[[#This Row],[Widget Name]],Table4[[#This Row],[Funds Sequence]])</f>
        <v>02 Dividend03</v>
      </c>
      <c r="K36" s="101" t="s">
        <v>2057</v>
      </c>
      <c r="L36" s="101" t="s">
        <v>2057</v>
      </c>
      <c r="M36" s="101" t="s">
        <v>2268</v>
      </c>
      <c r="N36" s="101" t="s">
        <v>2221</v>
      </c>
      <c r="O36" s="102"/>
      <c r="P36" s="437"/>
      <c r="Q36" s="437"/>
      <c r="R36" s="437"/>
      <c r="S36" s="437"/>
    </row>
    <row r="37" spans="1:21" x14ac:dyDescent="0.3">
      <c r="A37" s="101" t="s">
        <v>1907</v>
      </c>
      <c r="B37" s="101"/>
      <c r="C37" s="435" t="s">
        <v>97</v>
      </c>
      <c r="D37" s="376" t="s">
        <v>97</v>
      </c>
      <c r="E37" s="376" t="s">
        <v>1931</v>
      </c>
      <c r="F37" s="101" t="s">
        <v>1963</v>
      </c>
      <c r="G37" s="436" t="s">
        <v>2162</v>
      </c>
      <c r="H37" s="96" t="s">
        <v>2186</v>
      </c>
      <c r="I37" s="453" t="s">
        <v>2167</v>
      </c>
      <c r="J37" s="435" t="str">
        <f>_xlfn.CONCAT(Table4[[#This Row],[Widget Name]],Table4[[#This Row],[Funds Sequence]])</f>
        <v>02 Dividend04</v>
      </c>
      <c r="K37" s="101" t="s">
        <v>2057</v>
      </c>
      <c r="L37" s="101" t="s">
        <v>2057</v>
      </c>
      <c r="M37" s="101" t="s">
        <v>2268</v>
      </c>
      <c r="N37" s="101" t="s">
        <v>1963</v>
      </c>
      <c r="O37" s="102"/>
      <c r="P37" s="437"/>
      <c r="Q37" s="437"/>
      <c r="R37" s="437"/>
      <c r="S37" s="437"/>
      <c r="T37"/>
      <c r="U37"/>
    </row>
    <row r="38" spans="1:21" x14ac:dyDescent="0.3">
      <c r="A38" s="96" t="s">
        <v>1814</v>
      </c>
      <c r="B38" s="96"/>
      <c r="C38" s="332" t="s">
        <v>97</v>
      </c>
      <c r="D38" s="97" t="s">
        <v>1915</v>
      </c>
      <c r="E38" s="101" t="s">
        <v>318</v>
      </c>
      <c r="F38" s="101" t="s">
        <v>314</v>
      </c>
      <c r="G38" s="98">
        <v>0</v>
      </c>
      <c r="H38" s="101" t="s">
        <v>434</v>
      </c>
      <c r="I38" s="452" t="s">
        <v>2164</v>
      </c>
      <c r="J38" s="97" t="str">
        <f>_xlfn.CONCAT(Table4[[#This Row],[Widget Name]],Table4[[#This Row],[Funds Sequence]])</f>
        <v>02 Performance 01</v>
      </c>
      <c r="K38" s="101" t="s">
        <v>2057</v>
      </c>
      <c r="L38" s="101" t="s">
        <v>2056</v>
      </c>
      <c r="M38" s="101"/>
      <c r="N38" s="97" t="s">
        <v>258</v>
      </c>
      <c r="O38" s="102"/>
      <c r="P38" s="99" t="s">
        <v>24</v>
      </c>
      <c r="Q38" s="99"/>
      <c r="R38" s="99"/>
      <c r="S38" s="99"/>
      <c r="T38"/>
      <c r="U38"/>
    </row>
    <row r="39" spans="1:21" x14ac:dyDescent="0.3">
      <c r="A39" s="96" t="s">
        <v>1815</v>
      </c>
      <c r="B39" s="96"/>
      <c r="C39" s="332" t="s">
        <v>97</v>
      </c>
      <c r="D39" s="97" t="s">
        <v>1915</v>
      </c>
      <c r="E39" s="101" t="s">
        <v>458</v>
      </c>
      <c r="F39" s="101" t="s">
        <v>315</v>
      </c>
      <c r="G39" s="98">
        <v>0</v>
      </c>
      <c r="H39" s="101" t="s">
        <v>434</v>
      </c>
      <c r="I39" s="452" t="s">
        <v>2165</v>
      </c>
      <c r="J39" s="97" t="str">
        <f>_xlfn.CONCAT(Table4[[#This Row],[Widget Name]],Table4[[#This Row],[Funds Sequence]])</f>
        <v>02 Performance 02</v>
      </c>
      <c r="K39" s="101" t="s">
        <v>2057</v>
      </c>
      <c r="L39" s="101" t="s">
        <v>2056</v>
      </c>
      <c r="M39" s="101"/>
      <c r="N39" s="97" t="s">
        <v>252</v>
      </c>
      <c r="O39" s="102"/>
      <c r="P39" s="99" t="s">
        <v>24</v>
      </c>
      <c r="Q39" s="99" t="s">
        <v>24</v>
      </c>
      <c r="R39" s="99" t="s">
        <v>24</v>
      </c>
      <c r="S39" s="99"/>
      <c r="T39"/>
      <c r="U39"/>
    </row>
    <row r="40" spans="1:21" x14ac:dyDescent="0.3">
      <c r="A40" s="96" t="s">
        <v>1816</v>
      </c>
      <c r="B40" s="96"/>
      <c r="C40" s="332" t="s">
        <v>97</v>
      </c>
      <c r="D40" s="97" t="s">
        <v>1915</v>
      </c>
      <c r="E40" s="101" t="s">
        <v>459</v>
      </c>
      <c r="F40" s="101" t="s">
        <v>398</v>
      </c>
      <c r="G40" s="98">
        <v>0</v>
      </c>
      <c r="H40" s="101" t="s">
        <v>434</v>
      </c>
      <c r="I40" s="452" t="s">
        <v>2166</v>
      </c>
      <c r="J40" s="97" t="str">
        <f>_xlfn.CONCAT(Table4[[#This Row],[Widget Name]],Table4[[#This Row],[Funds Sequence]])</f>
        <v>02 Performance 03</v>
      </c>
      <c r="K40" s="101" t="s">
        <v>2057</v>
      </c>
      <c r="L40" s="101" t="s">
        <v>2056</v>
      </c>
      <c r="M40" s="101"/>
      <c r="N40" s="97" t="s">
        <v>255</v>
      </c>
      <c r="O40" s="102"/>
      <c r="P40" s="99"/>
      <c r="Q40" s="99" t="s">
        <v>24</v>
      </c>
      <c r="R40" s="99" t="s">
        <v>24</v>
      </c>
      <c r="S40" s="99"/>
      <c r="T40"/>
      <c r="U40"/>
    </row>
    <row r="41" spans="1:21" x14ac:dyDescent="0.3">
      <c r="A41" s="96" t="s">
        <v>1817</v>
      </c>
      <c r="B41" s="96"/>
      <c r="C41" s="332" t="s">
        <v>97</v>
      </c>
      <c r="D41" s="97" t="s">
        <v>1915</v>
      </c>
      <c r="E41" s="101" t="s">
        <v>1922</v>
      </c>
      <c r="F41" s="101" t="s">
        <v>400</v>
      </c>
      <c r="G41" s="98">
        <v>0</v>
      </c>
      <c r="H41" s="101" t="s">
        <v>434</v>
      </c>
      <c r="I41" s="452" t="s">
        <v>2167</v>
      </c>
      <c r="J41" s="97" t="str">
        <f>_xlfn.CONCAT(Table4[[#This Row],[Widget Name]],Table4[[#This Row],[Funds Sequence]])</f>
        <v>02 Performance 04</v>
      </c>
      <c r="K41" s="101" t="s">
        <v>2057</v>
      </c>
      <c r="L41" s="101" t="s">
        <v>2056</v>
      </c>
      <c r="M41" s="101"/>
      <c r="N41" s="97" t="s">
        <v>257</v>
      </c>
      <c r="O41" s="102"/>
      <c r="P41" s="99"/>
      <c r="Q41" s="99" t="s">
        <v>24</v>
      </c>
      <c r="R41" s="99" t="s">
        <v>24</v>
      </c>
      <c r="S41" s="99"/>
      <c r="T41"/>
      <c r="U41"/>
    </row>
    <row r="42" spans="1:21" x14ac:dyDescent="0.3">
      <c r="A42" s="96" t="s">
        <v>1818</v>
      </c>
      <c r="B42" s="96"/>
      <c r="C42" s="332" t="s">
        <v>97</v>
      </c>
      <c r="D42" s="97" t="s">
        <v>1915</v>
      </c>
      <c r="E42" s="101" t="s">
        <v>1923</v>
      </c>
      <c r="F42" s="101" t="s">
        <v>316</v>
      </c>
      <c r="G42" s="98">
        <v>0</v>
      </c>
      <c r="H42" s="101" t="s">
        <v>434</v>
      </c>
      <c r="I42" s="452" t="s">
        <v>2168</v>
      </c>
      <c r="J42" s="97" t="str">
        <f>_xlfn.CONCAT(Table4[[#This Row],[Widget Name]],Table4[[#This Row],[Funds Sequence]])</f>
        <v>02 Performance 05</v>
      </c>
      <c r="K42" s="101" t="s">
        <v>2057</v>
      </c>
      <c r="L42" s="101" t="s">
        <v>2056</v>
      </c>
      <c r="M42" s="101"/>
      <c r="N42" s="97" t="s">
        <v>253</v>
      </c>
      <c r="O42" s="102"/>
      <c r="P42" s="99" t="s">
        <v>24</v>
      </c>
      <c r="Q42" s="99" t="s">
        <v>24</v>
      </c>
      <c r="R42" s="99" t="s">
        <v>24</v>
      </c>
      <c r="S42" s="99"/>
      <c r="T42"/>
      <c r="U42"/>
    </row>
    <row r="43" spans="1:21" x14ac:dyDescent="0.3">
      <c r="A43" s="96" t="s">
        <v>1819</v>
      </c>
      <c r="B43" s="96"/>
      <c r="C43" s="332" t="s">
        <v>97</v>
      </c>
      <c r="D43" s="97" t="s">
        <v>1915</v>
      </c>
      <c r="E43" s="101" t="s">
        <v>1924</v>
      </c>
      <c r="F43" s="101" t="s">
        <v>397</v>
      </c>
      <c r="G43" s="98">
        <v>0</v>
      </c>
      <c r="H43" s="101" t="s">
        <v>434</v>
      </c>
      <c r="I43" s="452" t="s">
        <v>2169</v>
      </c>
      <c r="J43" s="97" t="str">
        <f>_xlfn.CONCAT(Table4[[#This Row],[Widget Name]],Table4[[#This Row],[Funds Sequence]])</f>
        <v>02 Performance 06</v>
      </c>
      <c r="K43" s="101" t="s">
        <v>2057</v>
      </c>
      <c r="L43" s="101" t="s">
        <v>2056</v>
      </c>
      <c r="M43" s="101"/>
      <c r="N43" s="97" t="s">
        <v>254</v>
      </c>
      <c r="O43" s="102"/>
      <c r="P43" s="99" t="s">
        <v>24</v>
      </c>
      <c r="Q43" s="99" t="s">
        <v>24</v>
      </c>
      <c r="R43" s="99"/>
      <c r="S43" s="99"/>
      <c r="T43"/>
      <c r="U43"/>
    </row>
    <row r="44" spans="1:21" x14ac:dyDescent="0.3">
      <c r="A44" s="96" t="s">
        <v>1820</v>
      </c>
      <c r="B44" s="96"/>
      <c r="C44" s="332" t="s">
        <v>97</v>
      </c>
      <c r="D44" s="97" t="s">
        <v>1915</v>
      </c>
      <c r="E44" s="101" t="s">
        <v>1925</v>
      </c>
      <c r="F44" s="101" t="s">
        <v>399</v>
      </c>
      <c r="G44" s="98">
        <v>0</v>
      </c>
      <c r="H44" s="101" t="s">
        <v>434</v>
      </c>
      <c r="I44" s="452" t="s">
        <v>2170</v>
      </c>
      <c r="J44" s="97" t="str">
        <f>_xlfn.CONCAT(Table4[[#This Row],[Widget Name]],Table4[[#This Row],[Funds Sequence]])</f>
        <v>02 Performance 07</v>
      </c>
      <c r="K44" s="101" t="s">
        <v>2057</v>
      </c>
      <c r="L44" s="101" t="s">
        <v>2056</v>
      </c>
      <c r="M44" s="101"/>
      <c r="N44" s="97" t="s">
        <v>256</v>
      </c>
      <c r="O44" s="102"/>
      <c r="P44" s="99"/>
      <c r="Q44" s="99" t="s">
        <v>24</v>
      </c>
      <c r="R44" s="99" t="s">
        <v>24</v>
      </c>
      <c r="S44" s="99"/>
      <c r="T44"/>
      <c r="U44"/>
    </row>
    <row r="45" spans="1:21" x14ac:dyDescent="0.3">
      <c r="A45" s="96" t="s">
        <v>1907</v>
      </c>
      <c r="B45" s="283"/>
      <c r="C45" s="332" t="s">
        <v>97</v>
      </c>
      <c r="D45" s="97" t="s">
        <v>2052</v>
      </c>
      <c r="E45" s="345" t="s">
        <v>1926</v>
      </c>
      <c r="F45" s="96" t="s">
        <v>2048</v>
      </c>
      <c r="G45" s="347" t="s">
        <v>2162</v>
      </c>
      <c r="H45" s="101" t="s">
        <v>434</v>
      </c>
      <c r="I45" s="452" t="s">
        <v>2172</v>
      </c>
      <c r="J45" s="97" t="str">
        <f>_xlfn.CONCAT(Table4[[#This Row],[Widget Name]],Table4[[#This Row],[Funds Sequence]])</f>
        <v>02 Performance 08</v>
      </c>
      <c r="K45" s="101" t="s">
        <v>2057</v>
      </c>
      <c r="L45" s="101" t="s">
        <v>2056</v>
      </c>
      <c r="M45" s="101"/>
      <c r="N45" s="96" t="s">
        <v>1904</v>
      </c>
      <c r="O45" s="100"/>
      <c r="P45" s="99"/>
      <c r="Q45" s="99"/>
      <c r="R45" s="99"/>
      <c r="S45" s="99"/>
      <c r="T45"/>
      <c r="U45"/>
    </row>
    <row r="46" spans="1:21" x14ac:dyDescent="0.3">
      <c r="A46" s="96" t="s">
        <v>1908</v>
      </c>
      <c r="B46" s="283"/>
      <c r="C46" s="332" t="s">
        <v>97</v>
      </c>
      <c r="D46" s="97" t="s">
        <v>2052</v>
      </c>
      <c r="E46" s="345" t="s">
        <v>1927</v>
      </c>
      <c r="F46" s="96" t="s">
        <v>2049</v>
      </c>
      <c r="G46" s="347" t="s">
        <v>2162</v>
      </c>
      <c r="H46" s="101" t="s">
        <v>434</v>
      </c>
      <c r="I46" s="453" t="s">
        <v>2171</v>
      </c>
      <c r="J46" s="97" t="str">
        <f>_xlfn.CONCAT(Table4[[#This Row],[Widget Name]],Table4[[#This Row],[Funds Sequence]])</f>
        <v>02 Performance 09</v>
      </c>
      <c r="K46" s="101" t="s">
        <v>2057</v>
      </c>
      <c r="L46" s="101" t="s">
        <v>2056</v>
      </c>
      <c r="M46" s="101"/>
      <c r="N46" s="96" t="s">
        <v>1905</v>
      </c>
      <c r="O46" s="100"/>
      <c r="P46" s="99"/>
      <c r="Q46" s="99"/>
      <c r="R46" s="99"/>
      <c r="S46" s="99"/>
      <c r="T46"/>
      <c r="U46"/>
    </row>
    <row r="47" spans="1:21" x14ac:dyDescent="0.3">
      <c r="A47" s="96" t="s">
        <v>1821</v>
      </c>
      <c r="B47" s="283" t="s">
        <v>2203</v>
      </c>
      <c r="C47" s="283" t="s">
        <v>402</v>
      </c>
      <c r="D47" s="97" t="s">
        <v>402</v>
      </c>
      <c r="E47" s="363" t="s">
        <v>353</v>
      </c>
      <c r="F47" s="386" t="s">
        <v>353</v>
      </c>
      <c r="G47" s="98" t="s">
        <v>2162</v>
      </c>
      <c r="H47" s="97" t="s">
        <v>435</v>
      </c>
      <c r="I47" s="447" t="s">
        <v>2164</v>
      </c>
      <c r="J47" s="97" t="str">
        <f>_xlfn.CONCAT(Table4[[#This Row],[Widget Name]],Table4[[#This Row],[Funds Sequence]])</f>
        <v>03 Key Ratios01</v>
      </c>
      <c r="K47" s="97" t="s">
        <v>2057</v>
      </c>
      <c r="L47" s="97" t="s">
        <v>2056</v>
      </c>
      <c r="M47" s="97"/>
      <c r="N47" s="283" t="s">
        <v>2198</v>
      </c>
      <c r="O47" s="99"/>
      <c r="P47" s="99"/>
      <c r="Q47" s="99" t="s">
        <v>24</v>
      </c>
      <c r="R47" s="99"/>
      <c r="S47" s="99"/>
      <c r="T47"/>
      <c r="U47"/>
    </row>
    <row r="48" spans="1:21" x14ac:dyDescent="0.3">
      <c r="A48" s="96" t="s">
        <v>1823</v>
      </c>
      <c r="B48" s="283" t="s">
        <v>2203</v>
      </c>
      <c r="C48" s="283" t="s">
        <v>402</v>
      </c>
      <c r="D48" s="97" t="s">
        <v>402</v>
      </c>
      <c r="E48" s="362" t="s">
        <v>354</v>
      </c>
      <c r="F48" s="97" t="s">
        <v>354</v>
      </c>
      <c r="G48" s="98" t="s">
        <v>2162</v>
      </c>
      <c r="H48" s="97" t="s">
        <v>435</v>
      </c>
      <c r="I48" s="447" t="s">
        <v>2165</v>
      </c>
      <c r="J48" s="97" t="str">
        <f>_xlfn.CONCAT(Table4[[#This Row],[Widget Name]],Table4[[#This Row],[Funds Sequence]])</f>
        <v>03 Key Ratios02</v>
      </c>
      <c r="K48" s="97" t="s">
        <v>2057</v>
      </c>
      <c r="L48" s="97" t="s">
        <v>2056</v>
      </c>
      <c r="M48" s="97"/>
      <c r="N48" s="283" t="s">
        <v>2198</v>
      </c>
      <c r="O48" s="99"/>
      <c r="P48" s="99"/>
      <c r="Q48" s="99" t="s">
        <v>24</v>
      </c>
      <c r="R48" s="99"/>
      <c r="S48" s="99"/>
      <c r="T48"/>
      <c r="U48"/>
    </row>
    <row r="49" spans="1:21" x14ac:dyDescent="0.3">
      <c r="A49" s="96" t="s">
        <v>1822</v>
      </c>
      <c r="B49" s="283"/>
      <c r="C49" s="332" t="s">
        <v>97</v>
      </c>
      <c r="D49" s="97" t="s">
        <v>2052</v>
      </c>
      <c r="E49" s="346" t="s">
        <v>117</v>
      </c>
      <c r="F49" s="97" t="s">
        <v>2058</v>
      </c>
      <c r="G49" s="98" t="s">
        <v>2162</v>
      </c>
      <c r="H49" s="97" t="s">
        <v>435</v>
      </c>
      <c r="I49" s="447" t="s">
        <v>2166</v>
      </c>
      <c r="J49" s="97" t="str">
        <f>_xlfn.CONCAT(Table4[[#This Row],[Widget Name]],Table4[[#This Row],[Funds Sequence]])</f>
        <v>03 Key Ratios03</v>
      </c>
      <c r="K49" s="97" t="s">
        <v>2057</v>
      </c>
      <c r="L49" s="97" t="s">
        <v>2056</v>
      </c>
      <c r="M49" s="97"/>
      <c r="N49" s="97" t="s">
        <v>264</v>
      </c>
      <c r="O49" s="99"/>
      <c r="P49" s="99"/>
      <c r="Q49" s="99" t="s">
        <v>24</v>
      </c>
      <c r="R49" s="99"/>
      <c r="S49" s="99"/>
      <c r="T49"/>
      <c r="U49"/>
    </row>
    <row r="50" spans="1:21" x14ac:dyDescent="0.3">
      <c r="A50" s="96" t="s">
        <v>1822</v>
      </c>
      <c r="B50" s="283"/>
      <c r="C50" s="332" t="s">
        <v>97</v>
      </c>
      <c r="D50" s="97" t="s">
        <v>2052</v>
      </c>
      <c r="E50" s="346" t="s">
        <v>117</v>
      </c>
      <c r="F50" s="97" t="s">
        <v>2059</v>
      </c>
      <c r="G50" s="98" t="s">
        <v>2162</v>
      </c>
      <c r="H50" s="97" t="s">
        <v>435</v>
      </c>
      <c r="I50" s="447" t="s">
        <v>2167</v>
      </c>
      <c r="J50" s="97" t="str">
        <f>_xlfn.CONCAT(Table4[[#This Row],[Widget Name]],Table4[[#This Row],[Funds Sequence]])</f>
        <v>03 Key Ratios04</v>
      </c>
      <c r="K50" s="97" t="s">
        <v>2057</v>
      </c>
      <c r="L50" s="97" t="s">
        <v>2056</v>
      </c>
      <c r="M50" s="97"/>
      <c r="N50" s="97" t="s">
        <v>264</v>
      </c>
      <c r="O50" s="99"/>
      <c r="P50" s="99"/>
      <c r="Q50" s="99" t="s">
        <v>24</v>
      </c>
      <c r="R50" s="99"/>
      <c r="S50" s="99"/>
      <c r="T50"/>
      <c r="U50"/>
    </row>
    <row r="51" spans="1:21" x14ac:dyDescent="0.3">
      <c r="A51" s="96" t="s">
        <v>1824</v>
      </c>
      <c r="B51" s="283"/>
      <c r="C51" s="332" t="s">
        <v>97</v>
      </c>
      <c r="D51" s="97" t="s">
        <v>2052</v>
      </c>
      <c r="E51" s="346" t="s">
        <v>393</v>
      </c>
      <c r="F51" s="97" t="s">
        <v>393</v>
      </c>
      <c r="G51" s="98" t="s">
        <v>2162</v>
      </c>
      <c r="H51" s="97" t="s">
        <v>435</v>
      </c>
      <c r="I51" s="447" t="s">
        <v>2168</v>
      </c>
      <c r="J51" s="97" t="str">
        <f>_xlfn.CONCAT(Table4[[#This Row],[Widget Name]],Table4[[#This Row],[Funds Sequence]])</f>
        <v>03 Key Ratios05</v>
      </c>
      <c r="K51" s="97" t="s">
        <v>2057</v>
      </c>
      <c r="L51" s="97" t="s">
        <v>2056</v>
      </c>
      <c r="M51" s="97"/>
      <c r="N51" s="97" t="s">
        <v>259</v>
      </c>
      <c r="O51" s="99"/>
      <c r="P51" s="99" t="s">
        <v>24</v>
      </c>
      <c r="Q51" s="99"/>
      <c r="R51" s="99"/>
      <c r="S51" s="99"/>
      <c r="T51"/>
      <c r="U51"/>
    </row>
    <row r="52" spans="1:21" x14ac:dyDescent="0.3">
      <c r="A52" s="96" t="s">
        <v>1825</v>
      </c>
      <c r="B52" s="283"/>
      <c r="C52" s="332" t="s">
        <v>97</v>
      </c>
      <c r="D52" s="97" t="s">
        <v>2052</v>
      </c>
      <c r="E52" s="346" t="s">
        <v>396</v>
      </c>
      <c r="F52" s="97" t="s">
        <v>396</v>
      </c>
      <c r="G52" s="98" t="s">
        <v>2162</v>
      </c>
      <c r="H52" s="97" t="s">
        <v>435</v>
      </c>
      <c r="I52" s="447" t="s">
        <v>2169</v>
      </c>
      <c r="J52" s="97" t="str">
        <f>_xlfn.CONCAT(Table4[[#This Row],[Widget Name]],Table4[[#This Row],[Funds Sequence]])</f>
        <v>03 Key Ratios06</v>
      </c>
      <c r="K52" s="97" t="s">
        <v>2057</v>
      </c>
      <c r="L52" s="97" t="s">
        <v>2056</v>
      </c>
      <c r="M52" s="97"/>
      <c r="N52" s="97" t="s">
        <v>261</v>
      </c>
      <c r="O52" s="99"/>
      <c r="P52" s="99" t="s">
        <v>24</v>
      </c>
      <c r="Q52" s="99"/>
      <c r="R52" s="99"/>
      <c r="S52" s="99"/>
      <c r="T52"/>
      <c r="U52"/>
    </row>
    <row r="53" spans="1:21" x14ac:dyDescent="0.3">
      <c r="A53" s="96" t="s">
        <v>1826</v>
      </c>
      <c r="B53" s="283"/>
      <c r="C53" s="332" t="s">
        <v>97</v>
      </c>
      <c r="D53" s="97" t="s">
        <v>2052</v>
      </c>
      <c r="E53" s="346" t="s">
        <v>394</v>
      </c>
      <c r="F53" s="97" t="s">
        <v>394</v>
      </c>
      <c r="G53" s="98" t="s">
        <v>2162</v>
      </c>
      <c r="H53" s="97" t="s">
        <v>435</v>
      </c>
      <c r="I53" s="447" t="s">
        <v>2170</v>
      </c>
      <c r="J53" s="97" t="str">
        <f>_xlfn.CONCAT(Table4[[#This Row],[Widget Name]],Table4[[#This Row],[Funds Sequence]])</f>
        <v>03 Key Ratios07</v>
      </c>
      <c r="K53" s="97" t="s">
        <v>2057</v>
      </c>
      <c r="L53" s="97" t="s">
        <v>2056</v>
      </c>
      <c r="M53" s="97"/>
      <c r="N53" s="97" t="s">
        <v>260</v>
      </c>
      <c r="O53" s="99"/>
      <c r="P53" s="99"/>
      <c r="Q53" s="99"/>
      <c r="R53" s="99"/>
      <c r="S53" s="99"/>
      <c r="T53"/>
      <c r="U53"/>
    </row>
    <row r="54" spans="1:21" x14ac:dyDescent="0.3">
      <c r="A54" s="96" t="s">
        <v>1827</v>
      </c>
      <c r="B54" s="283"/>
      <c r="C54" s="332" t="s">
        <v>97</v>
      </c>
      <c r="D54" s="97" t="s">
        <v>2052</v>
      </c>
      <c r="E54" s="346" t="s">
        <v>395</v>
      </c>
      <c r="F54" s="97" t="s">
        <v>395</v>
      </c>
      <c r="G54" s="98" t="s">
        <v>2162</v>
      </c>
      <c r="H54" s="97" t="s">
        <v>435</v>
      </c>
      <c r="I54" s="447" t="s">
        <v>2172</v>
      </c>
      <c r="J54" s="97" t="str">
        <f>_xlfn.CONCAT(Table4[[#This Row],[Widget Name]],Table4[[#This Row],[Funds Sequence]])</f>
        <v>03 Key Ratios08</v>
      </c>
      <c r="K54" s="97" t="s">
        <v>2057</v>
      </c>
      <c r="L54" s="97" t="s">
        <v>2056</v>
      </c>
      <c r="M54" s="97"/>
      <c r="N54" s="97" t="s">
        <v>263</v>
      </c>
      <c r="O54" s="99"/>
      <c r="P54" s="99" t="s">
        <v>24</v>
      </c>
      <c r="Q54" s="99"/>
      <c r="R54" s="99"/>
      <c r="S54" s="99"/>
      <c r="T54"/>
      <c r="U54"/>
    </row>
    <row r="55" spans="1:21" x14ac:dyDescent="0.3">
      <c r="A55" s="96" t="s">
        <v>1828</v>
      </c>
      <c r="B55" s="283" t="s">
        <v>2203</v>
      </c>
      <c r="C55" s="283" t="s">
        <v>402</v>
      </c>
      <c r="D55" s="97" t="s">
        <v>402</v>
      </c>
      <c r="E55" s="364" t="s">
        <v>2248</v>
      </c>
      <c r="F55" s="332" t="s">
        <v>2248</v>
      </c>
      <c r="G55" s="98" t="s">
        <v>2162</v>
      </c>
      <c r="H55" s="97" t="s">
        <v>436</v>
      </c>
      <c r="I55" s="447" t="s">
        <v>2164</v>
      </c>
      <c r="J55" s="97" t="str">
        <f>_xlfn.CONCAT(Table4[[#This Row],[Widget Name]],Table4[[#This Row],[Funds Sequence]])</f>
        <v>04 Comparison Chart01</v>
      </c>
      <c r="K55" s="97" t="s">
        <v>2056</v>
      </c>
      <c r="L55" s="96" t="s">
        <v>2057</v>
      </c>
      <c r="M55" s="96"/>
      <c r="N55" s="283" t="s">
        <v>2198</v>
      </c>
      <c r="O55" s="99"/>
      <c r="P55" s="99"/>
      <c r="Q55" s="99" t="s">
        <v>24</v>
      </c>
      <c r="R55" s="99" t="s">
        <v>24</v>
      </c>
      <c r="S55" s="99"/>
      <c r="T55"/>
      <c r="U55"/>
    </row>
    <row r="56" spans="1:21" x14ac:dyDescent="0.3">
      <c r="A56" s="96" t="s">
        <v>1829</v>
      </c>
      <c r="B56" s="283" t="s">
        <v>2203</v>
      </c>
      <c r="C56" s="283" t="s">
        <v>402</v>
      </c>
      <c r="D56" s="97" t="s">
        <v>402</v>
      </c>
      <c r="E56" s="364" t="s">
        <v>2249</v>
      </c>
      <c r="F56" s="332" t="s">
        <v>2249</v>
      </c>
      <c r="G56" s="98" t="s">
        <v>2162</v>
      </c>
      <c r="H56" s="97" t="s">
        <v>436</v>
      </c>
      <c r="I56" s="447" t="s">
        <v>2165</v>
      </c>
      <c r="J56" s="97" t="str">
        <f>_xlfn.CONCAT(Table4[[#This Row],[Widget Name]],Table4[[#This Row],[Funds Sequence]])</f>
        <v>04 Comparison Chart02</v>
      </c>
      <c r="K56" s="97" t="s">
        <v>2056</v>
      </c>
      <c r="L56" s="96" t="s">
        <v>2057</v>
      </c>
      <c r="M56" s="96"/>
      <c r="N56" s="283" t="s">
        <v>2198</v>
      </c>
      <c r="O56" s="99"/>
      <c r="P56" s="99"/>
      <c r="Q56" s="99" t="s">
        <v>24</v>
      </c>
      <c r="R56" s="99" t="s">
        <v>24</v>
      </c>
      <c r="S56" s="99"/>
      <c r="T56"/>
      <c r="U56"/>
    </row>
    <row r="57" spans="1:21" x14ac:dyDescent="0.3">
      <c r="A57" s="96" t="s">
        <v>1830</v>
      </c>
      <c r="B57" s="283" t="s">
        <v>2203</v>
      </c>
      <c r="C57" s="283" t="s">
        <v>402</v>
      </c>
      <c r="D57" s="97" t="s">
        <v>402</v>
      </c>
      <c r="E57" s="362" t="s">
        <v>1910</v>
      </c>
      <c r="F57" s="97" t="s">
        <v>1910</v>
      </c>
      <c r="G57" s="98" t="s">
        <v>2162</v>
      </c>
      <c r="H57" s="97" t="s">
        <v>437</v>
      </c>
      <c r="I57" s="447" t="s">
        <v>2166</v>
      </c>
      <c r="J57" s="97" t="str">
        <f>_xlfn.CONCAT(Table4[[#This Row],[Widget Name]],Table4[[#This Row],[Funds Sequence]])</f>
        <v>05 Breakdown Chart03</v>
      </c>
      <c r="K57" s="97" t="s">
        <v>2056</v>
      </c>
      <c r="L57" s="96" t="s">
        <v>2057</v>
      </c>
      <c r="M57" s="96"/>
      <c r="N57" s="283" t="s">
        <v>2198</v>
      </c>
      <c r="O57" s="99"/>
      <c r="P57" s="99"/>
      <c r="Q57" s="99" t="s">
        <v>24</v>
      </c>
      <c r="R57" s="99" t="s">
        <v>24</v>
      </c>
      <c r="S57" s="99"/>
      <c r="T57"/>
      <c r="U57"/>
    </row>
    <row r="58" spans="1:21" x14ac:dyDescent="0.3">
      <c r="A58" s="96" t="s">
        <v>1831</v>
      </c>
      <c r="B58" s="283" t="s">
        <v>2203</v>
      </c>
      <c r="C58" s="283" t="s">
        <v>402</v>
      </c>
      <c r="D58" s="97" t="s">
        <v>402</v>
      </c>
      <c r="E58" s="362" t="s">
        <v>1911</v>
      </c>
      <c r="F58" s="97" t="s">
        <v>1911</v>
      </c>
      <c r="G58" s="98" t="s">
        <v>2162</v>
      </c>
      <c r="H58" s="97" t="s">
        <v>437</v>
      </c>
      <c r="I58" s="447" t="s">
        <v>2167</v>
      </c>
      <c r="J58" s="97" t="str">
        <f>_xlfn.CONCAT(Table4[[#This Row],[Widget Name]],Table4[[#This Row],[Funds Sequence]])</f>
        <v>05 Breakdown Chart04</v>
      </c>
      <c r="K58" s="97" t="s">
        <v>2056</v>
      </c>
      <c r="L58" s="96" t="s">
        <v>2057</v>
      </c>
      <c r="M58" s="96"/>
      <c r="N58" s="283" t="s">
        <v>2198</v>
      </c>
      <c r="O58" s="99"/>
      <c r="P58" s="99"/>
      <c r="Q58" s="99" t="s">
        <v>24</v>
      </c>
      <c r="R58" s="99" t="s">
        <v>24</v>
      </c>
      <c r="S58" s="99"/>
      <c r="T58"/>
      <c r="U58"/>
    </row>
    <row r="59" spans="1:21" x14ac:dyDescent="0.3">
      <c r="A59" s="350" t="s">
        <v>1838</v>
      </c>
      <c r="B59" s="355" t="s">
        <v>2200</v>
      </c>
      <c r="C59" s="351" t="s">
        <v>97</v>
      </c>
      <c r="D59" s="352" t="s">
        <v>97</v>
      </c>
      <c r="E59" s="353" t="s">
        <v>446</v>
      </c>
      <c r="F59" s="353" t="s">
        <v>446</v>
      </c>
      <c r="G59" s="354" t="s">
        <v>619</v>
      </c>
      <c r="H59" s="353" t="s">
        <v>2188</v>
      </c>
      <c r="I59" s="448" t="s">
        <v>2187</v>
      </c>
      <c r="J59" s="352" t="str">
        <f>_xlfn.CONCAT(Table4[[#This Row],[Widget Name]],Table4[[#This Row],[Funds Sequence]])</f>
        <v>08 DBS Classification00</v>
      </c>
      <c r="K59" s="352" t="s">
        <v>2056</v>
      </c>
      <c r="L59" s="355" t="s">
        <v>2056</v>
      </c>
      <c r="M59" s="355" t="s">
        <v>2193</v>
      </c>
      <c r="N59" s="352" t="s">
        <v>202</v>
      </c>
      <c r="O59" s="356"/>
      <c r="P59" s="357"/>
      <c r="Q59" s="357"/>
      <c r="R59" s="357"/>
      <c r="S59" s="357"/>
      <c r="T59"/>
      <c r="U59"/>
    </row>
    <row r="60" spans="1:21" x14ac:dyDescent="0.3">
      <c r="A60" s="350" t="s">
        <v>1836</v>
      </c>
      <c r="B60" s="355" t="s">
        <v>2200</v>
      </c>
      <c r="C60" s="351" t="s">
        <v>97</v>
      </c>
      <c r="D60" s="352" t="s">
        <v>97</v>
      </c>
      <c r="E60" s="353" t="s">
        <v>1920</v>
      </c>
      <c r="F60" s="353" t="s">
        <v>335</v>
      </c>
      <c r="G60" s="354" t="s">
        <v>619</v>
      </c>
      <c r="H60" s="353" t="s">
        <v>2188</v>
      </c>
      <c r="I60" s="448" t="s">
        <v>2164</v>
      </c>
      <c r="J60" s="352" t="str">
        <f>_xlfn.CONCAT(Table4[[#This Row],[Widget Name]],Table4[[#This Row],[Funds Sequence]])</f>
        <v>08 DBS Classification01</v>
      </c>
      <c r="K60" s="352" t="s">
        <v>2056</v>
      </c>
      <c r="L60" s="355" t="s">
        <v>2056</v>
      </c>
      <c r="M60" s="355" t="s">
        <v>2193</v>
      </c>
      <c r="N60" s="352" t="s">
        <v>246</v>
      </c>
      <c r="O60" s="357"/>
      <c r="P60" s="357"/>
      <c r="Q60" s="357"/>
      <c r="R60" s="357"/>
      <c r="S60" s="357" t="s">
        <v>24</v>
      </c>
      <c r="T60"/>
      <c r="U60"/>
    </row>
    <row r="61" spans="1:21" x14ac:dyDescent="0.3">
      <c r="A61" s="350" t="s">
        <v>1835</v>
      </c>
      <c r="B61" s="355" t="s">
        <v>2200</v>
      </c>
      <c r="C61" s="351" t="s">
        <v>97</v>
      </c>
      <c r="D61" s="352" t="s">
        <v>1916</v>
      </c>
      <c r="E61" s="353" t="s">
        <v>338</v>
      </c>
      <c r="F61" s="353" t="s">
        <v>338</v>
      </c>
      <c r="G61" s="354">
        <v>0</v>
      </c>
      <c r="H61" s="353" t="s">
        <v>2188</v>
      </c>
      <c r="I61" s="448" t="s">
        <v>2165</v>
      </c>
      <c r="J61" s="352" t="str">
        <f>_xlfn.CONCAT(Table4[[#This Row],[Widget Name]],Table4[[#This Row],[Funds Sequence]])</f>
        <v>08 DBS Classification02</v>
      </c>
      <c r="K61" s="352" t="s">
        <v>2056</v>
      </c>
      <c r="L61" s="350" t="s">
        <v>2057</v>
      </c>
      <c r="M61" s="355" t="s">
        <v>2193</v>
      </c>
      <c r="N61" s="352" t="s">
        <v>267</v>
      </c>
      <c r="O61" s="356"/>
      <c r="P61" s="357" t="s">
        <v>24</v>
      </c>
      <c r="Q61" s="357" t="s">
        <v>24</v>
      </c>
      <c r="R61" s="357" t="s">
        <v>24</v>
      </c>
      <c r="S61" s="357" t="s">
        <v>24</v>
      </c>
      <c r="T61"/>
      <c r="U61"/>
    </row>
    <row r="62" spans="1:21" x14ac:dyDescent="0.3">
      <c r="A62" s="350" t="s">
        <v>1837</v>
      </c>
      <c r="B62" s="355" t="s">
        <v>2200</v>
      </c>
      <c r="C62" s="351" t="s">
        <v>97</v>
      </c>
      <c r="D62" s="352" t="s">
        <v>97</v>
      </c>
      <c r="E62" s="352" t="s">
        <v>460</v>
      </c>
      <c r="F62" s="352" t="s">
        <v>460</v>
      </c>
      <c r="G62" s="354" t="s">
        <v>619</v>
      </c>
      <c r="H62" s="353" t="s">
        <v>2188</v>
      </c>
      <c r="I62" s="448" t="s">
        <v>2166</v>
      </c>
      <c r="J62" s="352" t="str">
        <f>_xlfn.CONCAT(Table4[[#This Row],[Widget Name]],Table4[[#This Row],[Funds Sequence]])</f>
        <v>08 DBS Classification03</v>
      </c>
      <c r="K62" s="352" t="s">
        <v>2056</v>
      </c>
      <c r="L62" s="350" t="s">
        <v>2057</v>
      </c>
      <c r="M62" s="355" t="s">
        <v>2193</v>
      </c>
      <c r="N62" s="352" t="s">
        <v>287</v>
      </c>
      <c r="O62" s="357"/>
      <c r="P62" s="357"/>
      <c r="Q62" s="357"/>
      <c r="R62" s="357"/>
      <c r="S62" s="357" t="s">
        <v>24</v>
      </c>
      <c r="T62"/>
      <c r="U62"/>
    </row>
    <row r="63" spans="1:21" x14ac:dyDescent="0.3">
      <c r="A63" s="96" t="s">
        <v>1846</v>
      </c>
      <c r="B63" s="96"/>
      <c r="C63" s="332" t="s">
        <v>97</v>
      </c>
      <c r="D63" s="97" t="s">
        <v>97</v>
      </c>
      <c r="E63" s="97" t="s">
        <v>409</v>
      </c>
      <c r="F63" s="97" t="s">
        <v>409</v>
      </c>
      <c r="G63" s="98" t="s">
        <v>619</v>
      </c>
      <c r="H63" s="101" t="s">
        <v>2188</v>
      </c>
      <c r="I63" s="447" t="s">
        <v>2167</v>
      </c>
      <c r="J63" s="97" t="str">
        <f>_xlfn.CONCAT(Table4[[#This Row],[Widget Name]],Table4[[#This Row],[Funds Sequence]])</f>
        <v>08 DBS Classification04</v>
      </c>
      <c r="K63" s="101" t="s">
        <v>2056</v>
      </c>
      <c r="L63" s="96" t="s">
        <v>2057</v>
      </c>
      <c r="M63" s="96"/>
      <c r="N63" s="97" t="s">
        <v>283</v>
      </c>
      <c r="O63" s="99"/>
      <c r="P63" s="99"/>
      <c r="Q63" s="99"/>
      <c r="R63" s="99"/>
      <c r="S63" s="99" t="s">
        <v>24</v>
      </c>
      <c r="T63"/>
      <c r="U63"/>
    </row>
    <row r="64" spans="1:21" x14ac:dyDescent="0.3">
      <c r="A64" s="365" t="s">
        <v>1852</v>
      </c>
      <c r="B64" s="366" t="s">
        <v>2201</v>
      </c>
      <c r="C64" s="367" t="s">
        <v>97</v>
      </c>
      <c r="D64" s="368" t="s">
        <v>97</v>
      </c>
      <c r="E64" s="370" t="s">
        <v>179</v>
      </c>
      <c r="F64" s="370" t="s">
        <v>179</v>
      </c>
      <c r="G64" s="369" t="s">
        <v>631</v>
      </c>
      <c r="H64" s="370" t="s">
        <v>2188</v>
      </c>
      <c r="I64" s="449" t="s">
        <v>2168</v>
      </c>
      <c r="J64" s="368" t="str">
        <f>_xlfn.CONCAT(Table4[[#This Row],[Widget Name]],Table4[[#This Row],[Funds Sequence]])</f>
        <v>08 DBS Classification05</v>
      </c>
      <c r="K64" s="370" t="s">
        <v>2056</v>
      </c>
      <c r="L64" s="365" t="s">
        <v>2057</v>
      </c>
      <c r="M64" s="366" t="s">
        <v>2196</v>
      </c>
      <c r="N64" s="368" t="s">
        <v>224</v>
      </c>
      <c r="O64" s="371" t="s">
        <v>327</v>
      </c>
      <c r="P64" s="372"/>
      <c r="Q64" s="372"/>
      <c r="R64" s="372"/>
      <c r="S64" s="372"/>
      <c r="T64"/>
      <c r="U64"/>
    </row>
    <row r="65" spans="1:21" x14ac:dyDescent="0.3">
      <c r="A65" s="96" t="s">
        <v>1850</v>
      </c>
      <c r="B65" s="96"/>
      <c r="C65" s="332" t="s">
        <v>97</v>
      </c>
      <c r="D65" s="97" t="s">
        <v>97</v>
      </c>
      <c r="E65" s="101" t="s">
        <v>150</v>
      </c>
      <c r="F65" s="101" t="s">
        <v>150</v>
      </c>
      <c r="G65" s="98" t="s">
        <v>810</v>
      </c>
      <c r="H65" s="101" t="s">
        <v>2188</v>
      </c>
      <c r="I65" s="447" t="s">
        <v>2169</v>
      </c>
      <c r="J65" s="97" t="str">
        <f>_xlfn.CONCAT(Table4[[#This Row],[Widget Name]],Table4[[#This Row],[Funds Sequence]])</f>
        <v>08 DBS Classification06</v>
      </c>
      <c r="K65" s="101" t="s">
        <v>2056</v>
      </c>
      <c r="L65" s="96" t="s">
        <v>2057</v>
      </c>
      <c r="M65" s="283"/>
      <c r="N65" s="97" t="s">
        <v>193</v>
      </c>
      <c r="O65" s="102"/>
      <c r="P65" s="99"/>
      <c r="Q65" s="99"/>
      <c r="R65" s="99"/>
      <c r="S65" s="99"/>
      <c r="T65"/>
      <c r="U65"/>
    </row>
    <row r="66" spans="1:21" x14ac:dyDescent="0.3">
      <c r="A66" s="96" t="s">
        <v>1851</v>
      </c>
      <c r="B66" s="96"/>
      <c r="C66" s="332" t="s">
        <v>97</v>
      </c>
      <c r="D66" s="97" t="s">
        <v>97</v>
      </c>
      <c r="E66" s="101" t="s">
        <v>157</v>
      </c>
      <c r="F66" s="101" t="s">
        <v>157</v>
      </c>
      <c r="G66" s="98" t="s">
        <v>1286</v>
      </c>
      <c r="H66" s="101" t="s">
        <v>2188</v>
      </c>
      <c r="I66" s="447" t="s">
        <v>2170</v>
      </c>
      <c r="J66" s="97" t="str">
        <f>_xlfn.CONCAT(Table4[[#This Row],[Widget Name]],Table4[[#This Row],[Funds Sequence]])</f>
        <v>08 DBS Classification07</v>
      </c>
      <c r="K66" s="101" t="s">
        <v>2056</v>
      </c>
      <c r="L66" s="96" t="s">
        <v>2057</v>
      </c>
      <c r="M66" s="283"/>
      <c r="N66" s="97" t="s">
        <v>201</v>
      </c>
      <c r="O66" s="102"/>
      <c r="P66" s="99"/>
      <c r="Q66" s="99"/>
      <c r="R66" s="99"/>
      <c r="S66" s="99"/>
      <c r="T66"/>
      <c r="U66"/>
    </row>
    <row r="67" spans="1:21" x14ac:dyDescent="0.3">
      <c r="A67" s="96" t="s">
        <v>1844</v>
      </c>
      <c r="B67" s="283"/>
      <c r="C67" s="332" t="s">
        <v>97</v>
      </c>
      <c r="D67" s="341" t="s">
        <v>97</v>
      </c>
      <c r="E67" s="344" t="s">
        <v>175</v>
      </c>
      <c r="F67" s="101" t="s">
        <v>175</v>
      </c>
      <c r="G67" s="98" t="s">
        <v>619</v>
      </c>
      <c r="H67" s="101" t="s">
        <v>2188</v>
      </c>
      <c r="I67" s="447" t="s">
        <v>2172</v>
      </c>
      <c r="J67" s="97" t="str">
        <f>_xlfn.CONCAT(Table4[[#This Row],[Widget Name]],Table4[[#This Row],[Funds Sequence]])</f>
        <v>08 DBS Classification08</v>
      </c>
      <c r="K67" s="101" t="s">
        <v>2056</v>
      </c>
      <c r="L67" s="96" t="s">
        <v>2057</v>
      </c>
      <c r="M67" s="283" t="s">
        <v>1956</v>
      </c>
      <c r="N67" s="97" t="s">
        <v>220</v>
      </c>
      <c r="O67" s="102"/>
      <c r="P67" s="99"/>
      <c r="Q67" s="99"/>
      <c r="R67" s="99"/>
      <c r="S67" s="99"/>
      <c r="T67"/>
      <c r="U67"/>
    </row>
    <row r="68" spans="1:21" x14ac:dyDescent="0.3">
      <c r="A68" s="96" t="s">
        <v>1843</v>
      </c>
      <c r="B68" s="283"/>
      <c r="C68" s="332" t="s">
        <v>97</v>
      </c>
      <c r="D68" s="341" t="s">
        <v>97</v>
      </c>
      <c r="E68" s="344" t="s">
        <v>174</v>
      </c>
      <c r="F68" s="101" t="s">
        <v>174</v>
      </c>
      <c r="G68" s="98" t="s">
        <v>619</v>
      </c>
      <c r="H68" s="101" t="s">
        <v>2188</v>
      </c>
      <c r="I68" s="447" t="s">
        <v>2171</v>
      </c>
      <c r="J68" s="97" t="str">
        <f>_xlfn.CONCAT(Table4[[#This Row],[Widget Name]],Table4[[#This Row],[Funds Sequence]])</f>
        <v>08 DBS Classification09</v>
      </c>
      <c r="K68" s="101" t="s">
        <v>2056</v>
      </c>
      <c r="L68" s="96" t="s">
        <v>2057</v>
      </c>
      <c r="M68" s="283" t="s">
        <v>1956</v>
      </c>
      <c r="N68" s="97" t="s">
        <v>219</v>
      </c>
      <c r="O68" s="101"/>
      <c r="P68" s="99"/>
      <c r="Q68" s="99"/>
      <c r="R68" s="99"/>
      <c r="S68" s="99"/>
      <c r="T68"/>
      <c r="U68"/>
    </row>
    <row r="69" spans="1:21" x14ac:dyDescent="0.3">
      <c r="A69" s="96" t="s">
        <v>1845</v>
      </c>
      <c r="B69" s="283"/>
      <c r="C69" s="332" t="s">
        <v>97</v>
      </c>
      <c r="D69" s="341" t="s">
        <v>97</v>
      </c>
      <c r="E69" s="344" t="s">
        <v>176</v>
      </c>
      <c r="F69" s="101" t="s">
        <v>176</v>
      </c>
      <c r="G69" s="98" t="s">
        <v>619</v>
      </c>
      <c r="H69" s="101" t="s">
        <v>2188</v>
      </c>
      <c r="I69" s="447" t="s">
        <v>2173</v>
      </c>
      <c r="J69" s="97" t="str">
        <f>_xlfn.CONCAT(Table4[[#This Row],[Widget Name]],Table4[[#This Row],[Funds Sequence]])</f>
        <v>08 DBS Classification10</v>
      </c>
      <c r="K69" s="101" t="s">
        <v>2056</v>
      </c>
      <c r="L69" s="96" t="s">
        <v>2057</v>
      </c>
      <c r="M69" s="283" t="s">
        <v>1956</v>
      </c>
      <c r="N69" s="97" t="s">
        <v>221</v>
      </c>
      <c r="O69" s="102"/>
      <c r="P69" s="99"/>
      <c r="Q69" s="99"/>
      <c r="R69" s="99"/>
      <c r="S69" s="99"/>
      <c r="T69"/>
      <c r="U69"/>
    </row>
    <row r="70" spans="1:21" x14ac:dyDescent="0.3">
      <c r="A70" s="96" t="s">
        <v>1842</v>
      </c>
      <c r="B70" s="96"/>
      <c r="C70" s="332" t="s">
        <v>97</v>
      </c>
      <c r="D70" s="97" t="s">
        <v>97</v>
      </c>
      <c r="E70" s="101" t="s">
        <v>89</v>
      </c>
      <c r="F70" s="101" t="s">
        <v>89</v>
      </c>
      <c r="G70" s="98" t="s">
        <v>619</v>
      </c>
      <c r="H70" s="101" t="s">
        <v>2188</v>
      </c>
      <c r="I70" s="447" t="s">
        <v>2174</v>
      </c>
      <c r="J70" s="97" t="str">
        <f>_xlfn.CONCAT(Table4[[#This Row],[Widget Name]],Table4[[#This Row],[Funds Sequence]])</f>
        <v>08 DBS Classification11</v>
      </c>
      <c r="K70" s="101" t="s">
        <v>2056</v>
      </c>
      <c r="L70" s="96" t="s">
        <v>2057</v>
      </c>
      <c r="M70" s="283"/>
      <c r="N70" s="97" t="s">
        <v>229</v>
      </c>
      <c r="O70" s="102"/>
      <c r="P70" s="99"/>
      <c r="Q70" s="99"/>
      <c r="R70" s="99"/>
      <c r="S70" s="99" t="s">
        <v>24</v>
      </c>
      <c r="T70"/>
      <c r="U70"/>
    </row>
    <row r="71" spans="1:21" x14ac:dyDescent="0.3">
      <c r="A71" s="96" t="s">
        <v>1839</v>
      </c>
      <c r="B71" s="96"/>
      <c r="C71" s="332" t="s">
        <v>97</v>
      </c>
      <c r="D71" s="97" t="s">
        <v>97</v>
      </c>
      <c r="E71" s="101" t="s">
        <v>42</v>
      </c>
      <c r="F71" s="101" t="s">
        <v>42</v>
      </c>
      <c r="G71" s="98" t="s">
        <v>619</v>
      </c>
      <c r="H71" s="101" t="s">
        <v>2188</v>
      </c>
      <c r="I71" s="447">
        <v>12</v>
      </c>
      <c r="J71" s="97" t="str">
        <f>_xlfn.CONCAT(Table4[[#This Row],[Widget Name]],Table4[[#This Row],[Funds Sequence]])</f>
        <v>08 DBS Classification12</v>
      </c>
      <c r="K71" s="101"/>
      <c r="L71" s="101"/>
      <c r="M71" s="283"/>
      <c r="N71" s="97" t="s">
        <v>232</v>
      </c>
      <c r="O71" s="101"/>
      <c r="P71" s="99"/>
      <c r="Q71" s="99"/>
      <c r="R71" s="99"/>
      <c r="S71" s="99" t="s">
        <v>24</v>
      </c>
      <c r="T71"/>
      <c r="U71"/>
    </row>
    <row r="72" spans="1:21" x14ac:dyDescent="0.3">
      <c r="A72" s="96" t="s">
        <v>1840</v>
      </c>
      <c r="B72" s="96"/>
      <c r="C72" s="332" t="s">
        <v>97</v>
      </c>
      <c r="D72" s="97" t="s">
        <v>97</v>
      </c>
      <c r="E72" s="101" t="s">
        <v>92</v>
      </c>
      <c r="F72" s="101" t="s">
        <v>92</v>
      </c>
      <c r="G72" s="98" t="s">
        <v>619</v>
      </c>
      <c r="H72" s="101" t="s">
        <v>2188</v>
      </c>
      <c r="I72" s="447">
        <v>13</v>
      </c>
      <c r="J72" s="97" t="str">
        <f>_xlfn.CONCAT(Table4[[#This Row],[Widget Name]],Table4[[#This Row],[Funds Sequence]])</f>
        <v>08 DBS Classification13</v>
      </c>
      <c r="K72" s="101" t="s">
        <v>2056</v>
      </c>
      <c r="L72" s="96" t="s">
        <v>2057</v>
      </c>
      <c r="M72" s="283"/>
      <c r="N72" s="97" t="s">
        <v>233</v>
      </c>
      <c r="O72" s="102"/>
      <c r="P72" s="99"/>
      <c r="Q72" s="99"/>
      <c r="R72" s="99"/>
      <c r="S72" s="99" t="s">
        <v>24</v>
      </c>
      <c r="T72"/>
      <c r="U72"/>
    </row>
    <row r="73" spans="1:21" x14ac:dyDescent="0.3">
      <c r="A73" s="96" t="s">
        <v>1841</v>
      </c>
      <c r="B73" s="96"/>
      <c r="C73" s="332" t="s">
        <v>97</v>
      </c>
      <c r="D73" s="97" t="s">
        <v>97</v>
      </c>
      <c r="E73" s="101" t="s">
        <v>93</v>
      </c>
      <c r="F73" s="101" t="s">
        <v>93</v>
      </c>
      <c r="G73" s="98" t="s">
        <v>619</v>
      </c>
      <c r="H73" s="101" t="s">
        <v>2188</v>
      </c>
      <c r="I73" s="447">
        <v>14</v>
      </c>
      <c r="J73" s="97" t="str">
        <f>_xlfn.CONCAT(Table4[[#This Row],[Widget Name]],Table4[[#This Row],[Funds Sequence]])</f>
        <v>08 DBS Classification14</v>
      </c>
      <c r="K73" s="101" t="s">
        <v>2056</v>
      </c>
      <c r="L73" s="96" t="s">
        <v>2057</v>
      </c>
      <c r="M73" s="283"/>
      <c r="N73" s="97" t="s">
        <v>234</v>
      </c>
      <c r="O73" s="102"/>
      <c r="P73" s="99"/>
      <c r="Q73" s="99"/>
      <c r="R73" s="99"/>
      <c r="S73" s="99" t="s">
        <v>24</v>
      </c>
      <c r="T73"/>
      <c r="U73"/>
    </row>
    <row r="74" spans="1:21" x14ac:dyDescent="0.3">
      <c r="A74" s="365" t="s">
        <v>1854</v>
      </c>
      <c r="B74" s="366" t="s">
        <v>2201</v>
      </c>
      <c r="C74" s="367" t="s">
        <v>97</v>
      </c>
      <c r="D74" s="368" t="s">
        <v>97</v>
      </c>
      <c r="E74" s="370" t="s">
        <v>170</v>
      </c>
      <c r="F74" s="370" t="s">
        <v>170</v>
      </c>
      <c r="G74" s="369" t="s">
        <v>631</v>
      </c>
      <c r="H74" s="370" t="s">
        <v>2188</v>
      </c>
      <c r="I74" s="450" t="s">
        <v>2190</v>
      </c>
      <c r="J74" s="368" t="str">
        <f>_xlfn.CONCAT(Table4[[#This Row],[Widget Name]],Table4[[#This Row],[Funds Sequence]])</f>
        <v>08 DBS Classification99</v>
      </c>
      <c r="K74" s="370" t="s">
        <v>2056</v>
      </c>
      <c r="L74" s="365" t="s">
        <v>2057</v>
      </c>
      <c r="M74" s="366" t="s">
        <v>2196</v>
      </c>
      <c r="N74" s="368" t="s">
        <v>215</v>
      </c>
      <c r="O74" s="371" t="s">
        <v>327</v>
      </c>
      <c r="P74" s="372"/>
      <c r="Q74" s="372"/>
      <c r="R74" s="372"/>
      <c r="S74" s="372"/>
      <c r="T74"/>
      <c r="U74"/>
    </row>
    <row r="75" spans="1:21" x14ac:dyDescent="0.3">
      <c r="A75" s="365" t="s">
        <v>1855</v>
      </c>
      <c r="B75" s="366" t="s">
        <v>2201</v>
      </c>
      <c r="C75" s="367" t="s">
        <v>97</v>
      </c>
      <c r="D75" s="368" t="s">
        <v>97</v>
      </c>
      <c r="E75" s="370" t="s">
        <v>173</v>
      </c>
      <c r="F75" s="370" t="s">
        <v>173</v>
      </c>
      <c r="G75" s="369" t="s">
        <v>631</v>
      </c>
      <c r="H75" s="370" t="s">
        <v>2188</v>
      </c>
      <c r="I75" s="450" t="s">
        <v>2190</v>
      </c>
      <c r="J75" s="368" t="str">
        <f>_xlfn.CONCAT(Table4[[#This Row],[Widget Name]],Table4[[#This Row],[Funds Sequence]])</f>
        <v>08 DBS Classification99</v>
      </c>
      <c r="K75" s="370" t="s">
        <v>2056</v>
      </c>
      <c r="L75" s="365" t="s">
        <v>2057</v>
      </c>
      <c r="M75" s="366" t="s">
        <v>2196</v>
      </c>
      <c r="N75" s="368" t="s">
        <v>218</v>
      </c>
      <c r="O75" s="371" t="s">
        <v>327</v>
      </c>
      <c r="P75" s="372"/>
      <c r="Q75" s="372"/>
      <c r="R75" s="372"/>
      <c r="S75" s="372"/>
      <c r="T75"/>
      <c r="U75"/>
    </row>
    <row r="76" spans="1:21" x14ac:dyDescent="0.3">
      <c r="A76" s="365" t="s">
        <v>1856</v>
      </c>
      <c r="B76" s="366" t="s">
        <v>2201</v>
      </c>
      <c r="C76" s="367" t="s">
        <v>97</v>
      </c>
      <c r="D76" s="368" t="s">
        <v>97</v>
      </c>
      <c r="E76" s="368" t="s">
        <v>1917</v>
      </c>
      <c r="F76" s="368" t="s">
        <v>1917</v>
      </c>
      <c r="G76" s="369" t="s">
        <v>619</v>
      </c>
      <c r="H76" s="370" t="s">
        <v>2188</v>
      </c>
      <c r="I76" s="450" t="s">
        <v>2190</v>
      </c>
      <c r="J76" s="368" t="str">
        <f>_xlfn.CONCAT(Table4[[#This Row],[Widget Name]],Table4[[#This Row],[Funds Sequence]])</f>
        <v>08 DBS Classification99</v>
      </c>
      <c r="K76" s="370" t="s">
        <v>2056</v>
      </c>
      <c r="L76" s="365" t="s">
        <v>2057</v>
      </c>
      <c r="M76" s="366" t="s">
        <v>2196</v>
      </c>
      <c r="N76" s="368" t="s">
        <v>213</v>
      </c>
      <c r="O76" s="371" t="s">
        <v>327</v>
      </c>
      <c r="P76" s="372"/>
      <c r="Q76" s="372"/>
      <c r="R76" s="372"/>
      <c r="S76" s="372"/>
      <c r="T76"/>
      <c r="U76"/>
    </row>
    <row r="77" spans="1:21" x14ac:dyDescent="0.3">
      <c r="A77" s="365" t="s">
        <v>1857</v>
      </c>
      <c r="B77" s="366" t="s">
        <v>2201</v>
      </c>
      <c r="C77" s="367" t="s">
        <v>97</v>
      </c>
      <c r="D77" s="368" t="s">
        <v>97</v>
      </c>
      <c r="E77" s="370" t="s">
        <v>165</v>
      </c>
      <c r="F77" s="370" t="s">
        <v>165</v>
      </c>
      <c r="G77" s="369" t="s">
        <v>1313</v>
      </c>
      <c r="H77" s="370" t="s">
        <v>2188</v>
      </c>
      <c r="I77" s="450" t="s">
        <v>2190</v>
      </c>
      <c r="J77" s="368" t="str">
        <f>_xlfn.CONCAT(Table4[[#This Row],[Widget Name]],Table4[[#This Row],[Funds Sequence]])</f>
        <v>08 DBS Classification99</v>
      </c>
      <c r="K77" s="370" t="s">
        <v>2057</v>
      </c>
      <c r="L77" s="366" t="s">
        <v>2056</v>
      </c>
      <c r="M77" s="366" t="s">
        <v>2196</v>
      </c>
      <c r="N77" s="368" t="s">
        <v>210</v>
      </c>
      <c r="O77" s="371" t="s">
        <v>327</v>
      </c>
      <c r="P77" s="372"/>
      <c r="Q77" s="372"/>
      <c r="R77" s="372"/>
      <c r="S77" s="372"/>
      <c r="T77"/>
      <c r="U77"/>
    </row>
    <row r="78" spans="1:21" x14ac:dyDescent="0.3">
      <c r="A78" s="365" t="s">
        <v>1858</v>
      </c>
      <c r="B78" s="366" t="s">
        <v>2201</v>
      </c>
      <c r="C78" s="367" t="s">
        <v>97</v>
      </c>
      <c r="D78" s="368" t="s">
        <v>97</v>
      </c>
      <c r="E78" s="370" t="s">
        <v>167</v>
      </c>
      <c r="F78" s="370" t="s">
        <v>167</v>
      </c>
      <c r="G78" s="369" t="s">
        <v>631</v>
      </c>
      <c r="H78" s="370" t="s">
        <v>2188</v>
      </c>
      <c r="I78" s="450" t="s">
        <v>2190</v>
      </c>
      <c r="J78" s="368" t="str">
        <f>_xlfn.CONCAT(Table4[[#This Row],[Widget Name]],Table4[[#This Row],[Funds Sequence]])</f>
        <v>08 DBS Classification99</v>
      </c>
      <c r="K78" s="370" t="s">
        <v>2056</v>
      </c>
      <c r="L78" s="365" t="s">
        <v>2057</v>
      </c>
      <c r="M78" s="366" t="s">
        <v>2196</v>
      </c>
      <c r="N78" s="368" t="s">
        <v>212</v>
      </c>
      <c r="O78" s="371" t="s">
        <v>327</v>
      </c>
      <c r="P78" s="372"/>
      <c r="Q78" s="372"/>
      <c r="R78" s="372"/>
      <c r="S78" s="372"/>
      <c r="T78"/>
      <c r="U78"/>
    </row>
    <row r="79" spans="1:21" x14ac:dyDescent="0.3">
      <c r="A79" s="350" t="s">
        <v>1869</v>
      </c>
      <c r="B79" s="355" t="s">
        <v>2200</v>
      </c>
      <c r="C79" s="351" t="s">
        <v>97</v>
      </c>
      <c r="D79" s="352" t="s">
        <v>97</v>
      </c>
      <c r="E79" s="352" t="s">
        <v>428</v>
      </c>
      <c r="F79" s="352" t="s">
        <v>2042</v>
      </c>
      <c r="G79" s="354">
        <v>40</v>
      </c>
      <c r="H79" s="352" t="s">
        <v>2054</v>
      </c>
      <c r="I79" s="448" t="s">
        <v>2187</v>
      </c>
      <c r="J79" s="352" t="str">
        <f>_xlfn.CONCAT(Table4[[#This Row],[Widget Name]],Table4[[#This Row],[Funds Sequence]])</f>
        <v>09 Sales Related00</v>
      </c>
      <c r="K79" s="351" t="s">
        <v>2057</v>
      </c>
      <c r="L79" s="355" t="s">
        <v>2056</v>
      </c>
      <c r="M79" s="355" t="s">
        <v>2194</v>
      </c>
      <c r="N79" s="352" t="s">
        <v>235</v>
      </c>
      <c r="O79" s="357"/>
      <c r="P79" s="357"/>
      <c r="Q79" s="357" t="s">
        <v>24</v>
      </c>
      <c r="R79" s="357"/>
      <c r="S79" s="357"/>
      <c r="T79"/>
      <c r="U79"/>
    </row>
    <row r="80" spans="1:21" x14ac:dyDescent="0.3">
      <c r="A80" s="365" t="s">
        <v>1871</v>
      </c>
      <c r="B80" s="366" t="s">
        <v>2201</v>
      </c>
      <c r="C80" s="367" t="s">
        <v>97</v>
      </c>
      <c r="D80" s="368" t="s">
        <v>97</v>
      </c>
      <c r="E80" s="368" t="s">
        <v>429</v>
      </c>
      <c r="F80" s="368" t="s">
        <v>2041</v>
      </c>
      <c r="G80" s="369">
        <v>40</v>
      </c>
      <c r="H80" s="368" t="s">
        <v>2054</v>
      </c>
      <c r="I80" s="449" t="s">
        <v>2164</v>
      </c>
      <c r="J80" s="368" t="str">
        <f>_xlfn.CONCAT(Table4[[#This Row],[Widget Name]],Table4[[#This Row],[Funds Sequence]])</f>
        <v>09 Sales Related01</v>
      </c>
      <c r="K80" s="367" t="s">
        <v>2057</v>
      </c>
      <c r="L80" s="366" t="s">
        <v>2056</v>
      </c>
      <c r="M80" s="366" t="s">
        <v>2197</v>
      </c>
      <c r="N80" s="368" t="s">
        <v>190</v>
      </c>
      <c r="O80" s="371" t="s">
        <v>327</v>
      </c>
      <c r="P80" s="372"/>
      <c r="Q80" s="372"/>
      <c r="R80" s="372"/>
      <c r="S80" s="372"/>
      <c r="T80"/>
      <c r="U80"/>
    </row>
    <row r="81" spans="1:21" x14ac:dyDescent="0.3">
      <c r="A81" s="96" t="s">
        <v>1873</v>
      </c>
      <c r="B81" s="96"/>
      <c r="C81" s="332" t="s">
        <v>97</v>
      </c>
      <c r="D81" s="97" t="s">
        <v>97</v>
      </c>
      <c r="E81" s="101" t="s">
        <v>425</v>
      </c>
      <c r="F81" s="101" t="s">
        <v>425</v>
      </c>
      <c r="G81" s="98" t="s">
        <v>631</v>
      </c>
      <c r="H81" s="97" t="s">
        <v>2054</v>
      </c>
      <c r="I81" s="447" t="s">
        <v>2165</v>
      </c>
      <c r="J81" s="97" t="str">
        <f>_xlfn.CONCAT(Table4[[#This Row],[Widget Name]],Table4[[#This Row],[Funds Sequence]])</f>
        <v>09 Sales Related02</v>
      </c>
      <c r="K81" s="97" t="s">
        <v>2056</v>
      </c>
      <c r="L81" s="96" t="s">
        <v>2057</v>
      </c>
      <c r="M81" s="96"/>
      <c r="N81" s="97" t="s">
        <v>195</v>
      </c>
      <c r="O81" s="102"/>
      <c r="P81" s="99"/>
      <c r="Q81" s="99"/>
      <c r="R81" s="99"/>
      <c r="S81" s="99"/>
      <c r="T81"/>
      <c r="U81"/>
    </row>
    <row r="82" spans="1:21" x14ac:dyDescent="0.3">
      <c r="A82" s="96" t="s">
        <v>1874</v>
      </c>
      <c r="B82" s="96"/>
      <c r="C82" s="332" t="s">
        <v>97</v>
      </c>
      <c r="D82" s="97" t="s">
        <v>97</v>
      </c>
      <c r="E82" s="101" t="s">
        <v>426</v>
      </c>
      <c r="F82" s="101" t="s">
        <v>426</v>
      </c>
      <c r="G82" s="98" t="s">
        <v>631</v>
      </c>
      <c r="H82" s="97" t="s">
        <v>2054</v>
      </c>
      <c r="I82" s="447" t="s">
        <v>2166</v>
      </c>
      <c r="J82" s="97" t="str">
        <f>_xlfn.CONCAT(Table4[[#This Row],[Widget Name]],Table4[[#This Row],[Funds Sequence]])</f>
        <v>09 Sales Related03</v>
      </c>
      <c r="K82" s="97" t="s">
        <v>2056</v>
      </c>
      <c r="L82" s="96" t="s">
        <v>2057</v>
      </c>
      <c r="M82" s="96"/>
      <c r="N82" s="97" t="s">
        <v>196</v>
      </c>
      <c r="O82" s="102"/>
      <c r="P82" s="99"/>
      <c r="Q82" s="99"/>
      <c r="R82" s="99"/>
      <c r="S82" s="99"/>
      <c r="T82"/>
      <c r="U82"/>
    </row>
    <row r="83" spans="1:21" x14ac:dyDescent="0.3">
      <c r="A83" s="96" t="s">
        <v>1875</v>
      </c>
      <c r="B83" s="96"/>
      <c r="C83" s="332" t="s">
        <v>97</v>
      </c>
      <c r="D83" s="97" t="s">
        <v>97</v>
      </c>
      <c r="E83" s="97" t="s">
        <v>430</v>
      </c>
      <c r="F83" s="97" t="s">
        <v>430</v>
      </c>
      <c r="G83" s="98" t="s">
        <v>619</v>
      </c>
      <c r="H83" s="97" t="s">
        <v>2054</v>
      </c>
      <c r="I83" s="447" t="s">
        <v>2167</v>
      </c>
      <c r="J83" s="97" t="str">
        <f>_xlfn.CONCAT(Table4[[#This Row],[Widget Name]],Table4[[#This Row],[Funds Sequence]])</f>
        <v>09 Sales Related04</v>
      </c>
      <c r="K83" s="97" t="s">
        <v>2057</v>
      </c>
      <c r="L83" s="97" t="s">
        <v>2056</v>
      </c>
      <c r="M83" s="97"/>
      <c r="N83" s="97" t="s">
        <v>240</v>
      </c>
      <c r="O83" s="99"/>
      <c r="P83" s="99"/>
      <c r="Q83" s="99"/>
      <c r="R83" s="99"/>
      <c r="S83" s="99" t="s">
        <v>24</v>
      </c>
      <c r="T83"/>
      <c r="U83"/>
    </row>
    <row r="84" spans="1:21" x14ac:dyDescent="0.3">
      <c r="A84" s="96" t="s">
        <v>1876</v>
      </c>
      <c r="B84" s="96"/>
      <c r="C84" s="332" t="s">
        <v>97</v>
      </c>
      <c r="D84" s="97" t="s">
        <v>97</v>
      </c>
      <c r="E84" s="101" t="s">
        <v>54</v>
      </c>
      <c r="F84" s="101" t="s">
        <v>54</v>
      </c>
      <c r="G84" s="98" t="s">
        <v>988</v>
      </c>
      <c r="H84" s="97" t="s">
        <v>2054</v>
      </c>
      <c r="I84" s="447" t="s">
        <v>2168</v>
      </c>
      <c r="J84" s="97" t="str">
        <f>_xlfn.CONCAT(Table4[[#This Row],[Widget Name]],Table4[[#This Row],[Funds Sequence]])</f>
        <v>09 Sales Related05</v>
      </c>
      <c r="K84" s="97" t="s">
        <v>2056</v>
      </c>
      <c r="L84" s="96" t="s">
        <v>2057</v>
      </c>
      <c r="M84" s="96"/>
      <c r="N84" s="97" t="s">
        <v>245</v>
      </c>
      <c r="O84" s="102"/>
      <c r="P84" s="99"/>
      <c r="Q84" s="99"/>
      <c r="R84" s="99"/>
      <c r="S84" s="99" t="s">
        <v>24</v>
      </c>
      <c r="T84"/>
      <c r="U84"/>
    </row>
    <row r="85" spans="1:21" x14ac:dyDescent="0.3">
      <c r="A85" s="96" t="s">
        <v>1877</v>
      </c>
      <c r="B85" s="96"/>
      <c r="C85" s="332" t="s">
        <v>97</v>
      </c>
      <c r="D85" s="97" t="s">
        <v>97</v>
      </c>
      <c r="E85" s="97" t="s">
        <v>104</v>
      </c>
      <c r="F85" s="97" t="s">
        <v>104</v>
      </c>
      <c r="G85" s="98" t="s">
        <v>922</v>
      </c>
      <c r="H85" s="97" t="s">
        <v>2054</v>
      </c>
      <c r="I85" s="447" t="s">
        <v>2169</v>
      </c>
      <c r="J85" s="97" t="str">
        <f>_xlfn.CONCAT(Table4[[#This Row],[Widget Name]],Table4[[#This Row],[Funds Sequence]])</f>
        <v>09 Sales Related06</v>
      </c>
      <c r="K85" s="332" t="s">
        <v>2057</v>
      </c>
      <c r="L85" s="283" t="s">
        <v>2056</v>
      </c>
      <c r="M85" s="96"/>
      <c r="N85" s="97" t="s">
        <v>243</v>
      </c>
      <c r="O85" s="99"/>
      <c r="P85" s="99"/>
      <c r="Q85" s="99"/>
      <c r="R85" s="99"/>
      <c r="S85" s="99" t="s">
        <v>24</v>
      </c>
      <c r="T85"/>
      <c r="U85"/>
    </row>
    <row r="86" spans="1:21" x14ac:dyDescent="0.3">
      <c r="A86" s="96" t="s">
        <v>1879</v>
      </c>
      <c r="B86" s="96"/>
      <c r="C86" s="332" t="s">
        <v>97</v>
      </c>
      <c r="D86" s="97" t="s">
        <v>97</v>
      </c>
      <c r="E86" s="101" t="s">
        <v>432</v>
      </c>
      <c r="F86" s="101" t="s">
        <v>432</v>
      </c>
      <c r="G86" s="98" t="s">
        <v>885</v>
      </c>
      <c r="H86" s="97" t="s">
        <v>2054</v>
      </c>
      <c r="I86" s="447" t="s">
        <v>2170</v>
      </c>
      <c r="J86" s="97" t="str">
        <f>_xlfn.CONCAT(Table4[[#This Row],[Widget Name]],Table4[[#This Row],[Funds Sequence]])</f>
        <v>09 Sales Related07</v>
      </c>
      <c r="K86" s="332" t="s">
        <v>2057</v>
      </c>
      <c r="L86" s="283" t="s">
        <v>2056</v>
      </c>
      <c r="M86" s="96"/>
      <c r="N86" s="97" t="s">
        <v>192</v>
      </c>
      <c r="O86" s="102"/>
      <c r="P86" s="99"/>
      <c r="Q86" s="99"/>
      <c r="R86" s="99"/>
      <c r="S86" s="99"/>
      <c r="T86"/>
      <c r="U86"/>
    </row>
    <row r="87" spans="1:21" x14ac:dyDescent="0.3">
      <c r="A87" s="96" t="s">
        <v>1880</v>
      </c>
      <c r="B87" s="96"/>
      <c r="C87" s="332" t="s">
        <v>97</v>
      </c>
      <c r="D87" s="97" t="s">
        <v>97</v>
      </c>
      <c r="E87" s="97" t="s">
        <v>96</v>
      </c>
      <c r="F87" s="97" t="s">
        <v>96</v>
      </c>
      <c r="G87" s="98" t="s">
        <v>619</v>
      </c>
      <c r="H87" s="97" t="s">
        <v>2054</v>
      </c>
      <c r="I87" s="447" t="s">
        <v>2172</v>
      </c>
      <c r="J87" s="97" t="str">
        <f>_xlfn.CONCAT(Table4[[#This Row],[Widget Name]],Table4[[#This Row],[Funds Sequence]])</f>
        <v>09 Sales Related08</v>
      </c>
      <c r="K87" s="332" t="s">
        <v>2057</v>
      </c>
      <c r="L87" s="283" t="s">
        <v>2056</v>
      </c>
      <c r="M87" s="96"/>
      <c r="N87" s="97" t="s">
        <v>237</v>
      </c>
      <c r="O87" s="99"/>
      <c r="P87" s="99"/>
      <c r="Q87" s="99"/>
      <c r="R87" s="99"/>
      <c r="S87" s="99" t="s">
        <v>24</v>
      </c>
      <c r="T87"/>
      <c r="U87"/>
    </row>
    <row r="88" spans="1:21" x14ac:dyDescent="0.3">
      <c r="A88" s="96" t="s">
        <v>1881</v>
      </c>
      <c r="B88" s="96"/>
      <c r="C88" s="332" t="s">
        <v>97</v>
      </c>
      <c r="D88" s="97" t="s">
        <v>97</v>
      </c>
      <c r="E88" s="101" t="s">
        <v>163</v>
      </c>
      <c r="F88" s="101" t="s">
        <v>163</v>
      </c>
      <c r="G88" s="98" t="s">
        <v>1449</v>
      </c>
      <c r="H88" s="97" t="s">
        <v>2054</v>
      </c>
      <c r="I88" s="447" t="s">
        <v>2171</v>
      </c>
      <c r="J88" s="97" t="str">
        <f>_xlfn.CONCAT(Table4[[#This Row],[Widget Name]],Table4[[#This Row],[Funds Sequence]])</f>
        <v>09 Sales Related09</v>
      </c>
      <c r="K88" s="332" t="s">
        <v>2057</v>
      </c>
      <c r="L88" s="283" t="s">
        <v>2056</v>
      </c>
      <c r="M88" s="96"/>
      <c r="N88" s="97" t="s">
        <v>207</v>
      </c>
      <c r="O88" s="102"/>
      <c r="P88" s="99"/>
      <c r="Q88" s="99"/>
      <c r="R88" s="99"/>
      <c r="S88" s="99"/>
      <c r="T88"/>
      <c r="U88"/>
    </row>
    <row r="89" spans="1:21" x14ac:dyDescent="0.3">
      <c r="A89" s="96" t="s">
        <v>1878</v>
      </c>
      <c r="B89" s="96"/>
      <c r="C89" s="332" t="s">
        <v>97</v>
      </c>
      <c r="D89" s="97" t="s">
        <v>97</v>
      </c>
      <c r="E89" s="101" t="s">
        <v>431</v>
      </c>
      <c r="F89" s="101" t="s">
        <v>431</v>
      </c>
      <c r="G89" s="98" t="s">
        <v>1261</v>
      </c>
      <c r="H89" s="97" t="s">
        <v>2054</v>
      </c>
      <c r="I89" s="447" t="s">
        <v>2173</v>
      </c>
      <c r="J89" s="97" t="str">
        <f>_xlfn.CONCAT(Table4[[#This Row],[Widget Name]],Table4[[#This Row],[Funds Sequence]])</f>
        <v>09 Sales Related10</v>
      </c>
      <c r="K89" s="332" t="s">
        <v>2057</v>
      </c>
      <c r="L89" s="283" t="s">
        <v>2056</v>
      </c>
      <c r="M89" s="96"/>
      <c r="N89" s="97" t="s">
        <v>200</v>
      </c>
      <c r="O89" s="102"/>
      <c r="P89" s="99"/>
      <c r="Q89" s="99"/>
      <c r="R89" s="99"/>
      <c r="S89" s="99"/>
      <c r="T89"/>
      <c r="U89"/>
    </row>
    <row r="90" spans="1:21" x14ac:dyDescent="0.3">
      <c r="A90" s="350" t="s">
        <v>1894</v>
      </c>
      <c r="B90" s="355" t="s">
        <v>2200</v>
      </c>
      <c r="C90" s="351" t="s">
        <v>97</v>
      </c>
      <c r="D90" s="352" t="s">
        <v>97</v>
      </c>
      <c r="E90" s="352" t="s">
        <v>403</v>
      </c>
      <c r="F90" s="352" t="s">
        <v>403</v>
      </c>
      <c r="G90" s="354" t="s">
        <v>631</v>
      </c>
      <c r="H90" s="352" t="s">
        <v>2054</v>
      </c>
      <c r="I90" s="448" t="s">
        <v>2174</v>
      </c>
      <c r="J90" s="352" t="str">
        <f>_xlfn.CONCAT(Table4[[#This Row],[Widget Name]],Table4[[#This Row],[Funds Sequence]])</f>
        <v>09 Sales Related11</v>
      </c>
      <c r="K90" s="353" t="s">
        <v>2057</v>
      </c>
      <c r="L90" s="353" t="s">
        <v>2056</v>
      </c>
      <c r="M90" s="353" t="s">
        <v>2206</v>
      </c>
      <c r="N90" s="352" t="s">
        <v>265</v>
      </c>
      <c r="O90" s="357"/>
      <c r="P90" s="357"/>
      <c r="Q90" s="357"/>
      <c r="R90" s="357"/>
      <c r="S90" s="357" t="s">
        <v>24</v>
      </c>
      <c r="T90"/>
      <c r="U90"/>
    </row>
    <row r="91" spans="1:21" x14ac:dyDescent="0.3">
      <c r="A91" s="350" t="s">
        <v>1895</v>
      </c>
      <c r="B91" s="355" t="s">
        <v>2200</v>
      </c>
      <c r="C91" s="351" t="s">
        <v>97</v>
      </c>
      <c r="D91" s="352" t="s">
        <v>97</v>
      </c>
      <c r="E91" s="97" t="s">
        <v>404</v>
      </c>
      <c r="F91" s="352" t="s">
        <v>404</v>
      </c>
      <c r="G91" s="354" t="s">
        <v>631</v>
      </c>
      <c r="H91" s="352" t="s">
        <v>2054</v>
      </c>
      <c r="I91" s="448" t="s">
        <v>2175</v>
      </c>
      <c r="J91" s="352" t="str">
        <f>_xlfn.CONCAT(Table4[[#This Row],[Widget Name]],Table4[[#This Row],[Funds Sequence]])</f>
        <v>09 Sales Related12</v>
      </c>
      <c r="K91" s="353" t="s">
        <v>2057</v>
      </c>
      <c r="L91" s="353" t="s">
        <v>2056</v>
      </c>
      <c r="M91" s="353" t="s">
        <v>2206</v>
      </c>
      <c r="N91" s="352" t="s">
        <v>266</v>
      </c>
      <c r="O91" s="357"/>
      <c r="P91" s="357"/>
      <c r="Q91" s="357"/>
      <c r="R91" s="357"/>
      <c r="S91" s="357" t="s">
        <v>24</v>
      </c>
      <c r="T91"/>
      <c r="U91"/>
    </row>
    <row r="92" spans="1:21" x14ac:dyDescent="0.3">
      <c r="A92" s="365" t="s">
        <v>1896</v>
      </c>
      <c r="B92" s="366" t="s">
        <v>2201</v>
      </c>
      <c r="C92" s="367" t="s">
        <v>97</v>
      </c>
      <c r="D92" s="368" t="s">
        <v>97</v>
      </c>
      <c r="E92" s="370" t="s">
        <v>166</v>
      </c>
      <c r="F92" s="370" t="s">
        <v>166</v>
      </c>
      <c r="G92" s="369" t="s">
        <v>631</v>
      </c>
      <c r="H92" s="368" t="s">
        <v>2054</v>
      </c>
      <c r="I92" s="449" t="s">
        <v>2176</v>
      </c>
      <c r="J92" s="368" t="str">
        <f>_xlfn.CONCAT(Table4[[#This Row],[Widget Name]],Table4[[#This Row],[Funds Sequence]])</f>
        <v>09 Sales Related13</v>
      </c>
      <c r="K92" s="370" t="s">
        <v>2057</v>
      </c>
      <c r="L92" s="370" t="s">
        <v>2056</v>
      </c>
      <c r="M92" s="370" t="s">
        <v>2196</v>
      </c>
      <c r="N92" s="368" t="s">
        <v>211</v>
      </c>
      <c r="O92" s="371" t="s">
        <v>327</v>
      </c>
      <c r="P92" s="372"/>
      <c r="Q92" s="372"/>
      <c r="R92" s="372"/>
      <c r="S92" s="372"/>
      <c r="T92"/>
      <c r="U92"/>
    </row>
    <row r="93" spans="1:21" x14ac:dyDescent="0.3">
      <c r="A93" s="96" t="s">
        <v>1883</v>
      </c>
      <c r="B93" s="96"/>
      <c r="C93" s="332" t="s">
        <v>97</v>
      </c>
      <c r="D93" s="97" t="s">
        <v>97</v>
      </c>
      <c r="E93" s="97" t="s">
        <v>60</v>
      </c>
      <c r="F93" s="97" t="s">
        <v>60</v>
      </c>
      <c r="G93" s="98" t="s">
        <v>810</v>
      </c>
      <c r="H93" s="97" t="s">
        <v>439</v>
      </c>
      <c r="I93" s="447" t="s">
        <v>2164</v>
      </c>
      <c r="J93" s="97" t="str">
        <f>_xlfn.CONCAT(Table4[[#This Row],[Widget Name]],Table4[[#This Row],[Funds Sequence]])</f>
        <v>10 Approved Segments01</v>
      </c>
      <c r="K93" s="332" t="s">
        <v>2057</v>
      </c>
      <c r="L93" s="283" t="s">
        <v>2056</v>
      </c>
      <c r="M93" s="97" t="s">
        <v>424</v>
      </c>
      <c r="N93" s="97" t="s">
        <v>228</v>
      </c>
      <c r="O93" s="99"/>
      <c r="P93" s="99"/>
      <c r="Q93" s="99"/>
      <c r="R93" s="99"/>
      <c r="S93" s="99" t="s">
        <v>24</v>
      </c>
      <c r="T93"/>
      <c r="U93"/>
    </row>
    <row r="94" spans="1:21" x14ac:dyDescent="0.3">
      <c r="A94" s="96" t="s">
        <v>1884</v>
      </c>
      <c r="B94" s="96"/>
      <c r="C94" s="332" t="s">
        <v>97</v>
      </c>
      <c r="D94" s="97" t="s">
        <v>97</v>
      </c>
      <c r="E94" s="97" t="s">
        <v>420</v>
      </c>
      <c r="F94" s="97" t="s">
        <v>420</v>
      </c>
      <c r="G94" s="98" t="s">
        <v>810</v>
      </c>
      <c r="H94" s="97" t="s">
        <v>439</v>
      </c>
      <c r="I94" s="447" t="s">
        <v>2165</v>
      </c>
      <c r="J94" s="97" t="str">
        <f>_xlfn.CONCAT(Table4[[#This Row],[Widget Name]],Table4[[#This Row],[Funds Sequence]])</f>
        <v>10 Approved Segments02</v>
      </c>
      <c r="K94" s="332" t="s">
        <v>2057</v>
      </c>
      <c r="L94" s="283" t="s">
        <v>2056</v>
      </c>
      <c r="M94" s="97" t="s">
        <v>422</v>
      </c>
      <c r="N94" s="97" t="s">
        <v>271</v>
      </c>
      <c r="O94" s="99"/>
      <c r="P94" s="99"/>
      <c r="Q94" s="99"/>
      <c r="R94" s="99"/>
      <c r="S94" s="99" t="s">
        <v>24</v>
      </c>
      <c r="T94"/>
      <c r="U94"/>
    </row>
    <row r="95" spans="1:21" x14ac:dyDescent="0.3">
      <c r="A95" s="96" t="s">
        <v>1885</v>
      </c>
      <c r="B95" s="96"/>
      <c r="C95" s="332" t="s">
        <v>97</v>
      </c>
      <c r="D95" s="97" t="s">
        <v>97</v>
      </c>
      <c r="E95" s="97" t="s">
        <v>418</v>
      </c>
      <c r="F95" s="97" t="s">
        <v>418</v>
      </c>
      <c r="G95" s="98" t="s">
        <v>810</v>
      </c>
      <c r="H95" s="97" t="s">
        <v>439</v>
      </c>
      <c r="I95" s="447" t="s">
        <v>2166</v>
      </c>
      <c r="J95" s="97" t="str">
        <f>_xlfn.CONCAT(Table4[[#This Row],[Widget Name]],Table4[[#This Row],[Funds Sequence]])</f>
        <v>10 Approved Segments03</v>
      </c>
      <c r="K95" s="332" t="s">
        <v>2057</v>
      </c>
      <c r="L95" s="283" t="s">
        <v>2056</v>
      </c>
      <c r="M95" s="97" t="s">
        <v>422</v>
      </c>
      <c r="N95" s="97" t="s">
        <v>272</v>
      </c>
      <c r="O95" s="99"/>
      <c r="P95" s="99"/>
      <c r="Q95" s="99"/>
      <c r="R95" s="99"/>
      <c r="S95" s="99" t="s">
        <v>24</v>
      </c>
      <c r="T95"/>
      <c r="U95"/>
    </row>
    <row r="96" spans="1:21" x14ac:dyDescent="0.3">
      <c r="A96" s="96" t="s">
        <v>1886</v>
      </c>
      <c r="B96" s="96"/>
      <c r="C96" s="332" t="s">
        <v>97</v>
      </c>
      <c r="D96" s="97" t="s">
        <v>97</v>
      </c>
      <c r="E96" s="97" t="s">
        <v>419</v>
      </c>
      <c r="F96" s="97" t="s">
        <v>419</v>
      </c>
      <c r="G96" s="98" t="s">
        <v>810</v>
      </c>
      <c r="H96" s="97" t="s">
        <v>439</v>
      </c>
      <c r="I96" s="447" t="s">
        <v>2167</v>
      </c>
      <c r="J96" s="97" t="str">
        <f>_xlfn.CONCAT(Table4[[#This Row],[Widget Name]],Table4[[#This Row],[Funds Sequence]])</f>
        <v>10 Approved Segments04</v>
      </c>
      <c r="K96" s="332" t="s">
        <v>2057</v>
      </c>
      <c r="L96" s="283" t="s">
        <v>2056</v>
      </c>
      <c r="M96" s="97" t="s">
        <v>422</v>
      </c>
      <c r="N96" s="97" t="s">
        <v>273</v>
      </c>
      <c r="O96" s="99"/>
      <c r="P96" s="99"/>
      <c r="Q96" s="99"/>
      <c r="R96" s="99"/>
      <c r="S96" s="99" t="s">
        <v>24</v>
      </c>
      <c r="T96"/>
      <c r="U96"/>
    </row>
    <row r="97" spans="1:21" x14ac:dyDescent="0.3">
      <c r="A97" s="365" t="s">
        <v>1887</v>
      </c>
      <c r="B97" s="366" t="s">
        <v>2201</v>
      </c>
      <c r="C97" s="367" t="s">
        <v>97</v>
      </c>
      <c r="D97" s="368" t="s">
        <v>97</v>
      </c>
      <c r="E97" s="370" t="s">
        <v>148</v>
      </c>
      <c r="F97" s="370" t="s">
        <v>148</v>
      </c>
      <c r="G97" s="369" t="s">
        <v>810</v>
      </c>
      <c r="H97" s="368" t="s">
        <v>439</v>
      </c>
      <c r="I97" s="450" t="s">
        <v>2168</v>
      </c>
      <c r="J97" s="368" t="str">
        <f>_xlfn.CONCAT(Table4[[#This Row],[Widget Name]],Table4[[#This Row],[Funds Sequence]])</f>
        <v>10 Approved Segments05</v>
      </c>
      <c r="K97" s="368" t="s">
        <v>2056</v>
      </c>
      <c r="L97" s="365" t="s">
        <v>2057</v>
      </c>
      <c r="M97" s="366" t="s">
        <v>2233</v>
      </c>
      <c r="N97" s="368" t="s">
        <v>191</v>
      </c>
      <c r="O97" s="371" t="s">
        <v>327</v>
      </c>
      <c r="P97" s="372"/>
      <c r="Q97" s="372"/>
      <c r="R97" s="372"/>
      <c r="S97" s="372"/>
      <c r="T97"/>
      <c r="U97"/>
    </row>
    <row r="98" spans="1:21" x14ac:dyDescent="0.3">
      <c r="A98" s="96" t="s">
        <v>1862</v>
      </c>
      <c r="B98" s="96"/>
      <c r="C98" s="332" t="s">
        <v>97</v>
      </c>
      <c r="D98" s="97" t="s">
        <v>97</v>
      </c>
      <c r="E98" s="97" t="s">
        <v>121</v>
      </c>
      <c r="F98" s="97" t="s">
        <v>121</v>
      </c>
      <c r="G98" s="98" t="s">
        <v>631</v>
      </c>
      <c r="H98" s="332" t="s">
        <v>2222</v>
      </c>
      <c r="I98" s="447" t="s">
        <v>2164</v>
      </c>
      <c r="J98" s="97" t="str">
        <f>_xlfn.CONCAT(Table4[[#This Row],[Widget Name]],Table4[[#This Row],[Funds Sequence]])</f>
        <v>10 Restrictions01</v>
      </c>
      <c r="K98" s="332" t="s">
        <v>2057</v>
      </c>
      <c r="L98" s="283" t="s">
        <v>2056</v>
      </c>
      <c r="M98" s="96"/>
      <c r="N98" s="97" t="s">
        <v>270</v>
      </c>
      <c r="O98" s="99"/>
      <c r="P98" s="99"/>
      <c r="Q98" s="99"/>
      <c r="R98" s="99"/>
      <c r="S98" s="99" t="s">
        <v>24</v>
      </c>
      <c r="T98"/>
      <c r="U98"/>
    </row>
    <row r="99" spans="1:21" x14ac:dyDescent="0.3">
      <c r="A99" s="96" t="s">
        <v>1865</v>
      </c>
      <c r="B99" s="96"/>
      <c r="C99" s="332" t="s">
        <v>97</v>
      </c>
      <c r="D99" s="97" t="s">
        <v>97</v>
      </c>
      <c r="E99" s="97" t="s">
        <v>412</v>
      </c>
      <c r="F99" s="97" t="s">
        <v>412</v>
      </c>
      <c r="G99" s="98" t="s">
        <v>846</v>
      </c>
      <c r="H99" s="332" t="s">
        <v>2222</v>
      </c>
      <c r="I99" s="447" t="s">
        <v>2165</v>
      </c>
      <c r="J99" s="97" t="str">
        <f>_xlfn.CONCAT(Table4[[#This Row],[Widget Name]],Table4[[#This Row],[Funds Sequence]])</f>
        <v>10 Restrictions02</v>
      </c>
      <c r="K99" s="97" t="s">
        <v>2056</v>
      </c>
      <c r="L99" s="96" t="s">
        <v>2057</v>
      </c>
      <c r="M99" s="96"/>
      <c r="N99" s="97" t="s">
        <v>276</v>
      </c>
      <c r="O99" s="99"/>
      <c r="P99" s="99"/>
      <c r="Q99" s="99"/>
      <c r="R99" s="99"/>
      <c r="S99" s="99" t="s">
        <v>24</v>
      </c>
      <c r="T99"/>
      <c r="U99"/>
    </row>
    <row r="100" spans="1:21" x14ac:dyDescent="0.3">
      <c r="A100" s="96" t="s">
        <v>1864</v>
      </c>
      <c r="B100" s="96"/>
      <c r="C100" s="332" t="s">
        <v>97</v>
      </c>
      <c r="D100" s="97" t="s">
        <v>97</v>
      </c>
      <c r="E100" s="97" t="s">
        <v>411</v>
      </c>
      <c r="F100" s="97" t="s">
        <v>411</v>
      </c>
      <c r="G100" s="98" t="s">
        <v>846</v>
      </c>
      <c r="H100" s="332" t="s">
        <v>2222</v>
      </c>
      <c r="I100" s="447" t="s">
        <v>2166</v>
      </c>
      <c r="J100" s="97" t="str">
        <f>_xlfn.CONCAT(Table4[[#This Row],[Widget Name]],Table4[[#This Row],[Funds Sequence]])</f>
        <v>10 Restrictions03</v>
      </c>
      <c r="K100" s="97" t="s">
        <v>2056</v>
      </c>
      <c r="L100" s="96" t="s">
        <v>2057</v>
      </c>
      <c r="M100" s="96"/>
      <c r="N100" s="97" t="s">
        <v>275</v>
      </c>
      <c r="O100" s="99"/>
      <c r="P100" s="99"/>
      <c r="Q100" s="99"/>
      <c r="R100" s="99"/>
      <c r="S100" s="99" t="s">
        <v>24</v>
      </c>
      <c r="T100"/>
      <c r="U100"/>
    </row>
    <row r="101" spans="1:21" x14ac:dyDescent="0.3">
      <c r="A101" s="96" t="s">
        <v>1867</v>
      </c>
      <c r="B101" s="96"/>
      <c r="C101" s="332" t="s">
        <v>97</v>
      </c>
      <c r="D101" s="97" t="s">
        <v>97</v>
      </c>
      <c r="E101" s="97" t="s">
        <v>410</v>
      </c>
      <c r="F101" s="97" t="s">
        <v>410</v>
      </c>
      <c r="G101" s="98" t="s">
        <v>846</v>
      </c>
      <c r="H101" s="332" t="s">
        <v>2222</v>
      </c>
      <c r="I101" s="447" t="s">
        <v>2167</v>
      </c>
      <c r="J101" s="97" t="str">
        <f>_xlfn.CONCAT(Table4[[#This Row],[Widget Name]],Table4[[#This Row],[Funds Sequence]])</f>
        <v>10 Restrictions04</v>
      </c>
      <c r="K101" s="97" t="s">
        <v>2056</v>
      </c>
      <c r="L101" s="96" t="s">
        <v>2057</v>
      </c>
      <c r="M101" s="96"/>
      <c r="N101" s="97" t="s">
        <v>278</v>
      </c>
      <c r="O101" s="99"/>
      <c r="P101" s="99"/>
      <c r="Q101" s="99"/>
      <c r="R101" s="99"/>
      <c r="S101" s="99" t="s">
        <v>24</v>
      </c>
      <c r="T101"/>
      <c r="U101"/>
    </row>
    <row r="102" spans="1:21" x14ac:dyDescent="0.3">
      <c r="A102" s="96" t="s">
        <v>1866</v>
      </c>
      <c r="B102" s="96"/>
      <c r="C102" s="332" t="s">
        <v>97</v>
      </c>
      <c r="D102" s="97" t="s">
        <v>97</v>
      </c>
      <c r="E102" s="97" t="s">
        <v>128</v>
      </c>
      <c r="F102" s="97" t="s">
        <v>128</v>
      </c>
      <c r="G102" s="98" t="s">
        <v>1001</v>
      </c>
      <c r="H102" s="332" t="s">
        <v>2222</v>
      </c>
      <c r="I102" s="447" t="s">
        <v>2168</v>
      </c>
      <c r="J102" s="97" t="str">
        <f>_xlfn.CONCAT(Table4[[#This Row],[Widget Name]],Table4[[#This Row],[Funds Sequence]])</f>
        <v>10 Restrictions05</v>
      </c>
      <c r="K102" s="97" t="s">
        <v>2056</v>
      </c>
      <c r="L102" s="96" t="s">
        <v>2057</v>
      </c>
      <c r="M102" s="96"/>
      <c r="N102" s="97" t="s">
        <v>277</v>
      </c>
      <c r="O102" s="99"/>
      <c r="P102" s="99"/>
      <c r="Q102" s="99"/>
      <c r="R102" s="99"/>
      <c r="S102" s="99" t="s">
        <v>24</v>
      </c>
      <c r="T102"/>
      <c r="U102"/>
    </row>
    <row r="103" spans="1:21" x14ac:dyDescent="0.3">
      <c r="A103" s="96" t="s">
        <v>1863</v>
      </c>
      <c r="B103" s="96"/>
      <c r="C103" s="332" t="s">
        <v>97</v>
      </c>
      <c r="D103" s="97" t="s">
        <v>97</v>
      </c>
      <c r="E103" s="97" t="s">
        <v>421</v>
      </c>
      <c r="F103" s="97" t="s">
        <v>421</v>
      </c>
      <c r="G103" s="98">
        <v>0</v>
      </c>
      <c r="H103" s="332" t="s">
        <v>2222</v>
      </c>
      <c r="I103" s="447" t="s">
        <v>2169</v>
      </c>
      <c r="J103" s="97" t="str">
        <f>_xlfn.CONCAT(Table4[[#This Row],[Widget Name]],Table4[[#This Row],[Funds Sequence]])</f>
        <v>10 Restrictions06</v>
      </c>
      <c r="K103" s="97" t="s">
        <v>2056</v>
      </c>
      <c r="L103" s="96" t="s">
        <v>2057</v>
      </c>
      <c r="M103" s="96"/>
      <c r="N103" s="97" t="s">
        <v>274</v>
      </c>
      <c r="O103" s="99"/>
      <c r="P103" s="99"/>
      <c r="Q103" s="99"/>
      <c r="R103" s="99"/>
      <c r="S103" s="99" t="s">
        <v>24</v>
      </c>
      <c r="T103"/>
      <c r="U103"/>
    </row>
    <row r="104" spans="1:21" x14ac:dyDescent="0.3">
      <c r="A104" s="96" t="s">
        <v>1859</v>
      </c>
      <c r="B104" s="96"/>
      <c r="C104" s="332" t="s">
        <v>97</v>
      </c>
      <c r="D104" s="97" t="s">
        <v>97</v>
      </c>
      <c r="E104" s="97" t="s">
        <v>423</v>
      </c>
      <c r="F104" s="97" t="s">
        <v>423</v>
      </c>
      <c r="G104" s="98" t="s">
        <v>631</v>
      </c>
      <c r="H104" s="332" t="s">
        <v>2222</v>
      </c>
      <c r="I104" s="452" t="s">
        <v>2170</v>
      </c>
      <c r="J104" s="97" t="str">
        <f>_xlfn.CONCAT(Table4[[#This Row],[Widget Name]],Table4[[#This Row],[Funds Sequence]])</f>
        <v>10 Restrictions07</v>
      </c>
      <c r="K104" s="97" t="s">
        <v>2056</v>
      </c>
      <c r="L104" s="96" t="s">
        <v>2057</v>
      </c>
      <c r="M104" s="96"/>
      <c r="N104" s="97" t="s">
        <v>251</v>
      </c>
      <c r="O104" s="102"/>
      <c r="P104" s="99"/>
      <c r="Q104" s="99"/>
      <c r="R104" s="99"/>
      <c r="S104" s="99" t="s">
        <v>24</v>
      </c>
      <c r="T104"/>
      <c r="U104"/>
    </row>
    <row r="105" spans="1:21" x14ac:dyDescent="0.3">
      <c r="A105" s="96" t="s">
        <v>1868</v>
      </c>
      <c r="B105" s="283" t="s">
        <v>2203</v>
      </c>
      <c r="C105" s="283" t="s">
        <v>402</v>
      </c>
      <c r="D105" s="97" t="s">
        <v>402</v>
      </c>
      <c r="E105" s="362" t="s">
        <v>103</v>
      </c>
      <c r="F105" s="97" t="s">
        <v>103</v>
      </c>
      <c r="G105" s="347" t="s">
        <v>2162</v>
      </c>
      <c r="H105" s="332" t="s">
        <v>2222</v>
      </c>
      <c r="I105" s="447" t="s">
        <v>2172</v>
      </c>
      <c r="J105" s="97" t="str">
        <f>_xlfn.CONCAT(Table4[[#This Row],[Widget Name]],Table4[[#This Row],[Funds Sequence]])</f>
        <v>10 Restrictions08</v>
      </c>
      <c r="K105" s="97" t="s">
        <v>2056</v>
      </c>
      <c r="L105" s="96" t="s">
        <v>2057</v>
      </c>
      <c r="M105" s="96"/>
      <c r="N105" s="283" t="s">
        <v>2198</v>
      </c>
      <c r="O105" s="99"/>
      <c r="P105" s="99"/>
      <c r="Q105" s="99"/>
      <c r="R105" s="99"/>
      <c r="S105" s="99" t="s">
        <v>24</v>
      </c>
      <c r="T105"/>
      <c r="U105"/>
    </row>
    <row r="106" spans="1:21" s="373" customFormat="1" x14ac:dyDescent="0.3">
      <c r="A106" s="365" t="s">
        <v>1860</v>
      </c>
      <c r="B106" s="366" t="s">
        <v>2201</v>
      </c>
      <c r="C106" s="367" t="s">
        <v>97</v>
      </c>
      <c r="D106" s="368" t="s">
        <v>97</v>
      </c>
      <c r="E106" s="370" t="s">
        <v>145</v>
      </c>
      <c r="F106" s="370" t="s">
        <v>145</v>
      </c>
      <c r="G106" s="369" t="s">
        <v>631</v>
      </c>
      <c r="H106" s="367" t="s">
        <v>2222</v>
      </c>
      <c r="I106" s="449" t="s">
        <v>2190</v>
      </c>
      <c r="J106" s="368" t="str">
        <f>_xlfn.CONCAT(Table4[[#This Row],[Widget Name]],Table4[[#This Row],[Funds Sequence]])</f>
        <v>10 Restrictions99</v>
      </c>
      <c r="K106" s="368" t="s">
        <v>2056</v>
      </c>
      <c r="L106" s="365" t="s">
        <v>2057</v>
      </c>
      <c r="M106" s="370" t="s">
        <v>2196</v>
      </c>
      <c r="N106" s="368" t="s">
        <v>188</v>
      </c>
      <c r="O106" s="375" t="s">
        <v>327</v>
      </c>
      <c r="P106" s="372"/>
      <c r="Q106" s="372"/>
      <c r="R106" s="372"/>
      <c r="S106" s="372"/>
    </row>
    <row r="107" spans="1:21" s="373" customFormat="1" x14ac:dyDescent="0.3">
      <c r="A107" s="365" t="s">
        <v>1861</v>
      </c>
      <c r="B107" s="366" t="s">
        <v>2201</v>
      </c>
      <c r="C107" s="367" t="s">
        <v>97</v>
      </c>
      <c r="D107" s="368" t="s">
        <v>97</v>
      </c>
      <c r="E107" s="370" t="s">
        <v>146</v>
      </c>
      <c r="F107" s="370" t="s">
        <v>146</v>
      </c>
      <c r="G107" s="369" t="s">
        <v>619</v>
      </c>
      <c r="H107" s="367" t="s">
        <v>2222</v>
      </c>
      <c r="I107" s="450" t="s">
        <v>2190</v>
      </c>
      <c r="J107" s="368" t="str">
        <f>_xlfn.CONCAT(Table4[[#This Row],[Widget Name]],Table4[[#This Row],[Funds Sequence]])</f>
        <v>10 Restrictions99</v>
      </c>
      <c r="K107" s="368" t="s">
        <v>2056</v>
      </c>
      <c r="L107" s="365" t="s">
        <v>2057</v>
      </c>
      <c r="M107" s="370" t="s">
        <v>2196</v>
      </c>
      <c r="N107" s="368" t="s">
        <v>189</v>
      </c>
      <c r="O107" s="371" t="s">
        <v>327</v>
      </c>
      <c r="P107" s="372"/>
      <c r="Q107" s="372"/>
      <c r="R107" s="372"/>
      <c r="S107" s="372"/>
    </row>
    <row r="108" spans="1:21" x14ac:dyDescent="0.3">
      <c r="A108" s="96" t="s">
        <v>1889</v>
      </c>
      <c r="B108" s="96"/>
      <c r="C108" s="332" t="s">
        <v>97</v>
      </c>
      <c r="D108" s="97" t="s">
        <v>97</v>
      </c>
      <c r="E108" s="97" t="s">
        <v>413</v>
      </c>
      <c r="F108" s="97" t="s">
        <v>413</v>
      </c>
      <c r="G108" s="98" t="s">
        <v>909</v>
      </c>
      <c r="H108" s="101" t="s">
        <v>2223</v>
      </c>
      <c r="I108" s="447" t="s">
        <v>2164</v>
      </c>
      <c r="J108" s="97" t="str">
        <f>_xlfn.CONCAT(Table4[[#This Row],[Widget Name]],Table4[[#This Row],[Funds Sequence]])</f>
        <v>11 Schedule01</v>
      </c>
      <c r="K108" s="101" t="s">
        <v>2057</v>
      </c>
      <c r="L108" s="283" t="s">
        <v>2056</v>
      </c>
      <c r="M108" s="283"/>
      <c r="N108" s="97" t="s">
        <v>290</v>
      </c>
      <c r="O108" s="99"/>
      <c r="P108" s="99"/>
      <c r="Q108" s="99"/>
      <c r="R108" s="99"/>
      <c r="S108" s="99" t="s">
        <v>24</v>
      </c>
      <c r="T108"/>
      <c r="U108"/>
    </row>
    <row r="109" spans="1:21" x14ac:dyDescent="0.3">
      <c r="A109" s="96" t="s">
        <v>1890</v>
      </c>
      <c r="B109" s="96"/>
      <c r="C109" s="332" t="s">
        <v>97</v>
      </c>
      <c r="D109" s="97" t="s">
        <v>97</v>
      </c>
      <c r="E109" s="97" t="s">
        <v>414</v>
      </c>
      <c r="F109" s="97" t="s">
        <v>414</v>
      </c>
      <c r="G109" s="98" t="s">
        <v>880</v>
      </c>
      <c r="H109" s="101" t="s">
        <v>2224</v>
      </c>
      <c r="I109" s="447" t="s">
        <v>2165</v>
      </c>
      <c r="J109" s="97" t="str">
        <f>_xlfn.CONCAT(Table4[[#This Row],[Widget Name]],Table4[[#This Row],[Funds Sequence]])</f>
        <v>12 Schedule02</v>
      </c>
      <c r="K109" s="101" t="s">
        <v>2057</v>
      </c>
      <c r="L109" s="283" t="s">
        <v>2056</v>
      </c>
      <c r="M109" s="96"/>
      <c r="N109" s="97" t="s">
        <v>291</v>
      </c>
      <c r="O109" s="99"/>
      <c r="P109" s="99"/>
      <c r="Q109" s="99"/>
      <c r="R109" s="99"/>
      <c r="S109" s="99" t="s">
        <v>24</v>
      </c>
      <c r="T109"/>
      <c r="U109"/>
    </row>
    <row r="110" spans="1:21" x14ac:dyDescent="0.3">
      <c r="A110" s="96" t="s">
        <v>1891</v>
      </c>
      <c r="B110" s="96"/>
      <c r="C110" s="332" t="s">
        <v>97</v>
      </c>
      <c r="D110" s="97" t="s">
        <v>97</v>
      </c>
      <c r="E110" s="97" t="s">
        <v>415</v>
      </c>
      <c r="F110" s="97" t="s">
        <v>415</v>
      </c>
      <c r="G110" s="98" t="s">
        <v>1019</v>
      </c>
      <c r="H110" s="101" t="s">
        <v>2225</v>
      </c>
      <c r="I110" s="447" t="s">
        <v>2166</v>
      </c>
      <c r="J110" s="97" t="str">
        <f>_xlfn.CONCAT(Table4[[#This Row],[Widget Name]],Table4[[#This Row],[Funds Sequence]])</f>
        <v>13 Schedule03</v>
      </c>
      <c r="K110" s="101" t="s">
        <v>2057</v>
      </c>
      <c r="L110" s="283" t="s">
        <v>2056</v>
      </c>
      <c r="M110" s="96"/>
      <c r="N110" s="97" t="s">
        <v>294</v>
      </c>
      <c r="O110" s="99"/>
      <c r="P110" s="99"/>
      <c r="Q110" s="99"/>
      <c r="R110" s="99"/>
      <c r="S110" s="99" t="s">
        <v>24</v>
      </c>
      <c r="T110"/>
      <c r="U110"/>
    </row>
    <row r="111" spans="1:21" x14ac:dyDescent="0.3">
      <c r="A111" s="96" t="s">
        <v>1892</v>
      </c>
      <c r="B111" s="96"/>
      <c r="C111" s="332" t="s">
        <v>97</v>
      </c>
      <c r="D111" s="97" t="s">
        <v>97</v>
      </c>
      <c r="E111" s="97" t="s">
        <v>417</v>
      </c>
      <c r="F111" s="97" t="s">
        <v>417</v>
      </c>
      <c r="G111" s="98" t="s">
        <v>874</v>
      </c>
      <c r="H111" s="101" t="s">
        <v>2226</v>
      </c>
      <c r="I111" s="447" t="s">
        <v>2167</v>
      </c>
      <c r="J111" s="97" t="str">
        <f>_xlfn.CONCAT(Table4[[#This Row],[Widget Name]],Table4[[#This Row],[Funds Sequence]])</f>
        <v>14 Schedule04</v>
      </c>
      <c r="K111" s="101" t="s">
        <v>2057</v>
      </c>
      <c r="L111" s="283" t="s">
        <v>2056</v>
      </c>
      <c r="M111" s="96"/>
      <c r="N111" s="97" t="s">
        <v>289</v>
      </c>
      <c r="O111" s="99"/>
      <c r="P111" s="99"/>
      <c r="Q111" s="99"/>
      <c r="R111" s="99"/>
      <c r="S111" s="99" t="s">
        <v>24</v>
      </c>
      <c r="T111"/>
      <c r="U111"/>
    </row>
    <row r="112" spans="1:21" x14ac:dyDescent="0.3">
      <c r="A112" s="96" t="s">
        <v>1893</v>
      </c>
      <c r="B112" s="96"/>
      <c r="C112" s="332" t="s">
        <v>97</v>
      </c>
      <c r="D112" s="97" t="s">
        <v>97</v>
      </c>
      <c r="E112" s="97" t="s">
        <v>416</v>
      </c>
      <c r="F112" s="97" t="s">
        <v>416</v>
      </c>
      <c r="G112" s="98" t="s">
        <v>874</v>
      </c>
      <c r="H112" s="101" t="s">
        <v>2227</v>
      </c>
      <c r="I112" s="447" t="s">
        <v>2168</v>
      </c>
      <c r="J112" s="97" t="str">
        <f>_xlfn.CONCAT(Table4[[#This Row],[Widget Name]],Table4[[#This Row],[Funds Sequence]])</f>
        <v>15 Schedule05</v>
      </c>
      <c r="K112" s="101" t="s">
        <v>2057</v>
      </c>
      <c r="L112" s="283" t="s">
        <v>2056</v>
      </c>
      <c r="M112" s="96"/>
      <c r="N112" s="97" t="s">
        <v>288</v>
      </c>
      <c r="O112" s="99"/>
      <c r="P112" s="99"/>
      <c r="Q112" s="99"/>
      <c r="R112" s="99"/>
      <c r="S112" s="99" t="s">
        <v>24</v>
      </c>
      <c r="T112"/>
      <c r="U112"/>
    </row>
    <row r="113" spans="1:21" x14ac:dyDescent="0.3">
      <c r="A113" s="376" t="s">
        <v>1934</v>
      </c>
      <c r="B113" s="377" t="s">
        <v>2204</v>
      </c>
      <c r="C113" s="378" t="s">
        <v>97</v>
      </c>
      <c r="D113" s="379" t="s">
        <v>2052</v>
      </c>
      <c r="E113" s="376" t="s">
        <v>1944</v>
      </c>
      <c r="F113" s="376" t="s">
        <v>1944</v>
      </c>
      <c r="G113" s="385" t="s">
        <v>2162</v>
      </c>
      <c r="H113" s="377" t="s">
        <v>2279</v>
      </c>
      <c r="I113" s="454" t="s">
        <v>2165</v>
      </c>
      <c r="J113" s="379" t="str">
        <f>_xlfn.CONCAT(Table4[[#This Row],[Widget Name]],Table4[[#This Row],[Funds Sequence]])</f>
        <v>80 Benchmark02</v>
      </c>
      <c r="K113" s="377" t="s">
        <v>2056</v>
      </c>
      <c r="L113" s="376" t="s">
        <v>2057</v>
      </c>
      <c r="M113" s="377" t="s">
        <v>2191</v>
      </c>
      <c r="N113" s="376" t="s">
        <v>1939</v>
      </c>
      <c r="O113" s="381"/>
      <c r="P113" s="382"/>
      <c r="Q113" s="382"/>
      <c r="R113" s="382"/>
      <c r="S113" s="382"/>
      <c r="T113"/>
      <c r="U113"/>
    </row>
    <row r="114" spans="1:21" x14ac:dyDescent="0.3">
      <c r="A114" s="376" t="s">
        <v>1935</v>
      </c>
      <c r="B114" s="377" t="s">
        <v>2204</v>
      </c>
      <c r="C114" s="378" t="s">
        <v>97</v>
      </c>
      <c r="D114" s="379" t="s">
        <v>2052</v>
      </c>
      <c r="E114" s="376" t="s">
        <v>1945</v>
      </c>
      <c r="F114" s="377" t="s">
        <v>1945</v>
      </c>
      <c r="G114" s="385" t="s">
        <v>2162</v>
      </c>
      <c r="H114" s="377" t="s">
        <v>2279</v>
      </c>
      <c r="I114" s="454" t="s">
        <v>2166</v>
      </c>
      <c r="J114" s="379" t="str">
        <f>_xlfn.CONCAT(Table4[[#This Row],[Widget Name]],Table4[[#This Row],[Funds Sequence]])</f>
        <v>80 Benchmark03</v>
      </c>
      <c r="K114" s="376" t="s">
        <v>2057</v>
      </c>
      <c r="L114" s="376" t="s">
        <v>2057</v>
      </c>
      <c r="M114" s="377" t="s">
        <v>2191</v>
      </c>
      <c r="N114" s="376" t="s">
        <v>1940</v>
      </c>
      <c r="O114" s="381"/>
      <c r="P114" s="382"/>
      <c r="Q114" s="382"/>
      <c r="R114" s="382"/>
      <c r="S114" s="382"/>
      <c r="T114"/>
      <c r="U114"/>
    </row>
    <row r="115" spans="1:21" x14ac:dyDescent="0.3">
      <c r="A115" s="96" t="s">
        <v>1937</v>
      </c>
      <c r="B115" s="96"/>
      <c r="C115" s="332" t="s">
        <v>97</v>
      </c>
      <c r="D115" s="97" t="s">
        <v>2052</v>
      </c>
      <c r="E115" s="96" t="s">
        <v>1947</v>
      </c>
      <c r="F115" s="96" t="s">
        <v>1947</v>
      </c>
      <c r="G115" s="283" t="s">
        <v>2162</v>
      </c>
      <c r="H115" s="283" t="s">
        <v>2279</v>
      </c>
      <c r="I115" s="453" t="s">
        <v>2168</v>
      </c>
      <c r="J115" s="97" t="str">
        <f>_xlfn.CONCAT(Table4[[#This Row],[Widget Name]],Table4[[#This Row],[Funds Sequence]])</f>
        <v>80 Benchmark05</v>
      </c>
      <c r="K115" s="283" t="s">
        <v>2056</v>
      </c>
      <c r="L115" s="96" t="s">
        <v>2057</v>
      </c>
      <c r="M115" s="96"/>
      <c r="N115" s="96" t="s">
        <v>1942</v>
      </c>
      <c r="O115" s="100"/>
      <c r="P115" s="99"/>
      <c r="Q115" s="99"/>
      <c r="R115" s="99"/>
      <c r="S115" s="99"/>
      <c r="T115"/>
      <c r="U115"/>
    </row>
    <row r="116" spans="1:21" s="446" customFormat="1" x14ac:dyDescent="0.3">
      <c r="A116" s="380" t="s">
        <v>1909</v>
      </c>
      <c r="B116" s="377" t="s">
        <v>2204</v>
      </c>
      <c r="C116" s="432" t="s">
        <v>97</v>
      </c>
      <c r="D116" s="379" t="s">
        <v>2052</v>
      </c>
      <c r="E116" s="376" t="s">
        <v>1943</v>
      </c>
      <c r="F116" s="380" t="s">
        <v>1943</v>
      </c>
      <c r="G116" s="380" t="s">
        <v>2162</v>
      </c>
      <c r="H116" s="377" t="s">
        <v>2279</v>
      </c>
      <c r="I116" s="454" t="s">
        <v>2164</v>
      </c>
      <c r="J116" s="432" t="str">
        <f>_xlfn.CONCAT(Table4[[#This Row],[Widget Name]],Table4[[#This Row],[Funds Sequence]])</f>
        <v>80 Benchmark01</v>
      </c>
      <c r="K116" s="380" t="s">
        <v>2056</v>
      </c>
      <c r="L116" s="380" t="s">
        <v>2057</v>
      </c>
      <c r="M116" s="380" t="s">
        <v>2270</v>
      </c>
      <c r="N116" s="380" t="s">
        <v>1938</v>
      </c>
      <c r="O116" s="384"/>
      <c r="P116" s="433"/>
      <c r="Q116" s="433"/>
      <c r="R116" s="433"/>
      <c r="S116" s="433"/>
    </row>
    <row r="117" spans="1:21" s="434" customFormat="1" x14ac:dyDescent="0.3">
      <c r="A117" s="101" t="s">
        <v>1936</v>
      </c>
      <c r="B117" s="101"/>
      <c r="C117" s="435" t="s">
        <v>97</v>
      </c>
      <c r="D117" s="379" t="s">
        <v>2052</v>
      </c>
      <c r="E117" s="376" t="s">
        <v>1946</v>
      </c>
      <c r="F117" s="101" t="s">
        <v>1946</v>
      </c>
      <c r="G117" s="101" t="s">
        <v>2162</v>
      </c>
      <c r="H117" s="283" t="s">
        <v>2279</v>
      </c>
      <c r="I117" s="453" t="s">
        <v>2167</v>
      </c>
      <c r="J117" s="435" t="str">
        <f>_xlfn.CONCAT(Table4[[#This Row],[Widget Name]],Table4[[#This Row],[Funds Sequence]])</f>
        <v>80 Benchmark04</v>
      </c>
      <c r="K117" s="101" t="s">
        <v>2056</v>
      </c>
      <c r="L117" s="101" t="s">
        <v>2057</v>
      </c>
      <c r="M117" s="475" t="s">
        <v>2296</v>
      </c>
      <c r="N117" s="101" t="s">
        <v>1941</v>
      </c>
      <c r="O117" s="102"/>
      <c r="P117" s="437"/>
      <c r="Q117" s="437"/>
      <c r="R117" s="437"/>
      <c r="S117" s="437"/>
    </row>
    <row r="118" spans="1:21" ht="172.5" customHeight="1" x14ac:dyDescent="0.3">
      <c r="A118" s="438" t="s">
        <v>1833</v>
      </c>
      <c r="B118" s="439"/>
      <c r="C118" s="439" t="s">
        <v>402</v>
      </c>
      <c r="D118" s="390" t="s">
        <v>402</v>
      </c>
      <c r="E118" s="362" t="s">
        <v>336</v>
      </c>
      <c r="F118" s="439" t="s">
        <v>2282</v>
      </c>
      <c r="G118" s="460" t="s">
        <v>2284</v>
      </c>
      <c r="H118" s="377" t="s">
        <v>2280</v>
      </c>
      <c r="I118" s="455" t="s">
        <v>2164</v>
      </c>
      <c r="J118" s="438" t="str">
        <f>_xlfn.CONCAT(Table4[[#This Row],[Widget Name]],Table4[[#This Row],[Funds Sequence]])</f>
        <v>81 FST Benchmark01</v>
      </c>
      <c r="K118" s="439" t="s">
        <v>323</v>
      </c>
      <c r="L118" s="438" t="s">
        <v>2057</v>
      </c>
      <c r="M118" s="288" t="s">
        <v>2297</v>
      </c>
      <c r="N118" s="439" t="s">
        <v>2198</v>
      </c>
      <c r="O118" s="440"/>
      <c r="P118" s="440"/>
      <c r="Q118" s="440" t="s">
        <v>24</v>
      </c>
      <c r="R118" s="440"/>
      <c r="S118" s="440"/>
      <c r="T118"/>
      <c r="U118"/>
    </row>
    <row r="119" spans="1:21" ht="32.450000000000003" customHeight="1" x14ac:dyDescent="0.3">
      <c r="A119" s="439" t="s">
        <v>2276</v>
      </c>
      <c r="B119" s="439"/>
      <c r="C119" s="439" t="s">
        <v>402</v>
      </c>
      <c r="D119" s="349"/>
      <c r="E119" s="364"/>
      <c r="F119" s="439" t="s">
        <v>2283</v>
      </c>
      <c r="G119" s="460" t="s">
        <v>2285</v>
      </c>
      <c r="H119" s="283" t="s">
        <v>2280</v>
      </c>
      <c r="I119" s="461" t="s">
        <v>2165</v>
      </c>
      <c r="J119" s="438" t="str">
        <f>_xlfn.CONCAT(Table4[[#This Row],[Widget Name]],Table4[[#This Row],[Funds Sequence]])</f>
        <v>81 FST Benchmark02</v>
      </c>
      <c r="K119" s="439"/>
      <c r="L119" s="439"/>
      <c r="M119" s="288"/>
      <c r="N119" s="439"/>
      <c r="O119" s="458"/>
      <c r="P119" s="459"/>
      <c r="Q119" s="459"/>
      <c r="R119" s="459"/>
      <c r="S119" s="459"/>
      <c r="T119"/>
      <c r="U119"/>
    </row>
    <row r="120" spans="1:21" x14ac:dyDescent="0.3">
      <c r="A120" s="283" t="s">
        <v>2276</v>
      </c>
      <c r="B120" s="283"/>
      <c r="C120" s="332" t="s">
        <v>402</v>
      </c>
      <c r="D120" s="332"/>
      <c r="E120" s="283"/>
      <c r="F120" s="283" t="s">
        <v>2281</v>
      </c>
      <c r="G120" s="347" t="s">
        <v>505</v>
      </c>
      <c r="H120" s="283" t="s">
        <v>2280</v>
      </c>
      <c r="I120" s="453" t="s">
        <v>2166</v>
      </c>
      <c r="J120" s="97" t="str">
        <f>_xlfn.CONCAT(Table4[[#This Row],[Widget Name]],Table4[[#This Row],[Funds Sequence]])</f>
        <v>81 FST Benchmark03</v>
      </c>
      <c r="K120" s="439" t="s">
        <v>323</v>
      </c>
      <c r="L120" s="438" t="s">
        <v>2057</v>
      </c>
      <c r="M120" s="474" t="s">
        <v>2295</v>
      </c>
      <c r="N120" s="283" t="s">
        <v>2198</v>
      </c>
      <c r="O120" s="458"/>
      <c r="P120" s="459"/>
      <c r="Q120" s="459"/>
      <c r="R120" s="459"/>
      <c r="S120" s="459"/>
      <c r="T120"/>
      <c r="U120"/>
    </row>
    <row r="121" spans="1:21" x14ac:dyDescent="0.3">
      <c r="A121" s="283" t="s">
        <v>2276</v>
      </c>
      <c r="B121" s="283"/>
      <c r="C121" s="332" t="s">
        <v>402</v>
      </c>
      <c r="D121" s="332"/>
      <c r="E121" s="283"/>
      <c r="F121" s="283" t="s">
        <v>2286</v>
      </c>
      <c r="G121" s="347" t="s">
        <v>505</v>
      </c>
      <c r="H121" s="283" t="s">
        <v>2280</v>
      </c>
      <c r="I121" s="453" t="s">
        <v>2167</v>
      </c>
      <c r="J121" s="97" t="str">
        <f>_xlfn.CONCAT(Table4[[#This Row],[Widget Name]],Table4[[#This Row],[Funds Sequence]])</f>
        <v>81 FST Benchmark04</v>
      </c>
      <c r="K121" s="439" t="s">
        <v>323</v>
      </c>
      <c r="L121" s="438" t="s">
        <v>2057</v>
      </c>
      <c r="M121" s="474" t="s">
        <v>2295</v>
      </c>
      <c r="N121" s="283" t="s">
        <v>2198</v>
      </c>
      <c r="O121" s="458"/>
      <c r="P121" s="459"/>
      <c r="Q121" s="459"/>
      <c r="R121" s="459"/>
      <c r="S121" s="459"/>
      <c r="T121"/>
      <c r="U121"/>
    </row>
    <row r="122" spans="1:21" x14ac:dyDescent="0.3">
      <c r="A122" s="96" t="s">
        <v>1897</v>
      </c>
      <c r="B122" s="96"/>
      <c r="C122" s="332" t="s">
        <v>97</v>
      </c>
      <c r="D122" s="97" t="s">
        <v>97</v>
      </c>
      <c r="E122" s="101" t="s">
        <v>1914</v>
      </c>
      <c r="F122" s="101" t="s">
        <v>1914</v>
      </c>
      <c r="G122" s="98" t="s">
        <v>1127</v>
      </c>
      <c r="H122" s="101" t="s">
        <v>440</v>
      </c>
      <c r="I122" s="452" t="s">
        <v>2164</v>
      </c>
      <c r="J122" s="97" t="str">
        <f>_xlfn.CONCAT(Table4[[#This Row],[Widget Name]],Table4[[#This Row],[Funds Sequence]])</f>
        <v>99 Fund Materials01</v>
      </c>
      <c r="K122" s="101" t="s">
        <v>2057</v>
      </c>
      <c r="L122" s="101" t="s">
        <v>2056</v>
      </c>
      <c r="M122" s="101"/>
      <c r="N122" s="97" t="s">
        <v>198</v>
      </c>
      <c r="O122" s="102"/>
      <c r="P122" s="99"/>
      <c r="Q122" s="99"/>
      <c r="R122" s="99"/>
      <c r="S122" s="99" t="s">
        <v>24</v>
      </c>
      <c r="T122"/>
      <c r="U122"/>
    </row>
    <row r="123" spans="1:21" x14ac:dyDescent="0.3">
      <c r="A123" s="376" t="s">
        <v>1898</v>
      </c>
      <c r="B123" s="377" t="s">
        <v>2204</v>
      </c>
      <c r="C123" s="378" t="s">
        <v>97</v>
      </c>
      <c r="D123" s="379" t="s">
        <v>2053</v>
      </c>
      <c r="E123" s="380" t="s">
        <v>184</v>
      </c>
      <c r="F123" s="380" t="s">
        <v>184</v>
      </c>
      <c r="G123" s="385" t="s">
        <v>2162</v>
      </c>
      <c r="H123" s="380" t="s">
        <v>440</v>
      </c>
      <c r="I123" s="456" t="s">
        <v>2165</v>
      </c>
      <c r="J123" s="379" t="str">
        <f>_xlfn.CONCAT(Table4[[#This Row],[Widget Name]],Table4[[#This Row],[Funds Sequence]])</f>
        <v>99 Fund Materials02</v>
      </c>
      <c r="K123" s="380" t="s">
        <v>2056</v>
      </c>
      <c r="L123" s="380" t="s">
        <v>2056</v>
      </c>
      <c r="M123" s="377" t="s">
        <v>2205</v>
      </c>
      <c r="N123" s="410" t="s">
        <v>2219</v>
      </c>
      <c r="O123" s="384"/>
      <c r="P123" s="382"/>
      <c r="Q123" s="382"/>
      <c r="R123" s="382"/>
      <c r="S123" s="382"/>
      <c r="T123"/>
      <c r="U123"/>
    </row>
    <row r="124" spans="1:21" x14ac:dyDescent="0.3">
      <c r="A124" s="96" t="s">
        <v>1899</v>
      </c>
      <c r="B124" s="96"/>
      <c r="C124" s="332" t="s">
        <v>97</v>
      </c>
      <c r="D124" s="97" t="s">
        <v>97</v>
      </c>
      <c r="E124" s="101" t="s">
        <v>447</v>
      </c>
      <c r="F124" s="101" t="s">
        <v>447</v>
      </c>
      <c r="G124" s="98" t="s">
        <v>1121</v>
      </c>
      <c r="H124" s="101" t="s">
        <v>440</v>
      </c>
      <c r="I124" s="452" t="s">
        <v>2166</v>
      </c>
      <c r="J124" s="97" t="str">
        <f>_xlfn.CONCAT(Table4[[#This Row],[Widget Name]],Table4[[#This Row],[Funds Sequence]])</f>
        <v>99 Fund Materials03</v>
      </c>
      <c r="K124" s="101" t="s">
        <v>2056</v>
      </c>
      <c r="L124" s="101" t="s">
        <v>2056</v>
      </c>
      <c r="M124" s="101"/>
      <c r="N124" s="97" t="s">
        <v>197</v>
      </c>
      <c r="O124" s="102"/>
      <c r="P124" s="99"/>
      <c r="Q124" s="99"/>
      <c r="R124" s="99"/>
      <c r="S124" s="99"/>
      <c r="T124"/>
      <c r="U124"/>
    </row>
    <row r="125" spans="1:21" s="383" customFormat="1" x14ac:dyDescent="0.3">
      <c r="A125" s="376" t="s">
        <v>1901</v>
      </c>
      <c r="B125" s="377" t="s">
        <v>2204</v>
      </c>
      <c r="C125" s="378" t="s">
        <v>97</v>
      </c>
      <c r="D125" s="379" t="s">
        <v>97</v>
      </c>
      <c r="E125" s="101" t="s">
        <v>1932</v>
      </c>
      <c r="F125" s="380" t="s">
        <v>1932</v>
      </c>
      <c r="G125" s="385" t="s">
        <v>2162</v>
      </c>
      <c r="H125" s="377" t="s">
        <v>2192</v>
      </c>
      <c r="I125" s="462">
        <v>2</v>
      </c>
      <c r="J125" s="379" t="str">
        <f>_xlfn.CONCAT(Table4[[#This Row],[Widget Name]],Table4[[#This Row],[Funds Sequence]])</f>
        <v>99 Peformance Chart2</v>
      </c>
      <c r="K125" s="376" t="s">
        <v>2057</v>
      </c>
      <c r="L125" s="376" t="s">
        <v>2056</v>
      </c>
      <c r="M125" s="377" t="s">
        <v>2218</v>
      </c>
      <c r="N125" s="378" t="s">
        <v>427</v>
      </c>
      <c r="O125" s="381"/>
      <c r="P125" s="382"/>
      <c r="Q125" s="382"/>
      <c r="R125" s="382"/>
      <c r="S125" s="382"/>
      <c r="T125" s="463"/>
      <c r="U125" s="463"/>
    </row>
    <row r="126" spans="1:21" s="383" customFormat="1" x14ac:dyDescent="0.3">
      <c r="A126" s="376" t="s">
        <v>1908</v>
      </c>
      <c r="B126" s="377" t="s">
        <v>2204</v>
      </c>
      <c r="C126" s="378" t="s">
        <v>97</v>
      </c>
      <c r="D126" s="376" t="s">
        <v>97</v>
      </c>
      <c r="E126" s="101" t="s">
        <v>1933</v>
      </c>
      <c r="F126" s="380" t="s">
        <v>1933</v>
      </c>
      <c r="G126" s="385" t="s">
        <v>2162</v>
      </c>
      <c r="H126" s="377" t="s">
        <v>2192</v>
      </c>
      <c r="I126" s="462">
        <v>2</v>
      </c>
      <c r="J126" s="379" t="str">
        <f>_xlfn.CONCAT(Table4[[#This Row],[Widget Name]],Table4[[#This Row],[Funds Sequence]])</f>
        <v>99 Peformance Chart2</v>
      </c>
      <c r="K126" s="376" t="s">
        <v>2057</v>
      </c>
      <c r="L126" s="376" t="s">
        <v>2056</v>
      </c>
      <c r="M126" s="377" t="s">
        <v>2217</v>
      </c>
      <c r="N126" s="377" t="s">
        <v>427</v>
      </c>
      <c r="O126" s="381"/>
      <c r="P126" s="382"/>
      <c r="Q126" s="382"/>
      <c r="R126" s="382"/>
      <c r="S126" s="382"/>
      <c r="T126" s="463"/>
      <c r="U126" s="463"/>
    </row>
  </sheetData>
  <phoneticPr fontId="21" type="noConversion"/>
  <conditionalFormatting sqref="K3:L126">
    <cfRule type="containsText" dxfId="41" priority="3" operator="containsText" text="no">
      <formula>NOT(ISERROR(SEARCH("no",K3)))</formula>
    </cfRule>
  </conditionalFormatting>
  <pageMargins left="0.7" right="0.7" top="0.75" bottom="0.75" header="0.3" footer="0.3"/>
  <pageSetup orientation="portrait"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6F6A2-B697-4AEB-9F1C-3044174EA242}">
  <sheetPr>
    <tabColor theme="7"/>
  </sheetPr>
  <dimension ref="B2:Q172"/>
  <sheetViews>
    <sheetView showGridLines="0" topLeftCell="A61" zoomScale="85" zoomScaleNormal="85" workbookViewId="0">
      <selection activeCell="E93" sqref="E93"/>
    </sheetView>
  </sheetViews>
  <sheetFormatPr defaultColWidth="8.7109375" defaultRowHeight="15" x14ac:dyDescent="0.3"/>
  <cols>
    <col min="1" max="1" width="8.7109375" style="127"/>
    <col min="2" max="2" width="8.85546875" style="127" customWidth="1"/>
    <col min="3" max="3" width="39.140625" style="127" customWidth="1"/>
    <col min="4" max="4" width="24.140625" style="127" customWidth="1"/>
    <col min="5" max="5" width="10.85546875" style="127" customWidth="1"/>
    <col min="6" max="6" width="26.5703125" style="127" bestFit="1" customWidth="1"/>
    <col min="7" max="7" width="7.42578125" style="127" customWidth="1"/>
    <col min="8" max="8" width="34.140625" style="127" customWidth="1"/>
    <col min="9" max="9" width="23.85546875" style="127" customWidth="1"/>
    <col min="10" max="10" width="30.42578125" style="127" hidden="1" customWidth="1"/>
    <col min="11" max="11" width="60.5703125" style="127" customWidth="1"/>
    <col min="12" max="12" width="57.5703125" style="135" customWidth="1"/>
    <col min="13" max="13" width="33.5703125" style="135" hidden="1" customWidth="1"/>
    <col min="14" max="14" width="56" style="127" customWidth="1"/>
    <col min="15" max="15" width="39.5703125" style="127" customWidth="1"/>
    <col min="16" max="16" width="12.28515625" style="127" customWidth="1"/>
    <col min="17" max="17" width="15.5703125" style="127" customWidth="1"/>
    <col min="18" max="18" width="32.28515625" style="127" customWidth="1"/>
    <col min="19" max="16384" width="8.7109375" style="127"/>
  </cols>
  <sheetData>
    <row r="2" spans="2:9" x14ac:dyDescent="0.3">
      <c r="B2" s="92" t="s">
        <v>64</v>
      </c>
    </row>
    <row r="6" spans="2:9" x14ac:dyDescent="0.3"/>
    <row r="34" spans="2:17" ht="15.75" x14ac:dyDescent="0.3">
      <c r="B34" s="167" t="s">
        <v>18</v>
      </c>
      <c r="G34"/>
    </row>
    <row r="35" spans="2:17" x14ac:dyDescent="0.3">
      <c r="B35" s="166" t="s">
        <v>449</v>
      </c>
      <c r="C35" s="161" t="s">
        <v>2115</v>
      </c>
      <c r="D35" s="162" t="s">
        <v>309</v>
      </c>
      <c r="E35" s="165" t="s">
        <v>2069</v>
      </c>
      <c r="F35" s="165" t="s">
        <v>2113</v>
      </c>
      <c r="G35" s="161" t="s">
        <v>2105</v>
      </c>
    </row>
    <row r="36" spans="2:17" ht="45" x14ac:dyDescent="0.3">
      <c r="B36" s="130">
        <v>1</v>
      </c>
      <c r="C36" s="163" t="s">
        <v>2116</v>
      </c>
      <c r="D36" s="164"/>
      <c r="E36" s="290" t="s">
        <v>334</v>
      </c>
      <c r="F36" s="130" t="s">
        <v>2117</v>
      </c>
      <c r="G36" s="336" t="s">
        <v>2159</v>
      </c>
    </row>
    <row r="37" spans="2:17" ht="105" x14ac:dyDescent="0.3">
      <c r="B37" s="290">
        <v>2</v>
      </c>
      <c r="C37" s="292" t="s">
        <v>2118</v>
      </c>
      <c r="D37" s="293"/>
      <c r="E37" s="290" t="s">
        <v>334</v>
      </c>
      <c r="F37" s="290" t="s">
        <v>2119</v>
      </c>
      <c r="G37" s="336" t="s">
        <v>2159</v>
      </c>
      <c r="H37"/>
      <c r="I37"/>
      <c r="J37"/>
      <c r="K37"/>
      <c r="L37"/>
      <c r="M37"/>
      <c r="N37"/>
      <c r="O37"/>
      <c r="P37"/>
      <c r="Q37"/>
    </row>
    <row r="38" spans="2:17" ht="15.75" x14ac:dyDescent="0.3">
      <c r="B38" s="294">
        <v>3</v>
      </c>
      <c r="C38" s="292" t="s">
        <v>2120</v>
      </c>
      <c r="D38" s="293"/>
      <c r="E38" s="290" t="s">
        <v>334</v>
      </c>
      <c r="F38" s="290" t="s">
        <v>2121</v>
      </c>
      <c r="G38" s="130"/>
      <c r="I38"/>
      <c r="J38"/>
      <c r="K38"/>
      <c r="L38"/>
      <c r="M38"/>
      <c r="N38"/>
      <c r="O38"/>
      <c r="P38"/>
      <c r="Q38"/>
    </row>
    <row r="39" spans="2:17" x14ac:dyDescent="0.3">
      <c r="B39" s="150"/>
      <c r="C39" s="149"/>
      <c r="D39" s="149"/>
    </row>
    <row r="40" spans="2:17" x14ac:dyDescent="0.3">
      <c r="I40" s="135"/>
      <c r="L40" s="127"/>
      <c r="M40" s="127"/>
    </row>
    <row r="41" spans="2:17" x14ac:dyDescent="0.3">
      <c r="I41" s="135"/>
      <c r="L41" s="127"/>
      <c r="M41" s="127"/>
    </row>
    <row r="42" spans="2:17" x14ac:dyDescent="0.3">
      <c r="I42" s="135"/>
      <c r="L42" s="127"/>
      <c r="M42" s="127"/>
    </row>
    <row r="43" spans="2:17" x14ac:dyDescent="0.3">
      <c r="I43" s="135"/>
      <c r="L43" s="127"/>
      <c r="M43" s="127"/>
    </row>
    <row r="44" spans="2:17" x14ac:dyDescent="0.3">
      <c r="I44" s="135"/>
      <c r="L44" s="127"/>
      <c r="M44" s="127"/>
    </row>
    <row r="45" spans="2:17" x14ac:dyDescent="0.3">
      <c r="I45" s="135"/>
      <c r="L45" s="127"/>
      <c r="M45" s="127"/>
    </row>
    <row r="46" spans="2:17" x14ac:dyDescent="0.3">
      <c r="I46" s="135"/>
      <c r="L46" s="127"/>
      <c r="M46" s="127"/>
    </row>
    <row r="47" spans="2:17" x14ac:dyDescent="0.3">
      <c r="I47" s="135"/>
      <c r="L47" s="127"/>
      <c r="M47" s="127"/>
    </row>
    <row r="48" spans="2:17" x14ac:dyDescent="0.3">
      <c r="I48" s="135"/>
      <c r="L48" s="127"/>
      <c r="M48" s="127"/>
    </row>
    <row r="49" spans="9:13" x14ac:dyDescent="0.3">
      <c r="I49" s="135"/>
      <c r="L49" s="127"/>
      <c r="M49" s="127"/>
    </row>
    <row r="50" spans="9:13" x14ac:dyDescent="0.3">
      <c r="I50" s="135"/>
      <c r="L50" s="127"/>
      <c r="M50" s="127"/>
    </row>
    <row r="51" spans="9:13" x14ac:dyDescent="0.3">
      <c r="I51" s="135"/>
      <c r="L51" s="127"/>
      <c r="M51" s="127"/>
    </row>
    <row r="52" spans="9:13" x14ac:dyDescent="0.3">
      <c r="I52" s="135"/>
      <c r="L52" s="127"/>
      <c r="M52" s="127"/>
    </row>
    <row r="53" spans="9:13" x14ac:dyDescent="0.3">
      <c r="I53" s="135"/>
      <c r="L53" s="127"/>
      <c r="M53" s="127"/>
    </row>
    <row r="54" spans="9:13" x14ac:dyDescent="0.3">
      <c r="I54" s="135"/>
      <c r="L54" s="127"/>
      <c r="M54" s="127"/>
    </row>
    <row r="55" spans="9:13" x14ac:dyDescent="0.3">
      <c r="I55" s="135"/>
      <c r="L55" s="127"/>
      <c r="M55" s="127"/>
    </row>
    <row r="56" spans="9:13" x14ac:dyDescent="0.3">
      <c r="I56" s="135"/>
      <c r="L56" s="127"/>
      <c r="M56" s="127"/>
    </row>
    <row r="57" spans="9:13" x14ac:dyDescent="0.3">
      <c r="I57" s="135"/>
      <c r="L57" s="127"/>
      <c r="M57" s="127"/>
    </row>
    <row r="58" spans="9:13" x14ac:dyDescent="0.3">
      <c r="I58" s="135"/>
      <c r="L58" s="127"/>
      <c r="M58" s="127"/>
    </row>
    <row r="59" spans="9:13" x14ac:dyDescent="0.3">
      <c r="I59" s="135"/>
      <c r="L59" s="127"/>
      <c r="M59" s="127"/>
    </row>
    <row r="60" spans="9:13" x14ac:dyDescent="0.3">
      <c r="I60" s="135"/>
      <c r="L60" s="127"/>
      <c r="M60" s="127"/>
    </row>
    <row r="61" spans="9:13" x14ac:dyDescent="0.3">
      <c r="I61" s="135"/>
      <c r="L61" s="127"/>
      <c r="M61" s="127"/>
    </row>
    <row r="62" spans="9:13" x14ac:dyDescent="0.3">
      <c r="I62" s="135"/>
      <c r="L62" s="127"/>
      <c r="M62" s="127"/>
    </row>
    <row r="63" spans="9:13" x14ac:dyDescent="0.3">
      <c r="I63" s="135"/>
      <c r="L63" s="127"/>
      <c r="M63" s="127"/>
    </row>
    <row r="64" spans="9:13" x14ac:dyDescent="0.3">
      <c r="I64" s="135"/>
      <c r="L64" s="127"/>
      <c r="M64" s="127"/>
    </row>
    <row r="65" spans="9:13" x14ac:dyDescent="0.3">
      <c r="I65" s="135"/>
      <c r="L65" s="127"/>
      <c r="M65" s="127"/>
    </row>
    <row r="66" spans="9:13" x14ac:dyDescent="0.3">
      <c r="I66" s="135"/>
      <c r="L66" s="127"/>
      <c r="M66" s="127"/>
    </row>
    <row r="67" spans="9:13" x14ac:dyDescent="0.3">
      <c r="I67" s="135"/>
      <c r="L67" s="127"/>
      <c r="M67" s="127"/>
    </row>
    <row r="68" spans="9:13" x14ac:dyDescent="0.3">
      <c r="I68" s="135"/>
      <c r="L68" s="127"/>
      <c r="M68" s="127"/>
    </row>
    <row r="69" spans="9:13" x14ac:dyDescent="0.3">
      <c r="I69" s="135"/>
      <c r="L69" s="127"/>
      <c r="M69" s="127"/>
    </row>
    <row r="70" spans="9:13" x14ac:dyDescent="0.3">
      <c r="I70" s="135"/>
      <c r="L70" s="127"/>
      <c r="M70" s="127"/>
    </row>
    <row r="71" spans="9:13" x14ac:dyDescent="0.3">
      <c r="I71" s="135"/>
      <c r="L71" s="127"/>
      <c r="M71" s="127"/>
    </row>
    <row r="72" spans="9:13" x14ac:dyDescent="0.3">
      <c r="I72" s="135"/>
      <c r="L72" s="127"/>
      <c r="M72" s="127"/>
    </row>
    <row r="73" spans="9:13" x14ac:dyDescent="0.3">
      <c r="I73" s="135"/>
      <c r="L73" s="127"/>
      <c r="M73" s="127"/>
    </row>
    <row r="74" spans="9:13" x14ac:dyDescent="0.3">
      <c r="I74" s="135"/>
      <c r="L74" s="127"/>
      <c r="M74" s="127"/>
    </row>
    <row r="75" spans="9:13" x14ac:dyDescent="0.3">
      <c r="I75" s="135"/>
      <c r="L75" s="127"/>
      <c r="M75" s="127"/>
    </row>
    <row r="76" spans="9:13" x14ac:dyDescent="0.3">
      <c r="I76" s="135"/>
      <c r="L76" s="127"/>
      <c r="M76" s="127"/>
    </row>
    <row r="77" spans="9:13" x14ac:dyDescent="0.3">
      <c r="I77" s="135"/>
      <c r="L77" s="127"/>
      <c r="M77" s="127"/>
    </row>
    <row r="78" spans="9:13" x14ac:dyDescent="0.3">
      <c r="I78" s="135"/>
      <c r="L78" s="127"/>
      <c r="M78" s="127"/>
    </row>
    <row r="79" spans="9:13" x14ac:dyDescent="0.3">
      <c r="I79" s="135"/>
      <c r="L79" s="127"/>
      <c r="M79" s="127"/>
    </row>
    <row r="80" spans="9:13" x14ac:dyDescent="0.3">
      <c r="I80" s="135"/>
      <c r="L80" s="127"/>
      <c r="M80" s="127"/>
    </row>
    <row r="81" spans="7:15" x14ac:dyDescent="0.3">
      <c r="G81" s="104" t="s">
        <v>2123</v>
      </c>
      <c r="I81" s="135"/>
      <c r="L81" s="127"/>
      <c r="M81" s="127"/>
    </row>
    <row r="82" spans="7:15" ht="15.75" thickBot="1" x14ac:dyDescent="0.35">
      <c r="G82" s="173" t="s">
        <v>449</v>
      </c>
      <c r="H82" s="146" t="s">
        <v>300</v>
      </c>
      <c r="I82" s="146" t="s">
        <v>301</v>
      </c>
      <c r="J82" s="146" t="s">
        <v>330</v>
      </c>
      <c r="K82" s="146" t="s">
        <v>6</v>
      </c>
      <c r="L82" s="275" t="s">
        <v>2069</v>
      </c>
      <c r="M82" s="275" t="s">
        <v>2095</v>
      </c>
      <c r="N82" s="275" t="s">
        <v>2086</v>
      </c>
      <c r="O82" s="297" t="s">
        <v>2105</v>
      </c>
    </row>
    <row r="83" spans="7:15" x14ac:dyDescent="0.3">
      <c r="G83" s="274">
        <v>3</v>
      </c>
      <c r="H83" s="281" t="s">
        <v>2253</v>
      </c>
      <c r="I83" s="131" t="str">
        <f>VLOOKUP(Table28[[#This Row],[DBS Field Name]],'Funds Data Structure'!F:N,9,FALSE)</f>
        <v>fstFundRating</v>
      </c>
      <c r="J83" s="129"/>
      <c r="K83" s="129"/>
      <c r="L83" s="271"/>
      <c r="M83" s="271" t="s">
        <v>2096</v>
      </c>
      <c r="N83" s="271"/>
      <c r="O83" s="298"/>
    </row>
    <row r="84" spans="7:15" x14ac:dyDescent="0.3">
      <c r="G84" s="176">
        <v>4</v>
      </c>
      <c r="H84" s="281" t="s">
        <v>2213</v>
      </c>
      <c r="I84" s="131" t="str">
        <f>VLOOKUP(Table28[[#This Row],[DBS Field Name]],'Funds Data Structure'!F:N,9,FALSE)</f>
        <v>commonname</v>
      </c>
      <c r="J84" s="129"/>
      <c r="K84" s="129"/>
      <c r="L84" s="129"/>
      <c r="M84" s="129" t="s">
        <v>2096</v>
      </c>
      <c r="N84" s="129"/>
      <c r="O84" s="298"/>
    </row>
    <row r="85" spans="7:15" x14ac:dyDescent="0.3">
      <c r="G85" s="179">
        <v>6</v>
      </c>
      <c r="H85" s="422" t="s">
        <v>2254</v>
      </c>
      <c r="I85" s="419" t="e">
        <f>VLOOKUP(Table28[[#This Row],[DBS Field Name]],'Funds Data Structure'!F:N,9,FALSE)</f>
        <v>#N/A</v>
      </c>
      <c r="J85" s="273" t="s">
        <v>2101</v>
      </c>
      <c r="K85" s="273" t="s">
        <v>402</v>
      </c>
      <c r="L85" s="273"/>
      <c r="M85" s="273" t="s">
        <v>2096</v>
      </c>
      <c r="N85" s="273"/>
      <c r="O85" s="298"/>
    </row>
    <row r="86" spans="7:15" x14ac:dyDescent="0.3">
      <c r="G86" s="179">
        <v>7</v>
      </c>
      <c r="H86" s="422" t="s">
        <v>2255</v>
      </c>
      <c r="I86" s="419" t="e">
        <f>VLOOKUP(Table28[[#This Row],[DBS Field Name]],'Funds Data Structure'!F:N,9,FALSE)</f>
        <v>#N/A</v>
      </c>
      <c r="J86" s="273" t="s">
        <v>350</v>
      </c>
      <c r="K86" s="273" t="s">
        <v>402</v>
      </c>
      <c r="L86" s="273"/>
      <c r="M86" s="273" t="s">
        <v>2096</v>
      </c>
      <c r="N86" s="273"/>
      <c r="O86" s="298"/>
    </row>
    <row r="87" spans="7:15" x14ac:dyDescent="0.3">
      <c r="G87" s="179">
        <v>8</v>
      </c>
      <c r="H87" s="422" t="s">
        <v>2256</v>
      </c>
      <c r="I87" s="419" t="e">
        <f>VLOOKUP(Table28[[#This Row],[DBS Field Name]],'Funds Data Structure'!F:N,9,FALSE)</f>
        <v>#N/A</v>
      </c>
      <c r="J87" s="273" t="s">
        <v>2102</v>
      </c>
      <c r="K87" s="273" t="s">
        <v>402</v>
      </c>
      <c r="L87" s="273"/>
      <c r="M87" s="273" t="s">
        <v>2096</v>
      </c>
      <c r="N87" s="423"/>
      <c r="O87" s="298"/>
    </row>
    <row r="88" spans="7:15" x14ac:dyDescent="0.3">
      <c r="G88" s="176">
        <v>23</v>
      </c>
      <c r="H88" s="272" t="s">
        <v>405</v>
      </c>
      <c r="I88" s="131" t="str">
        <f>VLOOKUP(Table28[[#This Row],[DBS Field Name]],'Funds Data Structure'!F:N,9,FALSE)</f>
        <v>overallEsgRating</v>
      </c>
      <c r="J88" s="129"/>
      <c r="K88" s="129"/>
      <c r="L88" s="129"/>
      <c r="M88" s="129" t="s">
        <v>2096</v>
      </c>
      <c r="N88" s="129"/>
      <c r="O88" s="298"/>
    </row>
    <row r="89" spans="7:15" x14ac:dyDescent="0.3">
      <c r="G89" s="179">
        <v>24</v>
      </c>
      <c r="H89" s="421" t="s">
        <v>1932</v>
      </c>
      <c r="I89" s="419" t="str">
        <f>VLOOKUP(Table28[[#This Row],[DBS Field Name]],'Funds Data Structure'!F:N,9,FALSE)</f>
        <v>TBC</v>
      </c>
      <c r="J89" s="273"/>
      <c r="K89" s="273"/>
      <c r="L89" s="420" t="s">
        <v>2244</v>
      </c>
      <c r="M89" s="273" t="s">
        <v>2096</v>
      </c>
      <c r="N89" s="273"/>
      <c r="O89" s="298"/>
    </row>
    <row r="90" spans="7:15" x14ac:dyDescent="0.3">
      <c r="G90" s="176">
        <v>25</v>
      </c>
      <c r="H90" s="272" t="s">
        <v>315</v>
      </c>
      <c r="I90" s="131" t="str">
        <f>VLOOKUP(Table28[[#This Row],[DBS Field Name]],'Funds Data Structure'!F:N,9,FALSE)</f>
        <v>dp_return1M</v>
      </c>
      <c r="J90" s="129"/>
      <c r="K90" s="129"/>
      <c r="L90" s="129"/>
      <c r="M90" s="129" t="s">
        <v>2096</v>
      </c>
      <c r="N90" s="129"/>
      <c r="O90" s="298"/>
    </row>
    <row r="91" spans="7:15" x14ac:dyDescent="0.3">
      <c r="G91" s="176">
        <v>26</v>
      </c>
      <c r="H91" s="272" t="s">
        <v>398</v>
      </c>
      <c r="I91" s="131" t="str">
        <f>VLOOKUP(Table28[[#This Row],[DBS Field Name]],'Funds Data Structure'!F:N,9,FALSE)</f>
        <v>dp_return3M</v>
      </c>
      <c r="J91" s="129"/>
      <c r="K91" s="129"/>
      <c r="L91" s="129"/>
      <c r="M91" s="129" t="s">
        <v>2096</v>
      </c>
      <c r="N91" s="129"/>
      <c r="O91" s="298"/>
    </row>
    <row r="92" spans="7:15" x14ac:dyDescent="0.3">
      <c r="G92" s="176">
        <v>27</v>
      </c>
      <c r="H92" s="272" t="s">
        <v>400</v>
      </c>
      <c r="I92" s="131" t="str">
        <f>VLOOKUP(Table28[[#This Row],[DBS Field Name]],'Funds Data Structure'!F:N,9,FALSE)</f>
        <v>dp_return6M</v>
      </c>
      <c r="J92" s="129"/>
      <c r="K92" s="129"/>
      <c r="L92" s="129"/>
      <c r="M92" s="129" t="s">
        <v>2096</v>
      </c>
      <c r="N92" s="129"/>
      <c r="O92" s="298"/>
    </row>
    <row r="93" spans="7:15" x14ac:dyDescent="0.3">
      <c r="G93" s="176">
        <v>28</v>
      </c>
      <c r="H93" s="272" t="s">
        <v>397</v>
      </c>
      <c r="I93" s="131" t="str">
        <f>VLOOKUP(Table28[[#This Row],[DBS Field Name]],'Funds Data Structure'!F:N,9,FALSE)</f>
        <v>dp_return3Yr</v>
      </c>
      <c r="J93" s="129"/>
      <c r="K93" s="129"/>
      <c r="L93" s="129"/>
      <c r="M93" s="129" t="s">
        <v>2096</v>
      </c>
      <c r="N93" s="129"/>
      <c r="O93" s="298"/>
    </row>
    <row r="94" spans="7:15" x14ac:dyDescent="0.3">
      <c r="G94" s="176">
        <v>29</v>
      </c>
      <c r="H94" s="272" t="s">
        <v>399</v>
      </c>
      <c r="I94" s="131" t="str">
        <f>VLOOKUP(Table28[[#This Row],[DBS Field Name]],'Funds Data Structure'!F:N,9,FALSE)</f>
        <v>dp_return5Yr</v>
      </c>
      <c r="J94" s="129"/>
      <c r="K94" s="129"/>
      <c r="L94" s="129"/>
      <c r="M94" s="129" t="s">
        <v>2096</v>
      </c>
      <c r="N94" s="129"/>
      <c r="O94" s="298"/>
    </row>
    <row r="95" spans="7:15" x14ac:dyDescent="0.3">
      <c r="G95" s="176">
        <v>30</v>
      </c>
      <c r="H95" s="272" t="s">
        <v>399</v>
      </c>
      <c r="I95" s="131" t="str">
        <f>VLOOKUP(Table28[[#This Row],[DBS Field Name]],'Funds Data Structure'!F:N,9,FALSE)</f>
        <v>dp_return5Yr</v>
      </c>
      <c r="J95" s="129"/>
      <c r="K95" s="129"/>
      <c r="L95" s="129"/>
      <c r="M95" s="129" t="s">
        <v>2096</v>
      </c>
      <c r="N95" s="129"/>
      <c r="O95" s="298"/>
    </row>
    <row r="96" spans="7:15" x14ac:dyDescent="0.3">
      <c r="G96" s="179">
        <v>31</v>
      </c>
      <c r="H96" s="421" t="s">
        <v>1932</v>
      </c>
      <c r="I96" s="419" t="str">
        <f>VLOOKUP(Table28[[#This Row],[DBS Field Name]],'Funds Data Structure'!F:N,9,FALSE)</f>
        <v>TBC</v>
      </c>
      <c r="J96" s="273" t="s">
        <v>339</v>
      </c>
      <c r="K96" s="273" t="s">
        <v>1968</v>
      </c>
      <c r="L96" s="420" t="s">
        <v>2244</v>
      </c>
      <c r="M96" s="273" t="s">
        <v>2096</v>
      </c>
      <c r="N96" s="273"/>
      <c r="O96" s="298"/>
    </row>
    <row r="97" spans="7:15" x14ac:dyDescent="0.3">
      <c r="G97" s="176">
        <v>32</v>
      </c>
      <c r="H97" s="272" t="s">
        <v>315</v>
      </c>
      <c r="I97" s="131" t="str">
        <f>VLOOKUP(Table28[[#This Row],[DBS Field Name]],'Funds Data Structure'!F:N,9,FALSE)</f>
        <v>dp_return1M</v>
      </c>
      <c r="J97" s="129" t="s">
        <v>340</v>
      </c>
      <c r="K97" s="129" t="s">
        <v>1968</v>
      </c>
      <c r="L97" s="129"/>
      <c r="M97" s="129" t="s">
        <v>2096</v>
      </c>
      <c r="N97" s="129"/>
      <c r="O97" s="298"/>
    </row>
    <row r="98" spans="7:15" x14ac:dyDescent="0.3">
      <c r="G98" s="176">
        <v>33</v>
      </c>
      <c r="H98" s="272" t="s">
        <v>398</v>
      </c>
      <c r="I98" s="131" t="str">
        <f>VLOOKUP(Table28[[#This Row],[DBS Field Name]],'Funds Data Structure'!F:N,9,FALSE)</f>
        <v>dp_return3M</v>
      </c>
      <c r="J98" s="129" t="s">
        <v>341</v>
      </c>
      <c r="K98" s="129" t="s">
        <v>1968</v>
      </c>
      <c r="L98" s="129"/>
      <c r="M98" s="129" t="s">
        <v>2096</v>
      </c>
      <c r="N98" s="129"/>
      <c r="O98" s="298"/>
    </row>
    <row r="99" spans="7:15" x14ac:dyDescent="0.3">
      <c r="G99" s="176">
        <v>34</v>
      </c>
      <c r="H99" s="272" t="s">
        <v>400</v>
      </c>
      <c r="I99" s="131" t="str">
        <f>VLOOKUP(Table28[[#This Row],[DBS Field Name]],'Funds Data Structure'!F:N,9,FALSE)</f>
        <v>dp_return6M</v>
      </c>
      <c r="J99" s="129" t="s">
        <v>342</v>
      </c>
      <c r="K99" s="129" t="s">
        <v>1968</v>
      </c>
      <c r="L99" s="129"/>
      <c r="M99" s="129" t="s">
        <v>2096</v>
      </c>
      <c r="N99" s="129"/>
      <c r="O99" s="298"/>
    </row>
    <row r="100" spans="7:15" x14ac:dyDescent="0.3">
      <c r="G100" s="176">
        <v>35</v>
      </c>
      <c r="H100" s="272" t="s">
        <v>397</v>
      </c>
      <c r="I100" s="131" t="str">
        <f>VLOOKUP(Table28[[#This Row],[DBS Field Name]],'Funds Data Structure'!F:N,9,FALSE)</f>
        <v>dp_return3Yr</v>
      </c>
      <c r="J100" s="129" t="s">
        <v>343</v>
      </c>
      <c r="K100" s="129" t="s">
        <v>1968</v>
      </c>
      <c r="L100" s="129"/>
      <c r="M100" s="129" t="s">
        <v>2096</v>
      </c>
      <c r="N100" s="129"/>
      <c r="O100" s="298"/>
    </row>
    <row r="101" spans="7:15" x14ac:dyDescent="0.3">
      <c r="G101" s="176">
        <v>36</v>
      </c>
      <c r="H101" s="272" t="s">
        <v>399</v>
      </c>
      <c r="I101" s="131" t="str">
        <f>VLOOKUP(Table28[[#This Row],[DBS Field Name]],'Funds Data Structure'!F:N,9,FALSE)</f>
        <v>dp_return5Yr</v>
      </c>
      <c r="J101" s="129" t="s">
        <v>344</v>
      </c>
      <c r="K101" s="129" t="s">
        <v>1968</v>
      </c>
      <c r="L101" s="129"/>
      <c r="M101" s="129" t="s">
        <v>2096</v>
      </c>
      <c r="N101" s="129"/>
      <c r="O101" s="298"/>
    </row>
    <row r="102" spans="7:15" x14ac:dyDescent="0.3">
      <c r="G102" s="179">
        <v>37</v>
      </c>
      <c r="H102" s="425" t="s">
        <v>2259</v>
      </c>
      <c r="I102" s="419" t="e">
        <f>VLOOKUP(Table28[[#This Row],[DBS Field Name]],'Funds Data Structure'!F:N,9,FALSE)</f>
        <v>#N/A</v>
      </c>
      <c r="J102" s="273" t="s">
        <v>451</v>
      </c>
      <c r="K102" s="273" t="s">
        <v>402</v>
      </c>
      <c r="L102" s="273"/>
      <c r="M102" s="273" t="s">
        <v>2096</v>
      </c>
      <c r="N102" s="273"/>
      <c r="O102" s="298"/>
    </row>
    <row r="103" spans="7:15" x14ac:dyDescent="0.3">
      <c r="G103" s="179">
        <v>38</v>
      </c>
      <c r="H103" s="424" t="s">
        <v>2257</v>
      </c>
      <c r="I103" s="419" t="e">
        <f>VLOOKUP(Table28[[#This Row],[DBS Field Name]],'Funds Data Structure'!F:N,9,FALSE)</f>
        <v>#N/A</v>
      </c>
      <c r="J103" s="273" t="s">
        <v>345</v>
      </c>
      <c r="K103" s="273" t="s">
        <v>402</v>
      </c>
      <c r="L103" s="273"/>
      <c r="M103" s="273" t="s">
        <v>2096</v>
      </c>
      <c r="N103" s="273"/>
      <c r="O103" s="298"/>
    </row>
    <row r="104" spans="7:15" x14ac:dyDescent="0.3">
      <c r="G104" s="179">
        <v>40</v>
      </c>
      <c r="H104" s="341" t="s">
        <v>1910</v>
      </c>
      <c r="I104" s="419" t="str">
        <f>VLOOKUP(Table28[[#This Row],[DBS Field Name]],'Funds Data Structure'!F:N,9,FALSE)</f>
        <v>N/A</v>
      </c>
      <c r="J104" s="273" t="s">
        <v>347</v>
      </c>
      <c r="K104" s="273" t="s">
        <v>402</v>
      </c>
      <c r="L104" s="273"/>
      <c r="M104" s="273" t="s">
        <v>2096</v>
      </c>
      <c r="N104" s="273"/>
      <c r="O104" s="298"/>
    </row>
    <row r="105" spans="7:15" x14ac:dyDescent="0.3">
      <c r="G105" s="179">
        <v>42</v>
      </c>
      <c r="H105" s="349" t="s">
        <v>1911</v>
      </c>
      <c r="I105" s="419" t="str">
        <f>VLOOKUP(Table28[[#This Row],[DBS Field Name]],'Funds Data Structure'!F:N,9,FALSE)</f>
        <v>N/A</v>
      </c>
      <c r="J105" s="273" t="s">
        <v>349</v>
      </c>
      <c r="K105" s="273" t="s">
        <v>402</v>
      </c>
      <c r="L105" s="273"/>
      <c r="M105" s="273" t="s">
        <v>2096</v>
      </c>
      <c r="N105" s="273"/>
      <c r="O105" s="298"/>
    </row>
    <row r="106" spans="7:15" x14ac:dyDescent="0.3">
      <c r="G106" s="176">
        <v>44</v>
      </c>
      <c r="H106" s="392" t="s">
        <v>2250</v>
      </c>
      <c r="I106" s="131" t="e">
        <f>VLOOKUP(Table28[[#This Row],[DBS Field Name]],'Funds Data Structure'!F:N,9,FALSE)</f>
        <v>#N/A</v>
      </c>
      <c r="J106" s="129" t="s">
        <v>355</v>
      </c>
      <c r="K106" s="129" t="s">
        <v>357</v>
      </c>
      <c r="L106" s="129"/>
      <c r="M106" s="129" t="s">
        <v>2096</v>
      </c>
      <c r="N106" s="129" t="s">
        <v>2099</v>
      </c>
      <c r="O106" s="420" t="s">
        <v>2292</v>
      </c>
    </row>
    <row r="107" spans="7:15" x14ac:dyDescent="0.3">
      <c r="G107" s="176">
        <v>45</v>
      </c>
      <c r="H107" s="392" t="s">
        <v>2251</v>
      </c>
      <c r="I107" s="131" t="e">
        <f>VLOOKUP(Table28[[#This Row],[DBS Field Name]],'Funds Data Structure'!F:N,9,FALSE)</f>
        <v>#N/A</v>
      </c>
      <c r="J107" s="129" t="s">
        <v>356</v>
      </c>
      <c r="K107" s="129" t="s">
        <v>357</v>
      </c>
      <c r="L107" s="129"/>
      <c r="M107" s="129" t="s">
        <v>2096</v>
      </c>
      <c r="N107" s="129" t="s">
        <v>2099</v>
      </c>
      <c r="O107" s="420" t="s">
        <v>2292</v>
      </c>
    </row>
    <row r="108" spans="7:15" ht="45" x14ac:dyDescent="0.3">
      <c r="G108" s="176">
        <v>46</v>
      </c>
      <c r="H108" s="392" t="s">
        <v>2252</v>
      </c>
      <c r="I108" s="131" t="e">
        <f>VLOOKUP(Table28[[#This Row],[DBS Field Name]],'Funds Data Structure'!F:N,9,FALSE)</f>
        <v>#N/A</v>
      </c>
      <c r="J108" s="129" t="s">
        <v>358</v>
      </c>
      <c r="K108" s="129" t="s">
        <v>357</v>
      </c>
      <c r="L108" s="129"/>
      <c r="M108" s="129" t="s">
        <v>2096</v>
      </c>
      <c r="N108" s="129" t="s">
        <v>2100</v>
      </c>
      <c r="O108" s="296"/>
    </row>
    <row r="109" spans="7:15" x14ac:dyDescent="0.3">
      <c r="G109" s="179">
        <v>47</v>
      </c>
      <c r="H109" s="425" t="s">
        <v>2258</v>
      </c>
      <c r="I109" s="419" t="e">
        <f>VLOOKUP(Table28[[#This Row],[DBS Field Name]],'Funds Data Structure'!F:N,9,FALSE)</f>
        <v>#N/A</v>
      </c>
      <c r="J109" s="273" t="s">
        <v>304</v>
      </c>
      <c r="K109" s="273" t="s">
        <v>402</v>
      </c>
      <c r="L109" s="273"/>
      <c r="M109" s="273" t="s">
        <v>2096</v>
      </c>
      <c r="N109" s="273"/>
      <c r="O109" s="298"/>
    </row>
    <row r="110" spans="7:15" x14ac:dyDescent="0.3">
      <c r="I110" s="135"/>
      <c r="L110" s="127"/>
      <c r="M110" s="127"/>
    </row>
    <row r="111" spans="7:15" x14ac:dyDescent="0.3">
      <c r="I111" s="135"/>
      <c r="L111" s="127"/>
      <c r="M111" s="127"/>
    </row>
    <row r="112" spans="7:15" x14ac:dyDescent="0.3">
      <c r="I112" s="135"/>
      <c r="L112" s="127"/>
      <c r="M112" s="127"/>
    </row>
    <row r="113" spans="9:13" x14ac:dyDescent="0.3">
      <c r="I113" s="135"/>
      <c r="L113" s="127"/>
      <c r="M113" s="127"/>
    </row>
    <row r="114" spans="9:13" x14ac:dyDescent="0.3">
      <c r="I114" s="135"/>
      <c r="L114" s="127"/>
      <c r="M114" s="127"/>
    </row>
    <row r="115" spans="9:13" x14ac:dyDescent="0.3">
      <c r="I115" s="135"/>
      <c r="L115" s="127"/>
      <c r="M115" s="127"/>
    </row>
    <row r="116" spans="9:13" x14ac:dyDescent="0.3">
      <c r="I116" s="135"/>
      <c r="L116" s="127"/>
      <c r="M116" s="127"/>
    </row>
    <row r="117" spans="9:13" x14ac:dyDescent="0.3">
      <c r="I117" s="135"/>
      <c r="L117" s="127"/>
      <c r="M117" s="127"/>
    </row>
    <row r="118" spans="9:13" x14ac:dyDescent="0.3">
      <c r="I118" s="135"/>
      <c r="L118" s="127"/>
      <c r="M118" s="127"/>
    </row>
    <row r="119" spans="9:13" x14ac:dyDescent="0.3">
      <c r="I119" s="135"/>
      <c r="L119" s="127"/>
      <c r="M119" s="127"/>
    </row>
    <row r="120" spans="9:13" x14ac:dyDescent="0.3">
      <c r="I120" s="135"/>
      <c r="L120" s="127"/>
      <c r="M120" s="127"/>
    </row>
    <row r="121" spans="9:13" x14ac:dyDescent="0.3">
      <c r="I121" s="135"/>
      <c r="L121" s="127"/>
      <c r="M121" s="127"/>
    </row>
    <row r="122" spans="9:13" x14ac:dyDescent="0.3">
      <c r="I122" s="135"/>
      <c r="L122" s="127"/>
      <c r="M122" s="127"/>
    </row>
    <row r="123" spans="9:13" x14ac:dyDescent="0.3">
      <c r="I123" s="135"/>
      <c r="L123" s="127"/>
      <c r="M123" s="127"/>
    </row>
    <row r="124" spans="9:13" x14ac:dyDescent="0.3">
      <c r="I124" s="135"/>
      <c r="L124" s="127"/>
      <c r="M124" s="127"/>
    </row>
    <row r="125" spans="9:13" customFormat="1" x14ac:dyDescent="0.25"/>
    <row r="126" spans="9:13" customFormat="1" x14ac:dyDescent="0.25"/>
    <row r="127" spans="9:13" customFormat="1" x14ac:dyDescent="0.25"/>
    <row r="128" spans="9:13"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s="127" customFormat="1" x14ac:dyDescent="0.3"/>
    <row r="165" s="127" customFormat="1" x14ac:dyDescent="0.3"/>
    <row r="166" s="127" customFormat="1" x14ac:dyDescent="0.3"/>
    <row r="167" s="127" customFormat="1" x14ac:dyDescent="0.3"/>
    <row r="168" s="127" customFormat="1" x14ac:dyDescent="0.3"/>
    <row r="169" s="127" customFormat="1" x14ac:dyDescent="0.3"/>
    <row r="170" s="127" customFormat="1" x14ac:dyDescent="0.3"/>
    <row r="171" s="127" customFormat="1" x14ac:dyDescent="0.3"/>
    <row r="172" s="127" customFormat="1" x14ac:dyDescent="0.3"/>
  </sheetData>
  <phoneticPr fontId="21" type="noConversion"/>
  <conditionalFormatting sqref="E36:E38">
    <cfRule type="containsText" dxfId="40" priority="1" operator="containsText" text="?">
      <formula>NOT(ISERROR(SEARCH("?",E36)))</formula>
    </cfRule>
  </conditionalFormatting>
  <conditionalFormatting sqref="L83:L109">
    <cfRule type="cellIs" dxfId="39" priority="10" operator="equal">
      <formula>"?"</formula>
    </cfRule>
    <cfRule type="containsText" dxfId="38" priority="11" operator="containsText" text="no">
      <formula>NOT(ISERROR(SEARCH("no",L83)))</formula>
    </cfRule>
  </conditionalFormatting>
  <pageMargins left="0.7" right="0.7" top="0.75" bottom="0.75" header="0.3" footer="0.3"/>
  <pageSetup paperSize="9" orientation="portrait" r:id="rId1"/>
  <drawing r:id="rId2"/>
  <legacyDrawing r:id="rId3"/>
  <tableParts count="2">
    <tablePart r:id="rId4"/>
    <tablePart r:id="rId5"/>
  </tableParts>
  <extLst>
    <ext xmlns:x14="http://schemas.microsoft.com/office/spreadsheetml/2009/9/main" uri="{78C0D931-6437-407d-A8EE-F0AAD7539E65}">
      <x14:conditionalFormattings>
        <x14:conditionalFormatting xmlns:xm="http://schemas.microsoft.com/office/excel/2006/main">
          <x14:cfRule type="containsText" priority="9" operator="containsText" id="{1FF866ED-0E95-4476-9CBD-CDE0C29A3132}">
            <xm:f>NOT(ISERROR(SEARCH("'-",M83)))</xm:f>
            <xm:f>"'-"</xm:f>
            <x14:dxf>
              <font>
                <color rgb="FF9C0006"/>
              </font>
              <fill>
                <patternFill>
                  <bgColor rgb="FFFFC7CE"/>
                </patternFill>
              </fill>
            </x14:dxf>
          </x14:cfRule>
          <xm:sqref>M83:M109</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D52B0-27AD-449A-9331-FD789B34AC2D}">
  <sheetPr>
    <tabColor theme="7"/>
  </sheetPr>
  <dimension ref="B2:Q262"/>
  <sheetViews>
    <sheetView showGridLines="0" tabSelected="1" topLeftCell="A82" zoomScale="40" zoomScaleNormal="40" workbookViewId="0">
      <selection activeCell="K175" sqref="K175"/>
    </sheetView>
  </sheetViews>
  <sheetFormatPr defaultColWidth="8.7109375" defaultRowHeight="15" x14ac:dyDescent="0.3"/>
  <cols>
    <col min="1" max="1" width="8.7109375" style="127"/>
    <col min="2" max="2" width="8.85546875" style="127" customWidth="1"/>
    <col min="3" max="3" width="39.140625" style="127" customWidth="1"/>
    <col min="4" max="4" width="24.140625" style="127" customWidth="1"/>
    <col min="5" max="5" width="10.85546875" style="127" customWidth="1"/>
    <col min="6" max="6" width="26.5703125" style="127" bestFit="1" customWidth="1"/>
    <col min="7" max="7" width="7.42578125" style="127" customWidth="1"/>
    <col min="8" max="8" width="34.140625" style="127" customWidth="1"/>
    <col min="9" max="9" width="23.85546875" style="127" customWidth="1"/>
    <col min="10" max="10" width="30.42578125" style="127" hidden="1" customWidth="1"/>
    <col min="11" max="11" width="60.5703125" style="127" customWidth="1"/>
    <col min="12" max="12" width="57.5703125" style="135" customWidth="1"/>
    <col min="13" max="13" width="33.5703125" style="135" hidden="1" customWidth="1"/>
    <col min="14" max="14" width="56" style="127" customWidth="1"/>
    <col min="15" max="15" width="39.5703125" style="127" customWidth="1"/>
    <col min="16" max="16" width="12.28515625" style="127" customWidth="1"/>
    <col min="17" max="17" width="15.5703125" style="127" customWidth="1"/>
    <col min="18" max="18" width="32.28515625" style="127" customWidth="1"/>
    <col min="19" max="16384" width="8.7109375" style="127"/>
  </cols>
  <sheetData>
    <row r="2" spans="2:9" x14ac:dyDescent="0.3">
      <c r="B2" s="92" t="s">
        <v>64</v>
      </c>
    </row>
    <row r="6" spans="2:9" x14ac:dyDescent="0.3"/>
    <row r="34" spans="2:17" ht="15.75" x14ac:dyDescent="0.3">
      <c r="B34" s="167" t="s">
        <v>18</v>
      </c>
      <c r="G34"/>
    </row>
    <row r="35" spans="2:17" x14ac:dyDescent="0.3">
      <c r="B35" s="166" t="s">
        <v>449</v>
      </c>
      <c r="C35" s="161" t="s">
        <v>2115</v>
      </c>
      <c r="D35" s="162" t="s">
        <v>309</v>
      </c>
      <c r="E35" s="165" t="s">
        <v>2069</v>
      </c>
      <c r="F35" s="165" t="s">
        <v>2113</v>
      </c>
      <c r="G35" s="161" t="s">
        <v>2105</v>
      </c>
    </row>
    <row r="36" spans="2:17" ht="45" x14ac:dyDescent="0.3">
      <c r="B36" s="130">
        <v>1</v>
      </c>
      <c r="C36" s="163" t="s">
        <v>2116</v>
      </c>
      <c r="D36" s="164"/>
      <c r="E36" s="290" t="s">
        <v>334</v>
      </c>
      <c r="F36" s="130" t="s">
        <v>2117</v>
      </c>
      <c r="G36" s="336" t="s">
        <v>2159</v>
      </c>
    </row>
    <row r="37" spans="2:17" ht="105" x14ac:dyDescent="0.3">
      <c r="B37" s="290">
        <v>2</v>
      </c>
      <c r="C37" s="292" t="s">
        <v>2118</v>
      </c>
      <c r="D37" s="293"/>
      <c r="E37" s="290" t="s">
        <v>334</v>
      </c>
      <c r="F37" s="290" t="s">
        <v>2119</v>
      </c>
      <c r="G37" s="336" t="s">
        <v>2159</v>
      </c>
      <c r="H37"/>
      <c r="I37"/>
      <c r="J37"/>
      <c r="K37"/>
      <c r="L37"/>
      <c r="M37"/>
      <c r="N37"/>
      <c r="O37"/>
      <c r="P37"/>
      <c r="Q37"/>
    </row>
    <row r="38" spans="2:17" ht="15.75" x14ac:dyDescent="0.3">
      <c r="B38" s="294">
        <v>3</v>
      </c>
      <c r="C38" s="292" t="s">
        <v>2120</v>
      </c>
      <c r="D38" s="293"/>
      <c r="E38" s="290" t="s">
        <v>334</v>
      </c>
      <c r="F38" s="290" t="s">
        <v>2121</v>
      </c>
      <c r="G38" s="130"/>
      <c r="I38"/>
      <c r="J38"/>
      <c r="K38"/>
      <c r="L38"/>
      <c r="M38"/>
      <c r="N38"/>
      <c r="O38"/>
      <c r="P38"/>
      <c r="Q38"/>
    </row>
    <row r="39" spans="2:17" x14ac:dyDescent="0.3">
      <c r="B39" s="150"/>
      <c r="C39" s="149"/>
      <c r="D39" s="149"/>
    </row>
    <row r="40" spans="2:17" x14ac:dyDescent="0.3">
      <c r="B40" s="150"/>
      <c r="C40" s="149"/>
      <c r="D40" s="149"/>
      <c r="E40" s="149"/>
      <c r="F40" s="149"/>
      <c r="I40" s="135"/>
      <c r="L40" s="127"/>
      <c r="M40" s="127"/>
    </row>
    <row r="41" spans="2:17" x14ac:dyDescent="0.3">
      <c r="B41" s="150"/>
      <c r="C41" s="149"/>
      <c r="D41" s="149"/>
      <c r="E41" s="149"/>
      <c r="F41" s="149"/>
      <c r="G41" s="104" t="s">
        <v>2122</v>
      </c>
      <c r="I41" s="135"/>
      <c r="L41" s="127"/>
      <c r="M41" s="127"/>
    </row>
    <row r="42" spans="2:17" x14ac:dyDescent="0.3">
      <c r="G42" s="173" t="s">
        <v>449</v>
      </c>
      <c r="H42" s="173" t="s">
        <v>300</v>
      </c>
      <c r="I42" s="173" t="s">
        <v>301</v>
      </c>
      <c r="J42" s="173" t="s">
        <v>330</v>
      </c>
      <c r="K42" s="174" t="s">
        <v>6</v>
      </c>
      <c r="L42" s="269" t="s">
        <v>2236</v>
      </c>
      <c r="M42" s="269" t="s">
        <v>2095</v>
      </c>
      <c r="N42" s="269" t="s">
        <v>2086</v>
      </c>
      <c r="O42" s="161" t="s">
        <v>2105</v>
      </c>
    </row>
    <row r="43" spans="2:17" x14ac:dyDescent="0.3">
      <c r="B43" s="151"/>
      <c r="G43" s="130">
        <v>1</v>
      </c>
      <c r="H43" s="391" t="s">
        <v>312</v>
      </c>
      <c r="I43" s="131" t="str">
        <f>VLOOKUP(Table102025[[#This Row],[DBS Field Name]],'Funds Data Structure'!F:N,9,0)</f>
        <v>commonname</v>
      </c>
      <c r="J43" s="177"/>
      <c r="K43" s="417" t="s">
        <v>2235</v>
      </c>
      <c r="L43" s="130"/>
      <c r="M43" s="130" t="s">
        <v>2096</v>
      </c>
      <c r="N43" s="130"/>
      <c r="O43" s="295"/>
    </row>
    <row r="44" spans="2:17" x14ac:dyDescent="0.3">
      <c r="B44" s="152"/>
      <c r="G44" s="414">
        <v>2</v>
      </c>
      <c r="H44" s="413" t="s">
        <v>331</v>
      </c>
      <c r="I44" s="415" t="e">
        <f>VLOOKUP(Table102025[[#This Row],[DBS Field Name]],'Funds Data Structure'!E:N,9,0)</f>
        <v>#N/A</v>
      </c>
      <c r="J44" s="413"/>
      <c r="K44" s="416" t="s">
        <v>1959</v>
      </c>
      <c r="L44" s="130"/>
      <c r="M44" s="130" t="s">
        <v>2096</v>
      </c>
      <c r="N44" s="130"/>
      <c r="O44" s="295"/>
    </row>
    <row r="45" spans="2:17" x14ac:dyDescent="0.3">
      <c r="B45" s="153"/>
      <c r="G45" s="130">
        <v>3</v>
      </c>
      <c r="H45" s="391" t="s">
        <v>2050</v>
      </c>
      <c r="I45" s="131" t="str">
        <f>VLOOKUP(Table102025[[#This Row],[DBS Field Name]],'Funds Data Structure'!F:N,9,0)</f>
        <v>fstFundRating</v>
      </c>
      <c r="J45" s="176"/>
      <c r="K45" s="177"/>
      <c r="L45" s="130"/>
      <c r="M45" s="130" t="s">
        <v>2096</v>
      </c>
      <c r="N45" s="130"/>
      <c r="O45" s="295"/>
    </row>
    <row r="46" spans="2:17" ht="30" x14ac:dyDescent="0.3">
      <c r="B46" s="153"/>
      <c r="G46" s="335">
        <v>4</v>
      </c>
      <c r="H46" s="178" t="s">
        <v>176</v>
      </c>
      <c r="I46" s="334" t="str">
        <f>VLOOKUP(Table102025[[#This Row],[DBS Field Name]],'Funds Data Structure'!F:N,9,0)</f>
        <v>pfmGlobalAssetL3</v>
      </c>
      <c r="J46" s="178"/>
      <c r="K46" s="443" t="s">
        <v>2298</v>
      </c>
      <c r="L46" s="442" t="s">
        <v>2299</v>
      </c>
      <c r="M46" s="418" t="s">
        <v>2096</v>
      </c>
      <c r="N46" s="418"/>
      <c r="O46" s="295"/>
    </row>
    <row r="47" spans="2:17" x14ac:dyDescent="0.3">
      <c r="B47" s="153"/>
      <c r="G47" s="335">
        <v>5</v>
      </c>
      <c r="H47" s="444" t="s">
        <v>2274</v>
      </c>
      <c r="I47" s="334" t="str">
        <f>VLOOKUP(Table102025[[#This Row],[DBS Field Name]],'Funds Data Structure'!F:N,9,0)</f>
        <v>N/A</v>
      </c>
      <c r="J47" s="178" t="s">
        <v>333</v>
      </c>
      <c r="K47" s="445" t="s">
        <v>2273</v>
      </c>
      <c r="L47" s="441"/>
      <c r="M47" s="418" t="s">
        <v>2096</v>
      </c>
      <c r="N47" s="418"/>
      <c r="O47" s="290" t="s">
        <v>2288</v>
      </c>
    </row>
    <row r="48" spans="2:17" x14ac:dyDescent="0.3">
      <c r="B48" s="153"/>
      <c r="G48" s="130">
        <v>6</v>
      </c>
      <c r="H48" s="465" t="s">
        <v>2237</v>
      </c>
      <c r="I48" s="131" t="e">
        <f>VLOOKUP(Table102025[[#This Row],[DBS Field Name]],'Funds Data Structure'!F:N,9,0)</f>
        <v>#N/A</v>
      </c>
      <c r="J48" s="176" t="s">
        <v>352</v>
      </c>
      <c r="K48" s="417" t="s">
        <v>402</v>
      </c>
      <c r="L48" s="130"/>
      <c r="M48" s="130" t="s">
        <v>2096</v>
      </c>
      <c r="N48" s="130"/>
      <c r="O48" s="290"/>
    </row>
    <row r="49" spans="2:15" x14ac:dyDescent="0.3">
      <c r="G49" s="130">
        <v>7</v>
      </c>
      <c r="H49" s="466" t="s">
        <v>2238</v>
      </c>
      <c r="I49" s="131" t="e">
        <f>VLOOKUP(Table102025[[#This Row],[DBS Field Name]],'Funds Data Structure'!F:N,9,0)</f>
        <v>#N/A</v>
      </c>
      <c r="J49" s="176" t="s">
        <v>351</v>
      </c>
      <c r="K49" s="177" t="s">
        <v>402</v>
      </c>
      <c r="L49" s="130"/>
      <c r="M49" s="130" t="s">
        <v>2096</v>
      </c>
      <c r="N49" s="130"/>
      <c r="O49" s="290"/>
    </row>
    <row r="50" spans="2:15" x14ac:dyDescent="0.3">
      <c r="B50" s="149"/>
      <c r="G50" s="130">
        <v>8</v>
      </c>
      <c r="H50" s="467" t="s">
        <v>2239</v>
      </c>
      <c r="I50" s="131" t="e">
        <f>VLOOKUP(Table102025[[#This Row],[DBS Field Name]],'Funds Data Structure'!F:N,9,0)</f>
        <v>#N/A</v>
      </c>
      <c r="J50" s="176" t="s">
        <v>350</v>
      </c>
      <c r="K50" s="177" t="s">
        <v>402</v>
      </c>
      <c r="L50" s="130"/>
      <c r="M50" s="130" t="s">
        <v>2096</v>
      </c>
      <c r="N50" s="130"/>
      <c r="O50" s="290"/>
    </row>
    <row r="51" spans="2:15" x14ac:dyDescent="0.3">
      <c r="B51" s="150"/>
      <c r="G51" s="130">
        <v>9</v>
      </c>
      <c r="H51" s="176" t="s">
        <v>353</v>
      </c>
      <c r="I51" s="131" t="str">
        <f>VLOOKUP(Table102025[[#This Row],[DBS Field Name]],'Funds Data Structure'!F:N,9,0)</f>
        <v>N/A</v>
      </c>
      <c r="J51" s="176"/>
      <c r="K51" s="417" t="s">
        <v>402</v>
      </c>
      <c r="L51" s="130"/>
      <c r="M51" s="130" t="s">
        <v>2096</v>
      </c>
      <c r="N51" s="130"/>
      <c r="O51" s="290"/>
    </row>
    <row r="52" spans="2:15" x14ac:dyDescent="0.3">
      <c r="B52" s="150"/>
      <c r="G52" s="130">
        <v>10</v>
      </c>
      <c r="H52" s="176" t="s">
        <v>354</v>
      </c>
      <c r="I52" s="131" t="str">
        <f>VLOOKUP(Table102025[[#This Row],[DBS Field Name]],'Funds Data Structure'!F:N,9,0)</f>
        <v>N/A</v>
      </c>
      <c r="J52" s="176"/>
      <c r="K52" s="417" t="s">
        <v>402</v>
      </c>
      <c r="L52" s="130"/>
      <c r="M52" s="130" t="s">
        <v>2096</v>
      </c>
      <c r="N52" s="130"/>
      <c r="O52" s="290"/>
    </row>
    <row r="53" spans="2:15" x14ac:dyDescent="0.3">
      <c r="B53" s="150"/>
      <c r="G53" s="130">
        <v>11</v>
      </c>
      <c r="H53" s="176" t="s">
        <v>117</v>
      </c>
      <c r="I53" s="131" t="e">
        <f>VLOOKUP(Table102025[[#This Row],[DBS Field Name]],'Funds Data Structure'!F:N,9,0)</f>
        <v>#N/A</v>
      </c>
      <c r="J53" s="176"/>
      <c r="K53" s="177"/>
      <c r="L53" s="130"/>
      <c r="M53" s="130" t="s">
        <v>2096</v>
      </c>
      <c r="N53" s="130"/>
      <c r="O53" s="290"/>
    </row>
    <row r="54" spans="2:15" ht="30" x14ac:dyDescent="0.3">
      <c r="B54" s="150"/>
      <c r="G54" s="130">
        <v>12</v>
      </c>
      <c r="H54" s="131" t="s">
        <v>395</v>
      </c>
      <c r="I54" s="131" t="str">
        <f>VLOOKUP(Table102025[[#This Row],[DBS Field Name]],'Funds Data Structure'!F:N,9,0)</f>
        <v>StdDev3Yr - Non Standard Risk Measure Types</v>
      </c>
      <c r="J54" s="176"/>
      <c r="K54" s="177"/>
      <c r="L54" s="130"/>
      <c r="M54" s="130" t="s">
        <v>2096</v>
      </c>
      <c r="N54" s="130"/>
      <c r="O54" s="290"/>
    </row>
    <row r="55" spans="2:15" ht="30" x14ac:dyDescent="0.3">
      <c r="G55" s="130">
        <v>13</v>
      </c>
      <c r="H55" s="131" t="s">
        <v>396</v>
      </c>
      <c r="I55" s="131" t="str">
        <f>VLOOKUP(Table102025[[#This Row],[DBS Field Name]],'Funds Data Structure'!F:N,9,0)</f>
        <v>SharpeRatio3Yr - Risk Measures</v>
      </c>
      <c r="J55" s="176"/>
      <c r="K55" s="177"/>
      <c r="L55" s="130"/>
      <c r="M55" s="130" t="s">
        <v>2096</v>
      </c>
      <c r="N55" s="130"/>
      <c r="O55" s="295"/>
    </row>
    <row r="56" spans="2:15" x14ac:dyDescent="0.3">
      <c r="G56" s="130">
        <v>14</v>
      </c>
      <c r="H56" s="131" t="s">
        <v>1920</v>
      </c>
      <c r="I56" s="131" t="e">
        <f>VLOOKUP(Table102025[[#This Row],[DBS Field Name]],'Funds Data Structure'!F:N,9,0)</f>
        <v>#N/A</v>
      </c>
      <c r="J56" s="176"/>
      <c r="K56" s="177"/>
      <c r="L56" s="130"/>
      <c r="M56" s="130" t="s">
        <v>2096</v>
      </c>
      <c r="N56" s="130"/>
      <c r="O56" s="295"/>
    </row>
    <row r="57" spans="2:15" x14ac:dyDescent="0.3">
      <c r="G57" s="130">
        <v>15</v>
      </c>
      <c r="H57" s="131" t="s">
        <v>428</v>
      </c>
      <c r="I57" s="131" t="e">
        <f>VLOOKUP(Table102025[[#This Row],[DBS Field Name]],'Funds Data Structure'!F:N,9,0)</f>
        <v>#N/A</v>
      </c>
      <c r="J57" s="176"/>
      <c r="K57" s="177"/>
      <c r="L57" s="130"/>
      <c r="M57" s="130" t="s">
        <v>2096</v>
      </c>
      <c r="N57" s="130"/>
      <c r="O57" s="290"/>
    </row>
    <row r="58" spans="2:15" x14ac:dyDescent="0.3">
      <c r="G58" s="130">
        <v>16</v>
      </c>
      <c r="H58" s="130" t="s">
        <v>429</v>
      </c>
      <c r="I58" s="131" t="e">
        <f>VLOOKUP(Table102025[[#This Row],[DBS Field Name]],'Funds Data Structure'!F:N,9,0)</f>
        <v>#N/A</v>
      </c>
      <c r="J58" s="176"/>
      <c r="K58" s="177"/>
      <c r="L58" s="290" t="s">
        <v>2269</v>
      </c>
      <c r="M58" s="130" t="s">
        <v>2096</v>
      </c>
      <c r="N58" s="130"/>
      <c r="O58" s="290"/>
    </row>
    <row r="59" spans="2:15" ht="75" x14ac:dyDescent="0.3">
      <c r="G59" s="130">
        <v>17</v>
      </c>
      <c r="H59" s="176" t="s">
        <v>1960</v>
      </c>
      <c r="I59" s="131" t="str">
        <f>VLOOKUP(Table102025[[#This Row],[DBS Field Name]],'Funds Data Structure'!F:N,9,0)</f>
        <v>Managers_Name, Managers_Name_2, Managers_Name_3, Managers_Name_4, Managers_Name_5</v>
      </c>
      <c r="J59" s="176"/>
      <c r="K59" s="177"/>
      <c r="L59" s="130"/>
      <c r="M59" s="130" t="s">
        <v>2096</v>
      </c>
      <c r="N59" s="130"/>
      <c r="O59" s="290"/>
    </row>
    <row r="60" spans="2:15" x14ac:dyDescent="0.3">
      <c r="G60" s="130">
        <v>18</v>
      </c>
      <c r="H60" s="393" t="s">
        <v>2240</v>
      </c>
      <c r="I60" s="131" t="str">
        <f>VLOOKUP(Table102025[[#This Row],[DBS Field Name]],'Funds Data Structure'!F:N,9,0)</f>
        <v>fscbi_inceptionDate</v>
      </c>
      <c r="J60" s="176"/>
      <c r="K60" s="177"/>
      <c r="L60" s="130"/>
      <c r="M60" s="130" t="s">
        <v>2096</v>
      </c>
      <c r="N60" s="130"/>
      <c r="O60" s="290"/>
    </row>
    <row r="61" spans="2:15" x14ac:dyDescent="0.3">
      <c r="G61" s="130">
        <v>19</v>
      </c>
      <c r="H61" s="145" t="s">
        <v>2051</v>
      </c>
      <c r="I61" s="131" t="str">
        <f>VLOOKUP(Table102025[[#This Row],[DBS Field Name]],'Funds Data Structure'!F:N,9,0)</f>
        <v>FundNetAssets</v>
      </c>
      <c r="J61" s="176" t="s">
        <v>107</v>
      </c>
      <c r="K61" s="177"/>
      <c r="L61" s="290"/>
      <c r="M61" s="130" t="s">
        <v>2096</v>
      </c>
      <c r="N61" s="130"/>
      <c r="O61" s="290"/>
    </row>
    <row r="62" spans="2:15" ht="45" x14ac:dyDescent="0.3">
      <c r="G62" s="418">
        <v>20</v>
      </c>
      <c r="H62" s="418" t="s">
        <v>336</v>
      </c>
      <c r="I62" s="419" t="e">
        <f>VLOOKUP(Table102025[[#This Row],[DBS Field Name]],'Funds Data Structure'!F:N,9,0)</f>
        <v>#N/A</v>
      </c>
      <c r="J62" s="179" t="s">
        <v>336</v>
      </c>
      <c r="K62" s="180" t="s">
        <v>402</v>
      </c>
      <c r="L62" s="418"/>
      <c r="M62" s="418" t="s">
        <v>2096</v>
      </c>
      <c r="N62" s="418" t="s">
        <v>2097</v>
      </c>
      <c r="O62" s="420" t="s">
        <v>2290</v>
      </c>
    </row>
    <row r="63" spans="2:15" ht="30" x14ac:dyDescent="0.3">
      <c r="G63" s="418">
        <v>21</v>
      </c>
      <c r="H63" s="392" t="s">
        <v>2241</v>
      </c>
      <c r="I63" s="419" t="e">
        <f>VLOOKUP(Table102025[[#This Row],[DBS Field Name]],'Funds Data Structure'!F:N,9,0)</f>
        <v>#N/A</v>
      </c>
      <c r="J63" s="179" t="s">
        <v>337</v>
      </c>
      <c r="K63" s="180" t="s">
        <v>358</v>
      </c>
      <c r="L63" s="420" t="s">
        <v>2242</v>
      </c>
      <c r="M63" s="418" t="s">
        <v>2096</v>
      </c>
      <c r="N63" s="418" t="s">
        <v>2098</v>
      </c>
      <c r="O63" s="420" t="s">
        <v>2287</v>
      </c>
    </row>
    <row r="64" spans="2:15" x14ac:dyDescent="0.3">
      <c r="G64" s="418">
        <v>22</v>
      </c>
      <c r="H64" s="392" t="s">
        <v>2243</v>
      </c>
      <c r="I64" s="419" t="e">
        <f>VLOOKUP(Table102025[[#This Row],[DBS Field Name]],'Funds Data Structure'!F:N,9,0)</f>
        <v>#N/A</v>
      </c>
      <c r="J64" s="179" t="s">
        <v>450</v>
      </c>
      <c r="K64" s="180" t="s">
        <v>358</v>
      </c>
      <c r="L64" s="420"/>
      <c r="M64" s="418"/>
      <c r="N64" s="420"/>
      <c r="O64" s="420" t="s">
        <v>2291</v>
      </c>
    </row>
    <row r="65" spans="7:15" x14ac:dyDescent="0.3">
      <c r="G65" s="130">
        <v>23</v>
      </c>
      <c r="H65" s="145" t="s">
        <v>405</v>
      </c>
      <c r="I65" s="131" t="str">
        <f>VLOOKUP(Table102025[[#This Row],[DBS Field Name]],'Funds Data Structure'!F:N,9,0)</f>
        <v>overallEsgRating</v>
      </c>
      <c r="J65" s="176"/>
      <c r="K65" s="177"/>
      <c r="L65" s="130"/>
      <c r="M65" s="130" t="s">
        <v>2096</v>
      </c>
      <c r="N65" s="130"/>
      <c r="O65" s="295"/>
    </row>
    <row r="66" spans="7:15" x14ac:dyDescent="0.3">
      <c r="G66" s="130">
        <v>24</v>
      </c>
      <c r="H66" s="145" t="s">
        <v>1932</v>
      </c>
      <c r="I66" s="131" t="str">
        <f>VLOOKUP(Table102025[[#This Row],[DBS Field Name]],'Funds Data Structure'!F:N,9,0)</f>
        <v>TBC</v>
      </c>
      <c r="J66" s="176"/>
      <c r="K66" s="177"/>
      <c r="L66" s="290" t="s">
        <v>2244</v>
      </c>
      <c r="M66" s="130" t="s">
        <v>2096</v>
      </c>
      <c r="N66" s="290"/>
      <c r="O66" s="295"/>
    </row>
    <row r="67" spans="7:15" x14ac:dyDescent="0.3">
      <c r="G67" s="130">
        <v>25</v>
      </c>
      <c r="H67" s="145" t="s">
        <v>315</v>
      </c>
      <c r="I67" s="131" t="str">
        <f>VLOOKUP(Table102025[[#This Row],[DBS Field Name]],'Funds Data Structure'!F:N,9,0)</f>
        <v>dp_return1M</v>
      </c>
      <c r="J67" s="176"/>
      <c r="K67" s="177"/>
      <c r="L67" s="130"/>
      <c r="M67" s="130" t="s">
        <v>2096</v>
      </c>
      <c r="N67" s="130"/>
      <c r="O67" s="295"/>
    </row>
    <row r="68" spans="7:15" x14ac:dyDescent="0.3">
      <c r="G68" s="130">
        <v>26</v>
      </c>
      <c r="H68" s="145" t="s">
        <v>398</v>
      </c>
      <c r="I68" s="131" t="str">
        <f>VLOOKUP(Table102025[[#This Row],[DBS Field Name]],'Funds Data Structure'!F:N,9,0)</f>
        <v>dp_return3M</v>
      </c>
      <c r="J68" s="176"/>
      <c r="K68" s="177"/>
      <c r="L68" s="130"/>
      <c r="M68" s="130" t="s">
        <v>2096</v>
      </c>
      <c r="N68" s="130"/>
      <c r="O68" s="295"/>
    </row>
    <row r="69" spans="7:15" x14ac:dyDescent="0.3">
      <c r="G69" s="130">
        <v>27</v>
      </c>
      <c r="H69" s="145" t="s">
        <v>400</v>
      </c>
      <c r="I69" s="131" t="str">
        <f>VLOOKUP(Table102025[[#This Row],[DBS Field Name]],'Funds Data Structure'!F:N,9,0)</f>
        <v>dp_return6M</v>
      </c>
      <c r="J69" s="176"/>
      <c r="K69" s="177"/>
      <c r="L69" s="130"/>
      <c r="M69" s="130" t="s">
        <v>2096</v>
      </c>
      <c r="N69" s="130"/>
      <c r="O69" s="295"/>
    </row>
    <row r="70" spans="7:15" x14ac:dyDescent="0.3">
      <c r="G70" s="130">
        <v>28</v>
      </c>
      <c r="H70" s="145" t="s">
        <v>397</v>
      </c>
      <c r="I70" s="131" t="str">
        <f>VLOOKUP(Table102025[[#This Row],[DBS Field Name]],'Funds Data Structure'!F:N,9,0)</f>
        <v>dp_return3Yr</v>
      </c>
      <c r="J70" s="176"/>
      <c r="K70" s="177"/>
      <c r="L70" s="130"/>
      <c r="M70" s="130" t="s">
        <v>2096</v>
      </c>
      <c r="N70" s="130"/>
      <c r="O70" s="295"/>
    </row>
    <row r="71" spans="7:15" x14ac:dyDescent="0.3">
      <c r="G71" s="130">
        <v>29</v>
      </c>
      <c r="H71" s="145" t="s">
        <v>399</v>
      </c>
      <c r="I71" s="131" t="str">
        <f>VLOOKUP(Table102025[[#This Row],[DBS Field Name]],'Funds Data Structure'!F:N,9,0)</f>
        <v>dp_return5Yr</v>
      </c>
      <c r="J71" s="176"/>
      <c r="K71" s="177"/>
      <c r="L71" s="130"/>
      <c r="M71" s="130" t="s">
        <v>2096</v>
      </c>
      <c r="N71" s="130"/>
      <c r="O71" s="295"/>
    </row>
    <row r="72" spans="7:15" x14ac:dyDescent="0.3">
      <c r="G72" s="130">
        <v>30</v>
      </c>
      <c r="H72" s="145" t="s">
        <v>399</v>
      </c>
      <c r="I72" s="131" t="str">
        <f>VLOOKUP(Table102025[[#This Row],[DBS Field Name]],'Funds Data Structure'!F:N,9,0)</f>
        <v>dp_return5Yr</v>
      </c>
      <c r="J72" s="176"/>
      <c r="K72" s="177"/>
      <c r="L72" s="130"/>
      <c r="M72" s="130" t="s">
        <v>2096</v>
      </c>
      <c r="N72" s="130"/>
      <c r="O72" s="295"/>
    </row>
    <row r="73" spans="7:15" x14ac:dyDescent="0.3">
      <c r="G73" s="418">
        <v>31</v>
      </c>
      <c r="H73" s="421" t="s">
        <v>314</v>
      </c>
      <c r="I73" s="419" t="str">
        <f>VLOOKUP(Table102025[[#This Row],[DBS Field Name]],'Funds Data Structure'!F:N,9,0)</f>
        <v>dp_returnYtd</v>
      </c>
      <c r="J73" s="179" t="s">
        <v>339</v>
      </c>
      <c r="K73" s="180"/>
      <c r="L73" s="420"/>
      <c r="M73" s="418" t="s">
        <v>2096</v>
      </c>
      <c r="N73" s="418"/>
      <c r="O73" s="420" t="s">
        <v>2289</v>
      </c>
    </row>
    <row r="74" spans="7:15" x14ac:dyDescent="0.3">
      <c r="G74" s="418">
        <v>32</v>
      </c>
      <c r="H74" s="421" t="s">
        <v>315</v>
      </c>
      <c r="I74" s="419" t="str">
        <f>VLOOKUP(Table102025[[#This Row],[DBS Field Name]],'Funds Data Structure'!F:N,9,0)</f>
        <v>dp_return1M</v>
      </c>
      <c r="J74" s="179" t="s">
        <v>340</v>
      </c>
      <c r="K74" s="180"/>
      <c r="L74" s="420"/>
      <c r="M74" s="418" t="s">
        <v>2096</v>
      </c>
      <c r="N74" s="418"/>
      <c r="O74" s="420" t="s">
        <v>2289</v>
      </c>
    </row>
    <row r="75" spans="7:15" x14ac:dyDescent="0.3">
      <c r="G75" s="418">
        <v>33</v>
      </c>
      <c r="H75" s="421" t="s">
        <v>398</v>
      </c>
      <c r="I75" s="419" t="str">
        <f>VLOOKUP(Table102025[[#This Row],[DBS Field Name]],'Funds Data Structure'!F:N,9,0)</f>
        <v>dp_return3M</v>
      </c>
      <c r="J75" s="179" t="s">
        <v>341</v>
      </c>
      <c r="K75" s="180"/>
      <c r="L75" s="420"/>
      <c r="M75" s="418" t="s">
        <v>2096</v>
      </c>
      <c r="N75" s="418"/>
      <c r="O75" s="420" t="s">
        <v>2289</v>
      </c>
    </row>
    <row r="76" spans="7:15" x14ac:dyDescent="0.3">
      <c r="G76" s="418">
        <v>34</v>
      </c>
      <c r="H76" s="421" t="s">
        <v>400</v>
      </c>
      <c r="I76" s="419" t="str">
        <f>VLOOKUP(Table102025[[#This Row],[DBS Field Name]],'Funds Data Structure'!F:N,9,0)</f>
        <v>dp_return6M</v>
      </c>
      <c r="J76" s="179" t="s">
        <v>342</v>
      </c>
      <c r="K76" s="180"/>
      <c r="L76" s="420"/>
      <c r="M76" s="418" t="s">
        <v>2096</v>
      </c>
      <c r="N76" s="418"/>
      <c r="O76" s="420" t="s">
        <v>2289</v>
      </c>
    </row>
    <row r="77" spans="7:15" x14ac:dyDescent="0.3">
      <c r="G77" s="418">
        <v>35</v>
      </c>
      <c r="H77" s="421" t="s">
        <v>397</v>
      </c>
      <c r="I77" s="419" t="str">
        <f>VLOOKUP(Table102025[[#This Row],[DBS Field Name]],'Funds Data Structure'!F:N,9,0)</f>
        <v>dp_return3Yr</v>
      </c>
      <c r="J77" s="179" t="s">
        <v>343</v>
      </c>
      <c r="K77" s="180"/>
      <c r="L77" s="420"/>
      <c r="M77" s="418" t="s">
        <v>2096</v>
      </c>
      <c r="N77" s="418"/>
      <c r="O77" s="420" t="s">
        <v>2289</v>
      </c>
    </row>
    <row r="78" spans="7:15" x14ac:dyDescent="0.3">
      <c r="G78" s="418">
        <v>36</v>
      </c>
      <c r="H78" s="421" t="s">
        <v>399</v>
      </c>
      <c r="I78" s="419" t="str">
        <f>VLOOKUP(Table102025[[#This Row],[DBS Field Name]],'Funds Data Structure'!F:N,9,0)</f>
        <v>dp_return5Yr</v>
      </c>
      <c r="J78" s="179" t="s">
        <v>344</v>
      </c>
      <c r="K78" s="180"/>
      <c r="L78" s="420"/>
      <c r="M78" s="418" t="s">
        <v>2096</v>
      </c>
      <c r="N78" s="418"/>
      <c r="O78" s="420" t="s">
        <v>2289</v>
      </c>
    </row>
    <row r="79" spans="7:15" x14ac:dyDescent="0.3">
      <c r="G79" s="176">
        <v>37</v>
      </c>
      <c r="H79" s="468" t="s">
        <v>2245</v>
      </c>
      <c r="I79" s="131" t="e">
        <f>VLOOKUP(Table102025[[#This Row],[DBS Field Name]],'Funds Data Structure'!F:N,9,0)</f>
        <v>#N/A</v>
      </c>
      <c r="J79" s="176" t="s">
        <v>451</v>
      </c>
      <c r="K79" s="417" t="s">
        <v>402</v>
      </c>
      <c r="L79" s="130"/>
      <c r="M79" s="130" t="s">
        <v>2096</v>
      </c>
      <c r="N79" s="130"/>
      <c r="O79" s="470"/>
    </row>
    <row r="80" spans="7:15" x14ac:dyDescent="0.3">
      <c r="G80" s="130">
        <v>38</v>
      </c>
      <c r="H80" s="468" t="s">
        <v>2246</v>
      </c>
      <c r="I80" s="131" t="e">
        <f>VLOOKUP(Table102025[[#This Row],[DBS Field Name]],'Funds Data Structure'!F:N,9,0)</f>
        <v>#N/A</v>
      </c>
      <c r="J80" s="176" t="s">
        <v>345</v>
      </c>
      <c r="K80" s="177" t="s">
        <v>402</v>
      </c>
      <c r="L80" s="130"/>
      <c r="M80" s="130" t="s">
        <v>2096</v>
      </c>
      <c r="N80" s="130"/>
      <c r="O80" s="470"/>
    </row>
    <row r="81" spans="7:15" x14ac:dyDescent="0.3">
      <c r="G81" s="130">
        <v>39</v>
      </c>
      <c r="H81" s="468" t="s">
        <v>2247</v>
      </c>
      <c r="I81" s="131" t="e">
        <f>VLOOKUP(Table102025[[#This Row],[DBS Field Name]],'Funds Data Structure'!F:N,9,0)</f>
        <v>#N/A</v>
      </c>
      <c r="J81" s="176" t="s">
        <v>346</v>
      </c>
      <c r="K81" s="177" t="s">
        <v>402</v>
      </c>
      <c r="L81" s="130"/>
      <c r="M81" s="130" t="s">
        <v>2096</v>
      </c>
      <c r="N81" s="130"/>
      <c r="O81" s="470"/>
    </row>
    <row r="82" spans="7:15" x14ac:dyDescent="0.3">
      <c r="G82" s="130">
        <v>40</v>
      </c>
      <c r="H82" s="469" t="s">
        <v>2248</v>
      </c>
      <c r="I82" s="131" t="str">
        <f>VLOOKUP(Table102025[[#This Row],[DBS Field Name]],'Funds Data Structure'!F:N,9,0)</f>
        <v>N/A</v>
      </c>
      <c r="J82" s="176" t="s">
        <v>347</v>
      </c>
      <c r="K82" s="177" t="s">
        <v>402</v>
      </c>
      <c r="L82" s="130"/>
      <c r="M82" s="130" t="s">
        <v>2096</v>
      </c>
      <c r="N82" s="130"/>
      <c r="O82" s="470"/>
    </row>
    <row r="83" spans="7:15" ht="30" x14ac:dyDescent="0.3">
      <c r="G83" s="130">
        <v>42</v>
      </c>
      <c r="H83" s="469" t="s">
        <v>2249</v>
      </c>
      <c r="I83" s="131" t="str">
        <f>VLOOKUP(Table102025[[#This Row],[DBS Field Name]],'Funds Data Structure'!F:N,9,0)</f>
        <v>N/A</v>
      </c>
      <c r="J83" s="176" t="s">
        <v>348</v>
      </c>
      <c r="K83" s="177" t="s">
        <v>402</v>
      </c>
      <c r="L83" s="130"/>
      <c r="M83" s="130" t="s">
        <v>2096</v>
      </c>
      <c r="N83" s="130"/>
      <c r="O83" s="470"/>
    </row>
    <row r="84" spans="7:15" x14ac:dyDescent="0.3">
      <c r="G84" s="130">
        <v>44</v>
      </c>
      <c r="H84" s="391" t="s">
        <v>2250</v>
      </c>
      <c r="I84" s="131" t="e">
        <f>VLOOKUP(Table102025[[#This Row],[DBS Field Name]],'Funds Data Structure'!F:N,9,0)</f>
        <v>#N/A</v>
      </c>
      <c r="J84" s="176" t="s">
        <v>355</v>
      </c>
      <c r="K84" s="177" t="s">
        <v>357</v>
      </c>
      <c r="L84" s="130"/>
      <c r="M84" s="130" t="s">
        <v>2096</v>
      </c>
      <c r="N84" s="130" t="s">
        <v>2099</v>
      </c>
      <c r="O84" s="420" t="s">
        <v>2292</v>
      </c>
    </row>
    <row r="85" spans="7:15" x14ac:dyDescent="0.3">
      <c r="G85" s="130">
        <v>45</v>
      </c>
      <c r="H85" s="391" t="s">
        <v>2251</v>
      </c>
      <c r="I85" s="131" t="e">
        <f>VLOOKUP(Table102025[[#This Row],[DBS Field Name]],'Funds Data Structure'!F:N,9,0)</f>
        <v>#N/A</v>
      </c>
      <c r="J85" s="176" t="s">
        <v>356</v>
      </c>
      <c r="K85" s="177" t="s">
        <v>357</v>
      </c>
      <c r="L85" s="130"/>
      <c r="M85" s="130" t="s">
        <v>2096</v>
      </c>
      <c r="N85" s="130" t="s">
        <v>2099</v>
      </c>
      <c r="O85" s="420" t="s">
        <v>2292</v>
      </c>
    </row>
    <row r="86" spans="7:15" ht="45" x14ac:dyDescent="0.3">
      <c r="G86" s="418">
        <v>46</v>
      </c>
      <c r="H86" s="392" t="s">
        <v>2252</v>
      </c>
      <c r="I86" s="419" t="e">
        <f>VLOOKUP(Table102025[[#This Row],[DBS Field Name]],'Funds Data Structure'!F:N,9,0)</f>
        <v>#N/A</v>
      </c>
      <c r="J86" s="179" t="s">
        <v>358</v>
      </c>
      <c r="K86" s="180" t="s">
        <v>357</v>
      </c>
      <c r="L86" s="418"/>
      <c r="M86" s="418" t="s">
        <v>2096</v>
      </c>
      <c r="N86" s="418" t="s">
        <v>2100</v>
      </c>
      <c r="O86" s="420" t="s">
        <v>2209</v>
      </c>
    </row>
    <row r="87" spans="7:15" x14ac:dyDescent="0.3">
      <c r="I87" s="135"/>
      <c r="K87" s="283"/>
      <c r="L87" s="127"/>
      <c r="M87" s="127"/>
    </row>
    <row r="88" spans="7:15" x14ac:dyDescent="0.3">
      <c r="I88" s="135"/>
      <c r="L88" s="127"/>
      <c r="M88" s="127"/>
    </row>
    <row r="89" spans="7:15" x14ac:dyDescent="0.3">
      <c r="I89" s="135"/>
      <c r="L89" s="127"/>
      <c r="M89" s="127"/>
    </row>
    <row r="90" spans="7:15" x14ac:dyDescent="0.3">
      <c r="I90" s="135"/>
      <c r="L90" s="127"/>
      <c r="M90" s="127"/>
    </row>
    <row r="91" spans="7:15" x14ac:dyDescent="0.3">
      <c r="I91" s="135"/>
      <c r="L91" s="127"/>
      <c r="M91" s="127"/>
    </row>
    <row r="92" spans="7:15" x14ac:dyDescent="0.3">
      <c r="I92" s="135"/>
      <c r="L92" s="127"/>
      <c r="M92" s="127"/>
    </row>
    <row r="93" spans="7:15" x14ac:dyDescent="0.3">
      <c r="I93" s="135"/>
      <c r="L93" s="127"/>
      <c r="M93" s="127"/>
    </row>
    <row r="94" spans="7:15" x14ac:dyDescent="0.3">
      <c r="I94" s="135"/>
      <c r="L94" s="127"/>
      <c r="M94" s="127"/>
    </row>
    <row r="95" spans="7:15" x14ac:dyDescent="0.3">
      <c r="I95" s="135"/>
      <c r="L95" s="127"/>
      <c r="M95" s="127"/>
    </row>
    <row r="96" spans="7:15" x14ac:dyDescent="0.3">
      <c r="I96" s="135"/>
      <c r="L96" s="127"/>
      <c r="M96" s="127"/>
    </row>
    <row r="97" spans="9:13" x14ac:dyDescent="0.3">
      <c r="I97" s="135"/>
      <c r="L97" s="127"/>
      <c r="M97" s="127"/>
    </row>
    <row r="98" spans="9:13" x14ac:dyDescent="0.3">
      <c r="I98" s="135"/>
      <c r="L98" s="127"/>
      <c r="M98" s="127"/>
    </row>
    <row r="99" spans="9:13" x14ac:dyDescent="0.3">
      <c r="I99" s="135"/>
      <c r="L99" s="127"/>
      <c r="M99" s="127"/>
    </row>
    <row r="100" spans="9:13" x14ac:dyDescent="0.3">
      <c r="I100" s="135"/>
      <c r="L100" s="127"/>
      <c r="M100" s="127"/>
    </row>
    <row r="101" spans="9:13" x14ac:dyDescent="0.3">
      <c r="I101" s="135"/>
      <c r="L101" s="127"/>
      <c r="M101" s="127"/>
    </row>
    <row r="102" spans="9:13" x14ac:dyDescent="0.3">
      <c r="I102" s="135"/>
      <c r="L102" s="127"/>
      <c r="M102" s="127"/>
    </row>
    <row r="103" spans="9:13" x14ac:dyDescent="0.3">
      <c r="I103" s="135"/>
      <c r="L103" s="127"/>
      <c r="M103" s="127"/>
    </row>
    <row r="104" spans="9:13" x14ac:dyDescent="0.3">
      <c r="I104" s="135"/>
      <c r="L104" s="127"/>
      <c r="M104" s="127"/>
    </row>
    <row r="105" spans="9:13" x14ac:dyDescent="0.3">
      <c r="I105" s="135"/>
      <c r="L105" s="127"/>
      <c r="M105" s="127"/>
    </row>
    <row r="106" spans="9:13" x14ac:dyDescent="0.3">
      <c r="I106" s="135"/>
      <c r="L106" s="127"/>
      <c r="M106" s="127"/>
    </row>
    <row r="107" spans="9:13" x14ac:dyDescent="0.3">
      <c r="I107" s="135"/>
      <c r="L107" s="127"/>
      <c r="M107" s="127"/>
    </row>
    <row r="108" spans="9:13" x14ac:dyDescent="0.3">
      <c r="I108" s="135"/>
      <c r="L108" s="127"/>
      <c r="M108" s="127"/>
    </row>
    <row r="109" spans="9:13" x14ac:dyDescent="0.3">
      <c r="I109" s="135"/>
      <c r="L109" s="127"/>
      <c r="M109" s="127"/>
    </row>
    <row r="110" spans="9:13" x14ac:dyDescent="0.3">
      <c r="I110" s="135"/>
      <c r="L110" s="127"/>
      <c r="M110" s="127"/>
    </row>
    <row r="111" spans="9:13" x14ac:dyDescent="0.3">
      <c r="I111" s="135"/>
      <c r="L111" s="127"/>
      <c r="M111" s="127"/>
    </row>
    <row r="112" spans="9:13" x14ac:dyDescent="0.3">
      <c r="I112" s="135"/>
      <c r="L112" s="127"/>
      <c r="M112" s="127"/>
    </row>
    <row r="113" spans="9:13" x14ac:dyDescent="0.3">
      <c r="I113" s="135"/>
      <c r="L113" s="127"/>
      <c r="M113" s="127"/>
    </row>
    <row r="114" spans="9:13" x14ac:dyDescent="0.3">
      <c r="I114" s="135"/>
      <c r="L114" s="127"/>
      <c r="M114" s="127"/>
    </row>
    <row r="115" spans="9:13" x14ac:dyDescent="0.3">
      <c r="I115" s="135"/>
      <c r="L115" s="127"/>
      <c r="M115" s="127"/>
    </row>
    <row r="116" spans="9:13" x14ac:dyDescent="0.3">
      <c r="I116" s="135"/>
      <c r="L116" s="127"/>
      <c r="M116" s="127"/>
    </row>
    <row r="117" spans="9:13" x14ac:dyDescent="0.3">
      <c r="I117" s="135"/>
      <c r="L117" s="127"/>
      <c r="M117" s="127"/>
    </row>
    <row r="118" spans="9:13" x14ac:dyDescent="0.3">
      <c r="I118" s="135"/>
      <c r="L118" s="127"/>
      <c r="M118" s="127"/>
    </row>
    <row r="119" spans="9:13" x14ac:dyDescent="0.3">
      <c r="I119" s="135"/>
      <c r="L119" s="127"/>
      <c r="M119" s="127"/>
    </row>
    <row r="120" spans="9:13" x14ac:dyDescent="0.3">
      <c r="I120" s="135"/>
      <c r="L120" s="127"/>
      <c r="M120" s="127"/>
    </row>
    <row r="121" spans="9:13" x14ac:dyDescent="0.3">
      <c r="I121" s="135"/>
      <c r="L121" s="127"/>
      <c r="M121" s="127"/>
    </row>
    <row r="122" spans="9:13" x14ac:dyDescent="0.3">
      <c r="I122" s="135"/>
      <c r="L122" s="127"/>
      <c r="M122" s="127"/>
    </row>
    <row r="123" spans="9:13" x14ac:dyDescent="0.3">
      <c r="I123" s="135"/>
      <c r="L123" s="127"/>
      <c r="M123" s="127"/>
    </row>
    <row r="124" spans="9:13" x14ac:dyDescent="0.3">
      <c r="I124" s="135"/>
      <c r="L124" s="127"/>
      <c r="M124" s="127"/>
    </row>
    <row r="125" spans="9:13" x14ac:dyDescent="0.3">
      <c r="I125" s="135"/>
      <c r="L125" s="127"/>
      <c r="M125" s="127"/>
    </row>
    <row r="126" spans="9:13" x14ac:dyDescent="0.3">
      <c r="I126" s="135"/>
      <c r="L126" s="127"/>
      <c r="M126" s="127"/>
    </row>
    <row r="127" spans="9:13" x14ac:dyDescent="0.3">
      <c r="I127" s="135"/>
      <c r="L127" s="127"/>
      <c r="M127" s="127"/>
    </row>
    <row r="128" spans="9:13" x14ac:dyDescent="0.3">
      <c r="I128" s="135"/>
      <c r="L128" s="127"/>
      <c r="M128" s="127"/>
    </row>
    <row r="129" spans="9:13" x14ac:dyDescent="0.3">
      <c r="I129" s="135"/>
      <c r="L129" s="127"/>
      <c r="M129" s="127"/>
    </row>
    <row r="130" spans="9:13" x14ac:dyDescent="0.3">
      <c r="I130" s="135"/>
      <c r="L130" s="127"/>
      <c r="M130" s="127"/>
    </row>
    <row r="131" spans="9:13" x14ac:dyDescent="0.3">
      <c r="I131" s="135"/>
      <c r="L131" s="127"/>
      <c r="M131" s="127"/>
    </row>
    <row r="132" spans="9:13" x14ac:dyDescent="0.3">
      <c r="I132" s="135"/>
      <c r="L132" s="127"/>
      <c r="M132" s="127"/>
    </row>
    <row r="133" spans="9:13" x14ac:dyDescent="0.3">
      <c r="I133" s="135"/>
      <c r="L133" s="127"/>
      <c r="M133" s="127"/>
    </row>
    <row r="134" spans="9:13" x14ac:dyDescent="0.3">
      <c r="I134" s="135"/>
      <c r="L134" s="127"/>
      <c r="M134" s="127"/>
    </row>
    <row r="135" spans="9:13" x14ac:dyDescent="0.3">
      <c r="I135" s="135"/>
      <c r="L135" s="127"/>
      <c r="M135" s="127"/>
    </row>
    <row r="136" spans="9:13" x14ac:dyDescent="0.3">
      <c r="I136" s="135"/>
      <c r="L136" s="127"/>
      <c r="M136" s="127"/>
    </row>
    <row r="137" spans="9:13" x14ac:dyDescent="0.3">
      <c r="I137" s="135"/>
      <c r="L137" s="127"/>
      <c r="M137" s="127"/>
    </row>
    <row r="138" spans="9:13" x14ac:dyDescent="0.3">
      <c r="I138" s="135"/>
      <c r="L138" s="127"/>
      <c r="M138" s="127"/>
    </row>
    <row r="139" spans="9:13" x14ac:dyDescent="0.3">
      <c r="I139" s="135"/>
      <c r="L139" s="127"/>
      <c r="M139" s="127"/>
    </row>
    <row r="140" spans="9:13" x14ac:dyDescent="0.3">
      <c r="I140" s="135"/>
      <c r="L140" s="127"/>
      <c r="M140" s="127"/>
    </row>
    <row r="141" spans="9:13" x14ac:dyDescent="0.3">
      <c r="I141" s="135"/>
      <c r="L141" s="127"/>
      <c r="M141" s="127"/>
    </row>
    <row r="142" spans="9:13" x14ac:dyDescent="0.3">
      <c r="I142" s="135"/>
      <c r="L142" s="127"/>
      <c r="M142" s="127"/>
    </row>
    <row r="143" spans="9:13" x14ac:dyDescent="0.3">
      <c r="I143" s="135"/>
      <c r="L143" s="127"/>
      <c r="M143" s="127"/>
    </row>
    <row r="144" spans="9:13" x14ac:dyDescent="0.3">
      <c r="I144" s="135"/>
      <c r="L144" s="127"/>
      <c r="M144" s="127"/>
    </row>
    <row r="145" spans="9:13" x14ac:dyDescent="0.3">
      <c r="I145" s="135"/>
      <c r="L145" s="127"/>
      <c r="M145" s="127"/>
    </row>
    <row r="146" spans="9:13" x14ac:dyDescent="0.3">
      <c r="I146" s="135"/>
      <c r="L146" s="127"/>
      <c r="M146" s="127"/>
    </row>
    <row r="147" spans="9:13" x14ac:dyDescent="0.3">
      <c r="I147" s="135"/>
      <c r="L147" s="127"/>
      <c r="M147" s="127"/>
    </row>
    <row r="148" spans="9:13" x14ac:dyDescent="0.3">
      <c r="I148" s="135"/>
      <c r="L148" s="127"/>
      <c r="M148" s="127"/>
    </row>
    <row r="149" spans="9:13" x14ac:dyDescent="0.3">
      <c r="I149" s="135"/>
      <c r="L149" s="127"/>
      <c r="M149" s="127"/>
    </row>
    <row r="150" spans="9:13" x14ac:dyDescent="0.3">
      <c r="I150" s="135"/>
      <c r="L150" s="127"/>
      <c r="M150" s="127"/>
    </row>
    <row r="151" spans="9:13" x14ac:dyDescent="0.3">
      <c r="I151" s="135"/>
      <c r="L151" s="127"/>
      <c r="M151" s="127"/>
    </row>
    <row r="152" spans="9:13" x14ac:dyDescent="0.3">
      <c r="I152" s="135"/>
      <c r="L152" s="127"/>
      <c r="M152" s="127"/>
    </row>
    <row r="153" spans="9:13" x14ac:dyDescent="0.3">
      <c r="I153" s="135"/>
      <c r="L153" s="127"/>
      <c r="M153" s="127"/>
    </row>
    <row r="154" spans="9:13" x14ac:dyDescent="0.3">
      <c r="I154" s="135"/>
      <c r="L154" s="127"/>
      <c r="M154" s="127"/>
    </row>
    <row r="155" spans="9:13" x14ac:dyDescent="0.3">
      <c r="I155" s="135"/>
      <c r="L155" s="127"/>
      <c r="M155" s="127"/>
    </row>
    <row r="156" spans="9:13" x14ac:dyDescent="0.3">
      <c r="I156" s="135"/>
      <c r="L156" s="127"/>
      <c r="M156" s="127"/>
    </row>
    <row r="157" spans="9:13" x14ac:dyDescent="0.3">
      <c r="I157" s="135"/>
      <c r="L157" s="127"/>
      <c r="M157" s="127"/>
    </row>
    <row r="158" spans="9:13" x14ac:dyDescent="0.3">
      <c r="I158" s="135"/>
      <c r="L158" s="127"/>
      <c r="M158" s="127"/>
    </row>
    <row r="159" spans="9:13" x14ac:dyDescent="0.3">
      <c r="I159" s="135"/>
      <c r="L159" s="127"/>
      <c r="M159" s="127"/>
    </row>
    <row r="160" spans="9:13" x14ac:dyDescent="0.3">
      <c r="I160" s="135"/>
      <c r="L160" s="127"/>
      <c r="M160" s="127"/>
    </row>
    <row r="161" spans="9:13" x14ac:dyDescent="0.3">
      <c r="I161" s="135"/>
      <c r="L161" s="127"/>
      <c r="M161" s="127"/>
    </row>
    <row r="162" spans="9:13" x14ac:dyDescent="0.3">
      <c r="I162" s="135"/>
      <c r="L162" s="127"/>
      <c r="M162" s="127"/>
    </row>
    <row r="163" spans="9:13" x14ac:dyDescent="0.3">
      <c r="I163" s="135"/>
      <c r="L163" s="127"/>
      <c r="M163" s="127"/>
    </row>
    <row r="164" spans="9:13" x14ac:dyDescent="0.3">
      <c r="I164" s="135"/>
      <c r="L164" s="127"/>
      <c r="M164" s="127"/>
    </row>
    <row r="165" spans="9:13" x14ac:dyDescent="0.3">
      <c r="I165" s="135"/>
      <c r="L165" s="127"/>
      <c r="M165" s="127"/>
    </row>
    <row r="166" spans="9:13" x14ac:dyDescent="0.3">
      <c r="I166" s="135"/>
      <c r="L166" s="127"/>
      <c r="M166" s="127"/>
    </row>
    <row r="167" spans="9:13" customFormat="1" x14ac:dyDescent="0.25"/>
    <row r="168" spans="9:13" customFormat="1" x14ac:dyDescent="0.25"/>
    <row r="169" spans="9:13" customFormat="1" x14ac:dyDescent="0.25"/>
    <row r="170" spans="9:13" customFormat="1" x14ac:dyDescent="0.25"/>
    <row r="171" spans="9:13" customFormat="1" x14ac:dyDescent="0.25"/>
    <row r="172" spans="9:13" customFormat="1" x14ac:dyDescent="0.25"/>
    <row r="173" spans="9:13" customFormat="1" x14ac:dyDescent="0.25"/>
    <row r="174" spans="9:13" customFormat="1" x14ac:dyDescent="0.25"/>
    <row r="175" spans="9:13" customFormat="1" x14ac:dyDescent="0.25"/>
    <row r="176" spans="9:13"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s="127" customFormat="1" x14ac:dyDescent="0.3"/>
    <row r="258" s="127" customFormat="1" x14ac:dyDescent="0.3"/>
    <row r="259" s="127" customFormat="1" x14ac:dyDescent="0.3"/>
    <row r="260" s="127" customFormat="1" x14ac:dyDescent="0.3"/>
    <row r="261" s="127" customFormat="1" x14ac:dyDescent="0.3"/>
    <row r="262" s="127" customFormat="1" x14ac:dyDescent="0.3"/>
  </sheetData>
  <conditionalFormatting sqref="E36:E38">
    <cfRule type="containsText" dxfId="36" priority="1" operator="containsText" text="?">
      <formula>NOT(ISERROR(SEARCH("?",E36)))</formula>
    </cfRule>
  </conditionalFormatting>
  <conditionalFormatting sqref="L43:L86">
    <cfRule type="cellIs" dxfId="35" priority="4" operator="equal">
      <formula>"?"</formula>
    </cfRule>
    <cfRule type="containsText" dxfId="34" priority="5" operator="containsText" text="no">
      <formula>NOT(ISERROR(SEARCH("no",L43)))</formula>
    </cfRule>
  </conditionalFormatting>
  <pageMargins left="0.7" right="0.7" top="0.75" bottom="0.75" header="0.3" footer="0.3"/>
  <pageSetup paperSize="9" orientation="portrait" r:id="rId1"/>
  <drawing r:id="rId2"/>
  <legacyDrawing r:id="rId3"/>
  <tableParts count="2">
    <tablePart r:id="rId4"/>
    <tablePart r:id="rId5"/>
  </tableParts>
  <extLst>
    <ext xmlns:x14="http://schemas.microsoft.com/office/spreadsheetml/2009/9/main" uri="{78C0D931-6437-407d-A8EE-F0AAD7539E65}">
      <x14:conditionalFormattings>
        <x14:conditionalFormatting xmlns:xm="http://schemas.microsoft.com/office/excel/2006/main">
          <x14:cfRule type="containsText" priority="3" operator="containsText" id="{78E686F8-8ADA-45B8-B610-4EF45AF5B42F}">
            <xm:f>NOT(ISERROR(SEARCH("'-",M43)))</xm:f>
            <xm:f>"'-"</xm:f>
            <x14:dxf>
              <font>
                <color rgb="FF9C0006"/>
              </font>
              <fill>
                <patternFill>
                  <bgColor rgb="FFFFC7CE"/>
                </patternFill>
              </fill>
            </x14:dxf>
          </x14:cfRule>
          <xm:sqref>M43:M86</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A7502-0236-425D-97C4-EABC5D5842BE}">
  <sheetPr>
    <tabColor theme="9" tint="-0.499984740745262"/>
  </sheetPr>
  <dimension ref="A2:Q85"/>
  <sheetViews>
    <sheetView showGridLines="0" topLeftCell="B20" zoomScale="85" zoomScaleNormal="85" workbookViewId="0">
      <selection activeCell="M38" sqref="M38"/>
    </sheetView>
  </sheetViews>
  <sheetFormatPr defaultColWidth="8.7109375" defaultRowHeight="15" x14ac:dyDescent="0.3"/>
  <cols>
    <col min="1" max="1" width="16.140625" style="127" hidden="1" customWidth="1"/>
    <col min="2" max="2" width="8.7109375" style="127"/>
    <col min="3" max="3" width="24.85546875" style="127" bestFit="1" customWidth="1"/>
    <col min="4" max="4" width="17.28515625" style="127" bestFit="1" customWidth="1"/>
    <col min="5" max="5" width="18.42578125" style="127" customWidth="1"/>
    <col min="6" max="6" width="20.28515625" style="127" bestFit="1" customWidth="1"/>
    <col min="7" max="7" width="8.7109375" style="127" customWidth="1"/>
    <col min="8" max="8" width="6.42578125" style="127" customWidth="1"/>
    <col min="9" max="12" width="31" style="127" customWidth="1"/>
    <col min="13" max="13" width="14.42578125" style="127" customWidth="1"/>
    <col min="14" max="14" width="33.140625" style="127" customWidth="1"/>
    <col min="15" max="15" width="15.140625" style="127" bestFit="1" customWidth="1"/>
    <col min="16" max="16384" width="8.7109375" style="127"/>
  </cols>
  <sheetData>
    <row r="2" spans="2:17" x14ac:dyDescent="0.3">
      <c r="B2" s="92"/>
      <c r="H2" s="104" t="s">
        <v>2061</v>
      </c>
    </row>
    <row r="3" spans="2:17" ht="15.75" thickBot="1" x14ac:dyDescent="0.35">
      <c r="H3" s="121" t="s">
        <v>2062</v>
      </c>
      <c r="I3" s="122" t="s">
        <v>2063</v>
      </c>
      <c r="J3" s="122" t="s">
        <v>2060</v>
      </c>
      <c r="K3" s="123" t="s">
        <v>2064</v>
      </c>
      <c r="L3" s="146" t="s">
        <v>6</v>
      </c>
      <c r="M3" s="148" t="s">
        <v>2069</v>
      </c>
      <c r="N3" s="302" t="s">
        <v>2113</v>
      </c>
      <c r="O3" s="173" t="s">
        <v>2138</v>
      </c>
    </row>
    <row r="4" spans="2:17" ht="120" x14ac:dyDescent="0.3">
      <c r="H4" s="128">
        <v>1</v>
      </c>
      <c r="I4" s="128" t="s">
        <v>2070</v>
      </c>
      <c r="J4" s="128"/>
      <c r="K4" s="128"/>
      <c r="L4" s="129"/>
      <c r="M4" s="281" t="s">
        <v>334</v>
      </c>
      <c r="N4" s="282" t="s">
        <v>1969</v>
      </c>
      <c r="O4" s="337" t="s">
        <v>2160</v>
      </c>
    </row>
    <row r="5" spans="2:17" ht="45" x14ac:dyDescent="0.3">
      <c r="H5" s="128">
        <v>2</v>
      </c>
      <c r="I5" s="128" t="s">
        <v>1950</v>
      </c>
      <c r="J5" s="128"/>
      <c r="K5" s="128"/>
      <c r="L5" s="129"/>
      <c r="M5" s="129"/>
      <c r="N5" s="282"/>
      <c r="O5" s="286"/>
    </row>
    <row r="7" spans="2:17" x14ac:dyDescent="0.3">
      <c r="H7" s="104" t="s">
        <v>2141</v>
      </c>
      <c r="I7" s="104"/>
    </row>
    <row r="8" spans="2:17" x14ac:dyDescent="0.3">
      <c r="H8" s="104" t="s">
        <v>2140</v>
      </c>
    </row>
    <row r="9" spans="2:17" ht="15.75" thickBot="1" x14ac:dyDescent="0.35">
      <c r="H9" s="121" t="s">
        <v>2062</v>
      </c>
      <c r="I9" s="122" t="s">
        <v>2063</v>
      </c>
      <c r="J9" s="122" t="s">
        <v>2060</v>
      </c>
      <c r="K9" s="123" t="s">
        <v>2064</v>
      </c>
      <c r="L9" s="301" t="s">
        <v>6</v>
      </c>
      <c r="M9" s="302" t="s">
        <v>2069</v>
      </c>
      <c r="N9" s="302" t="s">
        <v>2113</v>
      </c>
      <c r="O9" s="173" t="s">
        <v>2138</v>
      </c>
    </row>
    <row r="10" spans="2:17" ht="45" x14ac:dyDescent="0.3">
      <c r="H10" s="130">
        <v>1</v>
      </c>
      <c r="I10" s="290" t="s">
        <v>2137</v>
      </c>
      <c r="J10" s="130"/>
      <c r="K10" s="130"/>
      <c r="L10" s="130"/>
      <c r="M10" s="290" t="s">
        <v>334</v>
      </c>
      <c r="N10" s="290" t="s">
        <v>2139</v>
      </c>
      <c r="O10" s="290"/>
    </row>
    <row r="12" spans="2:17" x14ac:dyDescent="0.3">
      <c r="H12" s="104" t="s">
        <v>2142</v>
      </c>
    </row>
    <row r="13" spans="2:17" ht="15.75" thickBot="1" x14ac:dyDescent="0.35">
      <c r="H13" s="136" t="s">
        <v>84</v>
      </c>
      <c r="I13" s="137" t="s">
        <v>454</v>
      </c>
      <c r="J13" s="137" t="s">
        <v>467</v>
      </c>
      <c r="K13" s="137" t="s">
        <v>456</v>
      </c>
      <c r="L13" s="137" t="s">
        <v>6</v>
      </c>
      <c r="M13" s="302" t="s">
        <v>2069</v>
      </c>
      <c r="N13" s="302" t="s">
        <v>2113</v>
      </c>
      <c r="O13" s="173" t="s">
        <v>2138</v>
      </c>
    </row>
    <row r="14" spans="2:17" x14ac:dyDescent="0.3">
      <c r="H14" s="184">
        <v>1</v>
      </c>
      <c r="I14" s="131" t="s">
        <v>28</v>
      </c>
      <c r="J14" s="131" t="str">
        <f>VLOOKUP(Table15161726[[#This Row],[Front End Label]],'Funds Data Structure'!F:N,9,FALSE)</f>
        <v>name</v>
      </c>
      <c r="K14" s="131"/>
      <c r="L14" s="131"/>
      <c r="M14" s="134" t="s">
        <v>2096</v>
      </c>
      <c r="N14" s="134"/>
      <c r="O14" s="287"/>
    </row>
    <row r="15" spans="2:17" x14ac:dyDescent="0.3">
      <c r="H15" s="184">
        <v>2</v>
      </c>
      <c r="I15" s="131" t="s">
        <v>101</v>
      </c>
      <c r="J15" s="131" t="str">
        <f>VLOOKUP(Table15161726[[#This Row],[Front End Label]],'Funds Data Structure'!F:N,9,FALSE)</f>
        <v>nameTraditionalChinese</v>
      </c>
      <c r="K15" s="186"/>
      <c r="L15" s="131"/>
      <c r="M15" s="134" t="s">
        <v>2096</v>
      </c>
      <c r="N15" s="134"/>
      <c r="O15" s="287"/>
    </row>
    <row r="16" spans="2:17" ht="45" x14ac:dyDescent="0.3">
      <c r="H16" s="184">
        <v>3</v>
      </c>
      <c r="I16" s="178" t="s">
        <v>176</v>
      </c>
      <c r="J16" s="131" t="str">
        <f>VLOOKUP(Table15161726[[#This Row],[Front End Label]],'Funds Data Structure'!F:N,9,FALSE)</f>
        <v>pfmGlobalAssetL3</v>
      </c>
      <c r="K16" s="133"/>
      <c r="L16" s="443" t="s">
        <v>2275</v>
      </c>
      <c r="M16" s="134" t="s">
        <v>2096</v>
      </c>
      <c r="N16" s="134"/>
      <c r="O16" s="287"/>
    </row>
    <row r="17" spans="8:15" x14ac:dyDescent="0.3">
      <c r="H17" s="184">
        <v>4</v>
      </c>
      <c r="I17" s="393" t="s">
        <v>2050</v>
      </c>
      <c r="J17" s="131" t="str">
        <f>VLOOKUP(Table15161726[[#This Row],[Front End Label]],'Funds Data Structure'!F:N,9,FALSE)</f>
        <v>fstFundRating</v>
      </c>
      <c r="K17" s="262"/>
      <c r="L17" s="131"/>
      <c r="M17" s="134" t="s">
        <v>2096</v>
      </c>
      <c r="N17" s="134"/>
      <c r="O17" s="287"/>
    </row>
    <row r="18" spans="8:15" x14ac:dyDescent="0.3">
      <c r="H18" s="184">
        <v>5</v>
      </c>
      <c r="I18" s="133" t="s">
        <v>1920</v>
      </c>
      <c r="J18" s="131" t="e">
        <f>VLOOKUP(Table15161726[[#This Row],[Front End Label]],'Funds Data Structure'!F:N,9,FALSE)</f>
        <v>#N/A</v>
      </c>
      <c r="K18" s="145"/>
      <c r="L18" s="131"/>
      <c r="M18" s="134" t="s">
        <v>2096</v>
      </c>
      <c r="N18" s="134"/>
      <c r="O18" s="287"/>
    </row>
    <row r="19" spans="8:15" x14ac:dyDescent="0.3">
      <c r="H19" s="184">
        <v>6</v>
      </c>
      <c r="I19" s="133" t="s">
        <v>2042</v>
      </c>
      <c r="J19" s="131" t="str">
        <f>VLOOKUP(Table15161726[[#This Row],[Front End Label]],'Funds Data Structure'!F:N,9,FALSE)</f>
        <v>dbsFinancialQuantum</v>
      </c>
      <c r="K19" s="185"/>
      <c r="L19" s="131"/>
      <c r="M19" s="134" t="s">
        <v>2096</v>
      </c>
      <c r="N19" s="134"/>
      <c r="O19" s="287"/>
    </row>
    <row r="20" spans="8:15" ht="45" x14ac:dyDescent="0.3">
      <c r="H20" s="184">
        <v>7</v>
      </c>
      <c r="I20" s="393" t="s">
        <v>142</v>
      </c>
      <c r="J20" s="131" t="str">
        <f>VLOOKUP(Table15161726[[#This Row],[Front End Label]],'Funds Data Structure'!F:N,9,FALSE)</f>
        <v>fundDescription</v>
      </c>
      <c r="K20" s="186"/>
      <c r="L20" s="131" t="s">
        <v>1951</v>
      </c>
      <c r="M20" s="134" t="s">
        <v>2096</v>
      </c>
      <c r="N20" s="134"/>
      <c r="O20" s="134" t="s">
        <v>2293</v>
      </c>
    </row>
    <row r="21" spans="8:15" x14ac:dyDescent="0.3">
      <c r="I21" s="182"/>
      <c r="J21" s="92"/>
      <c r="K21" s="183"/>
    </row>
    <row r="22" spans="8:15" x14ac:dyDescent="0.3">
      <c r="I22" s="182"/>
      <c r="J22" s="92"/>
      <c r="K22" s="183"/>
    </row>
    <row r="23" spans="8:15" x14ac:dyDescent="0.3">
      <c r="H23" s="104" t="s">
        <v>2143</v>
      </c>
    </row>
    <row r="24" spans="8:15" ht="15.75" thickBot="1" x14ac:dyDescent="0.35">
      <c r="H24" s="136" t="s">
        <v>84</v>
      </c>
      <c r="I24" s="137" t="s">
        <v>454</v>
      </c>
      <c r="J24" s="137" t="s">
        <v>467</v>
      </c>
      <c r="K24" s="137" t="s">
        <v>456</v>
      </c>
      <c r="L24" s="137" t="s">
        <v>6</v>
      </c>
      <c r="M24" s="165" t="s">
        <v>2069</v>
      </c>
      <c r="N24" s="303" t="s">
        <v>2113</v>
      </c>
      <c r="O24" s="173" t="s">
        <v>2138</v>
      </c>
    </row>
    <row r="25" spans="8:15" x14ac:dyDescent="0.3">
      <c r="H25" s="184">
        <v>1</v>
      </c>
      <c r="I25" s="131" t="s">
        <v>28</v>
      </c>
      <c r="J25" s="131" t="str">
        <f>VLOOKUP(Table1927[[#This Row],[Front End Label]],'Funds Data Structure'!F:N,9,FALSE)</f>
        <v>name</v>
      </c>
      <c r="K25" s="131"/>
      <c r="L25" s="131"/>
      <c r="M25" s="134" t="s">
        <v>2096</v>
      </c>
      <c r="N25" s="134"/>
      <c r="O25" s="287"/>
    </row>
    <row r="26" spans="8:15" x14ac:dyDescent="0.3">
      <c r="H26" s="131">
        <v>2</v>
      </c>
      <c r="I26" s="131" t="s">
        <v>101</v>
      </c>
      <c r="J26" s="131" t="str">
        <f>VLOOKUP(Table1927[[#This Row],[Front End Label]],'Funds Data Structure'!F:N,9,FALSE)</f>
        <v>nameTraditionalChinese</v>
      </c>
      <c r="K26" s="131"/>
      <c r="L26" s="130"/>
      <c r="M26" s="134" t="s">
        <v>2096</v>
      </c>
      <c r="N26" s="134"/>
      <c r="O26" s="287"/>
    </row>
    <row r="27" spans="8:15" x14ac:dyDescent="0.3">
      <c r="H27" s="131">
        <v>3</v>
      </c>
      <c r="I27" s="393" t="s">
        <v>307</v>
      </c>
      <c r="J27" s="131" t="str">
        <f>VLOOKUP(Table1927[[#This Row],[Front End Label]],'Funds Data Structure'!F:N,9,FALSE)</f>
        <v>isin</v>
      </c>
      <c r="K27" s="131"/>
      <c r="L27" s="130"/>
      <c r="M27" s="134" t="s">
        <v>2096</v>
      </c>
      <c r="N27" s="134"/>
      <c r="O27" s="287"/>
    </row>
    <row r="28" spans="8:15" ht="30" x14ac:dyDescent="0.3">
      <c r="H28" s="131">
        <v>4</v>
      </c>
      <c r="I28" s="131" t="s">
        <v>95</v>
      </c>
      <c r="J28" s="131" t="str">
        <f>VLOOKUP(Table1927[[#This Row],[Front End Label]],'Funds Data Structure'!F:N,9,FALSE)</f>
        <v>distFreq</v>
      </c>
      <c r="K28" s="131"/>
      <c r="L28" s="130"/>
      <c r="M28" s="134" t="s">
        <v>2096</v>
      </c>
      <c r="N28" s="134"/>
      <c r="O28" s="287"/>
    </row>
    <row r="29" spans="8:15" x14ac:dyDescent="0.3">
      <c r="H29" s="131">
        <v>5</v>
      </c>
      <c r="I29" s="131" t="s">
        <v>448</v>
      </c>
      <c r="J29" s="131" t="str">
        <f>VLOOKUP(Table1927[[#This Row],[Front End Label]],'Funds Data Structure'!F:N,9,FALSE)</f>
        <v>YLD-Yield1Yr</v>
      </c>
      <c r="K29" s="131"/>
      <c r="L29" s="130"/>
      <c r="M29" s="134" t="s">
        <v>2096</v>
      </c>
      <c r="N29" s="134"/>
      <c r="O29" s="287"/>
    </row>
    <row r="30" spans="8:15" x14ac:dyDescent="0.3">
      <c r="H30" s="130">
        <v>6</v>
      </c>
      <c r="I30" s="290" t="s">
        <v>314</v>
      </c>
      <c r="J30" s="131" t="str">
        <f>VLOOKUP(Table1927[[#This Row],[Front End Label]],'Funds Data Structure'!F:N,9,FALSE)</f>
        <v>dp_returnYtd</v>
      </c>
      <c r="K30" s="131"/>
      <c r="L30" s="130"/>
      <c r="M30" s="134" t="s">
        <v>2096</v>
      </c>
      <c r="N30" s="134"/>
      <c r="O30" s="287"/>
    </row>
    <row r="31" spans="8:15" x14ac:dyDescent="0.3">
      <c r="H31" s="131">
        <v>7</v>
      </c>
      <c r="I31" s="290" t="s">
        <v>315</v>
      </c>
      <c r="J31" s="131" t="str">
        <f>VLOOKUP(Table1927[[#This Row],[Front End Label]],'Funds Data Structure'!F:N,9,FALSE)</f>
        <v>dp_return1M</v>
      </c>
      <c r="K31" s="131"/>
      <c r="L31" s="130"/>
      <c r="M31" s="134" t="s">
        <v>2096</v>
      </c>
      <c r="N31" s="134"/>
      <c r="O31" s="287"/>
    </row>
    <row r="32" spans="8:15" x14ac:dyDescent="0.3">
      <c r="H32" s="131">
        <v>8</v>
      </c>
      <c r="I32" s="393" t="s">
        <v>398</v>
      </c>
      <c r="J32" s="131" t="str">
        <f>VLOOKUP(Table1927[[#This Row],[Front End Label]],'Funds Data Structure'!F:N,9,FALSE)</f>
        <v>dp_return3M</v>
      </c>
      <c r="K32" s="131"/>
      <c r="L32" s="130"/>
      <c r="M32" s="134" t="s">
        <v>2096</v>
      </c>
      <c r="N32" s="134"/>
      <c r="O32" s="287"/>
    </row>
    <row r="33" spans="8:15" x14ac:dyDescent="0.3">
      <c r="H33" s="131">
        <v>9</v>
      </c>
      <c r="I33" s="393" t="s">
        <v>316</v>
      </c>
      <c r="J33" s="131" t="str">
        <f>VLOOKUP(Table1927[[#This Row],[Front End Label]],'Funds Data Structure'!F:N,9,FALSE)</f>
        <v>dp_return1Yr</v>
      </c>
      <c r="K33" s="131"/>
      <c r="L33" s="130"/>
      <c r="M33" s="134" t="s">
        <v>2096</v>
      </c>
      <c r="N33" s="134"/>
      <c r="O33" s="287"/>
    </row>
    <row r="34" spans="8:15" x14ac:dyDescent="0.3">
      <c r="H34" s="131">
        <v>10</v>
      </c>
      <c r="I34" s="393" t="s">
        <v>397</v>
      </c>
      <c r="J34" s="131" t="str">
        <f>VLOOKUP(Table1927[[#This Row],[Front End Label]],'Funds Data Structure'!F:N,9,FALSE)</f>
        <v>dp_return3Yr</v>
      </c>
      <c r="K34" s="131"/>
      <c r="L34" s="130"/>
      <c r="M34" s="134" t="s">
        <v>2096</v>
      </c>
      <c r="N34" s="134"/>
      <c r="O34" s="287"/>
    </row>
    <row r="35" spans="8:15" x14ac:dyDescent="0.3">
      <c r="H35" s="131">
        <v>11</v>
      </c>
      <c r="I35" s="393" t="s">
        <v>399</v>
      </c>
      <c r="J35" s="131" t="str">
        <f>VLOOKUP(Table1927[[#This Row],[Front End Label]],'Funds Data Structure'!F:N,9,FALSE)</f>
        <v>dp_return5Yr</v>
      </c>
      <c r="K35" s="131"/>
      <c r="L35" s="130"/>
      <c r="M35" s="134" t="s">
        <v>2096</v>
      </c>
      <c r="N35" s="134"/>
      <c r="O35" s="287"/>
    </row>
    <row r="36" spans="8:15" ht="30" x14ac:dyDescent="0.3">
      <c r="H36" s="131">
        <v>12</v>
      </c>
      <c r="I36" s="131" t="s">
        <v>394</v>
      </c>
      <c r="J36" s="131" t="str">
        <f>VLOOKUP(Table1927[[#This Row],[Front End Label]],'Funds Data Structure'!F:N,9,FALSE)</f>
        <v>StdDev1Yr - Non Standard Risk Measure Types</v>
      </c>
      <c r="K36" s="131"/>
      <c r="L36" s="130"/>
      <c r="M36" s="134" t="s">
        <v>2096</v>
      </c>
      <c r="N36" s="134"/>
      <c r="O36" s="287"/>
    </row>
    <row r="37" spans="8:15" ht="30" x14ac:dyDescent="0.3">
      <c r="H37" s="131">
        <v>13</v>
      </c>
      <c r="I37" s="131" t="s">
        <v>395</v>
      </c>
      <c r="J37" s="131" t="str">
        <f>VLOOKUP(Table1927[[#This Row],[Front End Label]],'Funds Data Structure'!F:N,9,FALSE)</f>
        <v>StdDev3Yr - Non Standard Risk Measure Types</v>
      </c>
      <c r="K37" s="131"/>
      <c r="L37" s="130"/>
      <c r="M37" s="134" t="s">
        <v>2096</v>
      </c>
      <c r="N37" s="134"/>
      <c r="O37" s="287"/>
    </row>
    <row r="38" spans="8:15" x14ac:dyDescent="0.3">
      <c r="I38" s="175"/>
      <c r="J38" s="92"/>
      <c r="K38" s="141"/>
    </row>
    <row r="39" spans="8:15" x14ac:dyDescent="0.3">
      <c r="I39" s="175"/>
      <c r="J39" s="92"/>
      <c r="K39" s="141"/>
    </row>
    <row r="40" spans="8:15" x14ac:dyDescent="0.3">
      <c r="I40" s="175"/>
      <c r="J40" s="92"/>
      <c r="K40" s="141"/>
    </row>
    <row r="41" spans="8:15" x14ac:dyDescent="0.3">
      <c r="I41" s="175"/>
      <c r="J41" s="92"/>
      <c r="K41" s="141"/>
    </row>
    <row r="42" spans="8:15" customFormat="1" x14ac:dyDescent="0.25"/>
    <row r="43" spans="8:15" customFormat="1" x14ac:dyDescent="0.25"/>
    <row r="44" spans="8:15" customFormat="1" x14ac:dyDescent="0.25"/>
    <row r="45" spans="8:15" customFormat="1" x14ac:dyDescent="0.25"/>
    <row r="46" spans="8:15" customFormat="1" x14ac:dyDescent="0.25"/>
    <row r="47" spans="8:15" customFormat="1" x14ac:dyDescent="0.25"/>
    <row r="48" spans="8:15"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sheetData>
  <conditionalFormatting sqref="M4:M5">
    <cfRule type="containsText" dxfId="10" priority="4" operator="containsText" text="?">
      <formula>NOT(ISERROR(SEARCH("?",M4)))</formula>
    </cfRule>
    <cfRule type="containsText" dxfId="9" priority="8" operator="containsText" text="no">
      <formula>NOT(ISERROR(SEARCH("no",M4)))</formula>
    </cfRule>
  </conditionalFormatting>
  <conditionalFormatting sqref="M10">
    <cfRule type="containsText" dxfId="8" priority="7" operator="containsText" text="?">
      <formula>NOT(ISERROR(SEARCH("?",M10)))</formula>
    </cfRule>
  </conditionalFormatting>
  <conditionalFormatting sqref="M14:M20">
    <cfRule type="containsText" dxfId="7" priority="6" operator="containsText" text="?">
      <formula>NOT(ISERROR(SEARCH("?",M14)))</formula>
    </cfRule>
  </conditionalFormatting>
  <pageMargins left="0.7" right="0.7" top="0.75" bottom="0.75" header="0.3" footer="0.3"/>
  <drawing r:id="rId1"/>
  <legacyDrawing r:id="rId2"/>
  <tableParts count="4">
    <tablePart r:id="rId3"/>
    <tablePart r:id="rId4"/>
    <tablePart r:id="rId5"/>
    <tablePart r:id="rId6"/>
  </tableParts>
  <extLst>
    <ext xmlns:x14="http://schemas.microsoft.com/office/spreadsheetml/2009/9/main" uri="{78C0D931-6437-407d-A8EE-F0AAD7539E65}">
      <x14:conditionalFormattings>
        <x14:conditionalFormatting xmlns:xm="http://schemas.microsoft.com/office/excel/2006/main">
          <x14:cfRule type="containsText" priority="2" operator="containsText" id="{F8457246-058F-43B8-8B3D-3E2F3D542063}">
            <xm:f>NOT(ISERROR(SEARCH("+",M14)))</xm:f>
            <xm:f>"+"</xm:f>
            <x14:dxf>
              <font>
                <color rgb="FF006100"/>
              </font>
              <fill>
                <patternFill>
                  <bgColor rgb="FFC6EFCE"/>
                </patternFill>
              </fill>
            </x14:dxf>
          </x14:cfRule>
          <xm:sqref>M14:M20</xm:sqref>
        </x14:conditionalFormatting>
        <x14:conditionalFormatting xmlns:xm="http://schemas.microsoft.com/office/excel/2006/main">
          <x14:cfRule type="containsText" priority="1" operator="containsText" id="{16413215-3FF2-47C4-B087-4CAFA8EFD703}">
            <xm:f>NOT(ISERROR(SEARCH("+",M25)))</xm:f>
            <xm:f>"+"</xm:f>
            <x14:dxf>
              <font>
                <color rgb="FF006100"/>
              </font>
              <fill>
                <patternFill>
                  <bgColor rgb="FFC6EFCE"/>
                </patternFill>
              </fill>
            </x14:dxf>
          </x14:cfRule>
          <xm:sqref>M25:M37</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872BF-A5F3-4137-9D63-E25A51F65A46}">
  <sheetPr>
    <tabColor theme="9" tint="-0.499984740745262"/>
  </sheetPr>
  <dimension ref="A1:R44"/>
  <sheetViews>
    <sheetView showGridLines="0" topLeftCell="B14" zoomScale="85" zoomScaleNormal="85" workbookViewId="0">
      <selection activeCell="P45" sqref="P45"/>
    </sheetView>
  </sheetViews>
  <sheetFormatPr defaultColWidth="8.7109375" defaultRowHeight="15" x14ac:dyDescent="0.3"/>
  <cols>
    <col min="1" max="1" width="16.140625" style="127" hidden="1" customWidth="1"/>
    <col min="2" max="2" width="8.7109375" style="127"/>
    <col min="3" max="3" width="24.85546875" style="127" bestFit="1" customWidth="1"/>
    <col min="4" max="4" width="17.28515625" style="127" bestFit="1" customWidth="1"/>
    <col min="5" max="5" width="18.42578125" style="127" customWidth="1"/>
    <col min="6" max="6" width="20.28515625" style="127" bestFit="1" customWidth="1"/>
    <col min="7" max="9" width="20.28515625" style="127" customWidth="1"/>
    <col min="10" max="10" width="8.7109375" style="127" customWidth="1"/>
    <col min="11" max="11" width="6.42578125" style="127" customWidth="1"/>
    <col min="12" max="15" width="31" style="127" customWidth="1"/>
    <col min="16" max="16" width="14.42578125" style="127" customWidth="1"/>
    <col min="17" max="17" width="33.140625" style="127" customWidth="1"/>
    <col min="18" max="18" width="15.140625" style="127" bestFit="1" customWidth="1"/>
    <col min="19" max="16384" width="8.7109375" style="127"/>
  </cols>
  <sheetData>
    <row r="1" spans="11:18" x14ac:dyDescent="0.3">
      <c r="L1" s="175"/>
      <c r="M1" s="92"/>
      <c r="N1" s="141"/>
    </row>
    <row r="2" spans="11:18" x14ac:dyDescent="0.3">
      <c r="K2" s="92" t="s">
        <v>2144</v>
      </c>
    </row>
    <row r="3" spans="11:18" x14ac:dyDescent="0.3">
      <c r="K3" s="104" t="s">
        <v>2145</v>
      </c>
    </row>
    <row r="4" spans="11:18" ht="15.75" thickBot="1" x14ac:dyDescent="0.35">
      <c r="K4" s="121" t="s">
        <v>2062</v>
      </c>
      <c r="L4" s="122" t="s">
        <v>2063</v>
      </c>
      <c r="M4" s="122" t="s">
        <v>2060</v>
      </c>
      <c r="N4" s="123" t="s">
        <v>2064</v>
      </c>
      <c r="O4" s="301" t="s">
        <v>6</v>
      </c>
      <c r="P4" s="302" t="s">
        <v>2069</v>
      </c>
      <c r="Q4" s="302" t="s">
        <v>2113</v>
      </c>
      <c r="R4" s="173" t="s">
        <v>2138</v>
      </c>
    </row>
    <row r="5" spans="11:18" ht="45" x14ac:dyDescent="0.3">
      <c r="K5" s="130">
        <v>1</v>
      </c>
      <c r="L5" s="290" t="s">
        <v>2137</v>
      </c>
      <c r="M5" s="130"/>
      <c r="N5" s="130"/>
      <c r="O5" s="130"/>
      <c r="P5" s="290" t="s">
        <v>334</v>
      </c>
      <c r="Q5" s="290" t="s">
        <v>2139</v>
      </c>
      <c r="R5" s="290"/>
    </row>
    <row r="6" spans="11:18" ht="45" x14ac:dyDescent="0.3">
      <c r="K6" s="290">
        <v>2</v>
      </c>
      <c r="L6" s="290" t="s">
        <v>2156</v>
      </c>
      <c r="M6" s="290"/>
      <c r="N6" s="290"/>
      <c r="O6" s="290"/>
      <c r="P6" s="290" t="s">
        <v>334</v>
      </c>
      <c r="Q6" s="290" t="s">
        <v>2139</v>
      </c>
      <c r="R6" s="290"/>
    </row>
    <row r="7" spans="11:18" x14ac:dyDescent="0.3">
      <c r="K7" s="290"/>
      <c r="L7" s="290"/>
      <c r="M7" s="290"/>
      <c r="N7" s="290"/>
      <c r="O7" s="290"/>
      <c r="P7" s="290"/>
      <c r="Q7" s="290"/>
      <c r="R7" s="290"/>
    </row>
    <row r="8" spans="11:18" x14ac:dyDescent="0.3">
      <c r="K8" s="104" t="s">
        <v>2146</v>
      </c>
    </row>
    <row r="9" spans="11:18" ht="15.75" thickBot="1" x14ac:dyDescent="0.35">
      <c r="K9" s="136" t="s">
        <v>84</v>
      </c>
      <c r="L9" s="137" t="s">
        <v>454</v>
      </c>
      <c r="M9" s="137" t="s">
        <v>467</v>
      </c>
      <c r="N9" s="137" t="s">
        <v>456</v>
      </c>
      <c r="O9" s="301" t="s">
        <v>6</v>
      </c>
      <c r="P9" s="302" t="s">
        <v>2069</v>
      </c>
      <c r="Q9" s="302" t="s">
        <v>2113</v>
      </c>
      <c r="R9" s="137" t="s">
        <v>2138</v>
      </c>
    </row>
    <row r="10" spans="11:18" x14ac:dyDescent="0.3">
      <c r="K10" s="184">
        <v>1</v>
      </c>
      <c r="L10" s="133" t="s">
        <v>28</v>
      </c>
      <c r="M10" s="131" t="str">
        <f>VLOOKUP(Table202854[[#This Row],[Front End Label]],'Funds Data Structure'!F:N,9,FALSE)</f>
        <v>name</v>
      </c>
      <c r="N10" s="131"/>
      <c r="O10" s="131"/>
      <c r="P10" s="497" t="s">
        <v>2096</v>
      </c>
      <c r="Q10" s="290"/>
      <c r="R10" s="295"/>
    </row>
    <row r="11" spans="11:18" x14ac:dyDescent="0.3">
      <c r="K11" s="184">
        <v>2</v>
      </c>
      <c r="L11" s="133" t="s">
        <v>2050</v>
      </c>
      <c r="M11" s="131" t="str">
        <f>VLOOKUP(Table202854[[#This Row],[Front End Label]],'Funds Data Structure'!F:N,9,FALSE)</f>
        <v>fstFundRating</v>
      </c>
      <c r="N11" s="262"/>
      <c r="O11" s="131"/>
      <c r="P11" s="497" t="s">
        <v>2096</v>
      </c>
      <c r="Q11" s="290"/>
      <c r="R11" s="295"/>
    </row>
    <row r="12" spans="11:18" x14ac:dyDescent="0.3">
      <c r="K12" s="184">
        <v>3</v>
      </c>
      <c r="L12" s="133" t="s">
        <v>307</v>
      </c>
      <c r="M12" s="131" t="str">
        <f>VLOOKUP(Table202854[[#This Row],[Front End Label]],'Funds Data Structure'!F:N,9,FALSE)</f>
        <v>isin</v>
      </c>
      <c r="N12" s="131"/>
      <c r="O12" s="131"/>
      <c r="P12" s="497" t="s">
        <v>2096</v>
      </c>
      <c r="Q12" s="290"/>
      <c r="R12" s="295"/>
    </row>
    <row r="13" spans="11:18" x14ac:dyDescent="0.3">
      <c r="K13" s="184">
        <v>4</v>
      </c>
      <c r="L13" s="131" t="s">
        <v>1921</v>
      </c>
      <c r="M13" s="131" t="str">
        <f>VLOOKUP(Table202854[[#This Row],[Front End Label]],'Funds Data Structure'!F:N,9,FALSE)</f>
        <v>fscbi_providerCompanyName</v>
      </c>
      <c r="N13" s="131"/>
      <c r="O13" s="131"/>
      <c r="P13" s="497" t="s">
        <v>2096</v>
      </c>
      <c r="Q13" s="290"/>
      <c r="R13" s="295"/>
    </row>
    <row r="14" spans="11:18" ht="75" x14ac:dyDescent="0.3">
      <c r="K14" s="184">
        <v>5</v>
      </c>
      <c r="L14" s="131" t="s">
        <v>443</v>
      </c>
      <c r="M14" s="131" t="str">
        <f>VLOOKUP(Table202854[[#This Row],[Front End Label]],'Funds Data Structure'!F:N,9,FALSE)</f>
        <v>Managers_Name, Managers_Name_2, Managers_Name_3, Managers_Name_4, Managers_Name_5</v>
      </c>
      <c r="N14" s="131"/>
      <c r="O14" s="131"/>
      <c r="P14" s="497" t="s">
        <v>2096</v>
      </c>
      <c r="Q14" s="290"/>
      <c r="R14" s="295"/>
    </row>
    <row r="15" spans="11:18" x14ac:dyDescent="0.3">
      <c r="K15" s="184">
        <v>6</v>
      </c>
      <c r="L15" s="131" t="s">
        <v>1929</v>
      </c>
      <c r="M15" s="131" t="str">
        <f>VLOOKUP(Table202854[[#This Row],[Front End Label]],'Funds Data Structure'!F:N,9,FALSE)</f>
        <v>fscbi_inceptionDate</v>
      </c>
      <c r="N15" s="130"/>
      <c r="O15" s="131"/>
      <c r="P15" s="497" t="s">
        <v>2096</v>
      </c>
      <c r="Q15" s="290"/>
      <c r="R15" s="295"/>
    </row>
    <row r="16" spans="11:18" x14ac:dyDescent="0.3">
      <c r="K16" s="184">
        <v>7</v>
      </c>
      <c r="L16" s="131" t="s">
        <v>302</v>
      </c>
      <c r="M16" s="131" t="str">
        <f>VLOOKUP(Table202854[[#This Row],[Front End Label]],'Funds Data Structure'!F:N,9,FALSE)</f>
        <v>denominationCurrency</v>
      </c>
      <c r="N16" s="131"/>
      <c r="O16" s="131"/>
      <c r="P16" s="497" t="s">
        <v>2096</v>
      </c>
      <c r="Q16" s="290"/>
      <c r="R16" s="295"/>
    </row>
    <row r="17" spans="11:18" x14ac:dyDescent="0.3">
      <c r="K17" s="184">
        <v>8</v>
      </c>
      <c r="L17" s="101" t="s">
        <v>2051</v>
      </c>
      <c r="M17" s="131" t="str">
        <f>VLOOKUP(Table202854[[#This Row],[Front End Label]],'Funds Data Structure'!F:N,9,FALSE)</f>
        <v>FundNetAssets</v>
      </c>
      <c r="N17" s="131"/>
      <c r="O17" s="131"/>
      <c r="P17" s="497" t="s">
        <v>2096</v>
      </c>
      <c r="Q17" s="290"/>
      <c r="R17" s="295"/>
    </row>
    <row r="18" spans="11:18" x14ac:dyDescent="0.3">
      <c r="K18" s="184">
        <v>9</v>
      </c>
      <c r="L18" s="131" t="s">
        <v>1930</v>
      </c>
      <c r="M18" s="131" t="str">
        <f>VLOOKUP(Table202854[[#This Row],[Front End Label]],'Funds Data Structure'!F:N,9,FALSE)</f>
        <v>TS-DayEndNAV</v>
      </c>
      <c r="N18" s="130"/>
      <c r="O18" s="131"/>
      <c r="P18" s="497" t="s">
        <v>2096</v>
      </c>
      <c r="Q18" s="290"/>
      <c r="R18" s="295"/>
    </row>
    <row r="19" spans="11:18" x14ac:dyDescent="0.3">
      <c r="K19" s="131">
        <v>10</v>
      </c>
      <c r="L19" s="131" t="s">
        <v>1952</v>
      </c>
      <c r="M19" s="131" t="e">
        <f>VLOOKUP(Table202854[[#This Row],[Front End Label]],'Funds Data Structure'!F:N,9,FALSE)</f>
        <v>#N/A</v>
      </c>
      <c r="N19" s="145"/>
      <c r="O19" s="131"/>
      <c r="P19" s="290"/>
      <c r="Q19" s="290"/>
      <c r="R19" s="295"/>
    </row>
    <row r="20" spans="11:18" ht="45" x14ac:dyDescent="0.3">
      <c r="K20" s="131">
        <v>11</v>
      </c>
      <c r="L20" s="178" t="s">
        <v>176</v>
      </c>
      <c r="M20" s="131" t="str">
        <f>VLOOKUP(Table202854[[#This Row],[Front End Label]],'Funds Data Structure'!F:N,9,FALSE)</f>
        <v>pfmGlobalAssetL3</v>
      </c>
      <c r="N20" s="145"/>
      <c r="O20" s="443" t="s">
        <v>2275</v>
      </c>
      <c r="P20" s="497" t="s">
        <v>2096</v>
      </c>
      <c r="Q20" s="290"/>
      <c r="R20" s="295"/>
    </row>
    <row r="21" spans="11:18" x14ac:dyDescent="0.3">
      <c r="K21" s="131">
        <v>12</v>
      </c>
      <c r="L21" s="393" t="s">
        <v>2042</v>
      </c>
      <c r="M21" s="131" t="str">
        <f>VLOOKUP(Table202854[[#This Row],[Front End Label]],'Funds Data Structure'!F:N,9,FALSE)</f>
        <v>dbsFinancialQuantum</v>
      </c>
      <c r="N21" s="268"/>
      <c r="O21" s="131"/>
      <c r="P21" s="497" t="s">
        <v>2096</v>
      </c>
      <c r="Q21" s="290"/>
      <c r="R21" s="295"/>
    </row>
    <row r="22" spans="11:18" x14ac:dyDescent="0.3">
      <c r="K22" s="131">
        <v>13</v>
      </c>
      <c r="L22" s="131" t="s">
        <v>1920</v>
      </c>
      <c r="M22" s="131" t="e">
        <f>VLOOKUP(Table202854[[#This Row],[Front End Label]],'Funds Data Structure'!F:N,9,FALSE)</f>
        <v>#N/A</v>
      </c>
      <c r="N22" s="145"/>
      <c r="O22" s="131"/>
      <c r="P22" s="497" t="s">
        <v>2096</v>
      </c>
      <c r="Q22" s="290"/>
      <c r="R22" s="295"/>
    </row>
    <row r="23" spans="11:18" x14ac:dyDescent="0.3">
      <c r="K23" s="131">
        <v>14</v>
      </c>
      <c r="L23" s="131" t="s">
        <v>338</v>
      </c>
      <c r="M23" s="131" t="str">
        <f>VLOOKUP(Table202854[[#This Row],[Front End Label]],'Funds Data Structure'!F:N,9,FALSE)</f>
        <v>overallEsgRating</v>
      </c>
      <c r="N23" s="145"/>
      <c r="O23" s="131"/>
      <c r="P23" s="497" t="s">
        <v>2096</v>
      </c>
      <c r="Q23" s="290"/>
      <c r="R23" s="295"/>
    </row>
    <row r="24" spans="11:18" ht="30" x14ac:dyDescent="0.3">
      <c r="K24" s="131">
        <v>15</v>
      </c>
      <c r="L24" s="131" t="s">
        <v>95</v>
      </c>
      <c r="M24" s="131" t="str">
        <f>VLOOKUP(Table202854[[#This Row],[Front End Label]],'Funds Data Structure'!F:N,9,FALSE)</f>
        <v>distFreq</v>
      </c>
      <c r="N24" s="130"/>
      <c r="O24" s="131"/>
      <c r="P24" s="497" t="s">
        <v>2096</v>
      </c>
      <c r="Q24" s="290"/>
      <c r="R24" s="295"/>
    </row>
    <row r="25" spans="11:18" x14ac:dyDescent="0.3">
      <c r="K25" s="131">
        <v>16</v>
      </c>
      <c r="L25" s="131" t="s">
        <v>448</v>
      </c>
      <c r="M25" s="131" t="str">
        <f>VLOOKUP(Table202854[[#This Row],[Front End Label]],'Funds Data Structure'!F:N,9,FALSE)</f>
        <v>YLD-Yield1Yr</v>
      </c>
      <c r="N25" s="267"/>
      <c r="O25" s="131"/>
      <c r="P25" s="497" t="s">
        <v>2096</v>
      </c>
      <c r="Q25" s="290"/>
      <c r="R25" s="295"/>
    </row>
    <row r="26" spans="11:18" x14ac:dyDescent="0.3">
      <c r="K26" s="131">
        <v>17</v>
      </c>
      <c r="L26" s="393" t="s">
        <v>314</v>
      </c>
      <c r="M26" s="131" t="str">
        <f>VLOOKUP(Table202854[[#This Row],[Front End Label]],'Funds Data Structure'!F:N,9,FALSE)</f>
        <v>dp_returnYtd</v>
      </c>
      <c r="N26" s="130"/>
      <c r="O26" s="131"/>
      <c r="P26" s="497" t="s">
        <v>2096</v>
      </c>
      <c r="Q26" s="290"/>
      <c r="R26" s="295"/>
    </row>
    <row r="27" spans="11:18" x14ac:dyDescent="0.3">
      <c r="K27" s="131">
        <v>18</v>
      </c>
      <c r="L27" s="393" t="s">
        <v>315</v>
      </c>
      <c r="M27" s="131" t="str">
        <f>VLOOKUP(Table202854[[#This Row],[Front End Label]],'Funds Data Structure'!F:N,9,FALSE)</f>
        <v>dp_return1M</v>
      </c>
      <c r="N27" s="130"/>
      <c r="O27" s="131"/>
      <c r="P27" s="497" t="s">
        <v>2096</v>
      </c>
      <c r="Q27" s="290"/>
      <c r="R27" s="295"/>
    </row>
    <row r="28" spans="11:18" x14ac:dyDescent="0.3">
      <c r="K28" s="131">
        <v>19</v>
      </c>
      <c r="L28" s="393" t="s">
        <v>398</v>
      </c>
      <c r="M28" s="131" t="str">
        <f>VLOOKUP(Table202854[[#This Row],[Front End Label]],'Funds Data Structure'!F:N,9,FALSE)</f>
        <v>dp_return3M</v>
      </c>
      <c r="N28" s="130"/>
      <c r="O28" s="131"/>
      <c r="P28" s="497" t="s">
        <v>2096</v>
      </c>
      <c r="Q28" s="290"/>
      <c r="R28" s="295"/>
    </row>
    <row r="29" spans="11:18" x14ac:dyDescent="0.3">
      <c r="K29" s="131">
        <v>20</v>
      </c>
      <c r="L29" s="393" t="s">
        <v>316</v>
      </c>
      <c r="M29" s="131" t="str">
        <f>VLOOKUP(Table202854[[#This Row],[Front End Label]],'Funds Data Structure'!F:N,9,FALSE)</f>
        <v>dp_return1Yr</v>
      </c>
      <c r="N29" s="130"/>
      <c r="O29" s="131"/>
      <c r="P29" s="497" t="s">
        <v>2096</v>
      </c>
      <c r="Q29" s="290"/>
      <c r="R29" s="295"/>
    </row>
    <row r="30" spans="11:18" x14ac:dyDescent="0.3">
      <c r="K30" s="131">
        <v>21</v>
      </c>
      <c r="L30" s="393" t="s">
        <v>397</v>
      </c>
      <c r="M30" s="131" t="str">
        <f>VLOOKUP(Table202854[[#This Row],[Front End Label]],'Funds Data Structure'!F:N,9,FALSE)</f>
        <v>dp_return3Yr</v>
      </c>
      <c r="N30" s="130"/>
      <c r="O30" s="131"/>
      <c r="P30" s="497" t="s">
        <v>2096</v>
      </c>
      <c r="Q30" s="290"/>
      <c r="R30" s="295"/>
    </row>
    <row r="31" spans="11:18" x14ac:dyDescent="0.3">
      <c r="K31" s="131">
        <v>22</v>
      </c>
      <c r="L31" s="393" t="s">
        <v>399</v>
      </c>
      <c r="M31" s="131" t="str">
        <f>VLOOKUP(Table202854[[#This Row],[Front End Label]],'Funds Data Structure'!F:N,9,FALSE)</f>
        <v>dp_return5Yr</v>
      </c>
      <c r="N31" s="130"/>
      <c r="O31" s="131"/>
      <c r="P31" s="497" t="s">
        <v>2096</v>
      </c>
      <c r="Q31" s="290"/>
      <c r="R31" s="295"/>
    </row>
    <row r="32" spans="11:18" x14ac:dyDescent="0.3">
      <c r="K32" s="131">
        <v>23</v>
      </c>
      <c r="L32" s="293" t="s">
        <v>2048</v>
      </c>
      <c r="M32" s="131" t="str">
        <f>VLOOKUP(Table202854[[#This Row],[Front End Label]],'Funds Data Structure'!F:N,9,FALSE)</f>
        <v>CYR-Year1</v>
      </c>
      <c r="N32" s="130"/>
      <c r="O32" s="131"/>
      <c r="P32" s="290"/>
      <c r="Q32" s="290"/>
      <c r="R32" s="295"/>
    </row>
    <row r="33" spans="11:18" x14ac:dyDescent="0.3">
      <c r="K33" s="131">
        <v>24</v>
      </c>
      <c r="L33" s="293" t="s">
        <v>2049</v>
      </c>
      <c r="M33" s="131" t="str">
        <f>VLOOKUP(Table202854[[#This Row],[Front End Label]],'Funds Data Structure'!F:N,9,FALSE)</f>
        <v>CYR-Year2</v>
      </c>
      <c r="N33" s="267"/>
      <c r="O33" s="131"/>
      <c r="P33" s="290"/>
      <c r="Q33" s="290"/>
      <c r="R33" s="295"/>
    </row>
    <row r="34" spans="11:18" ht="30" x14ac:dyDescent="0.3">
      <c r="K34" s="131">
        <v>25</v>
      </c>
      <c r="L34" s="131" t="s">
        <v>394</v>
      </c>
      <c r="M34" s="131" t="str">
        <f>VLOOKUP(Table202854[[#This Row],[Front End Label]],'Funds Data Structure'!F:N,9,FALSE)</f>
        <v>StdDev1Yr - Non Standard Risk Measure Types</v>
      </c>
      <c r="N34" s="130"/>
      <c r="O34" s="131"/>
      <c r="P34" s="497" t="s">
        <v>2096</v>
      </c>
      <c r="Q34" s="290"/>
      <c r="R34" s="295"/>
    </row>
    <row r="35" spans="11:18" ht="30" x14ac:dyDescent="0.3">
      <c r="K35" s="131">
        <v>26</v>
      </c>
      <c r="L35" s="131" t="s">
        <v>395</v>
      </c>
      <c r="M35" s="131" t="str">
        <f>VLOOKUP(Table202854[[#This Row],[Front End Label]],'Funds Data Structure'!F:N,9,FALSE)</f>
        <v>StdDev3Yr - Non Standard Risk Measure Types</v>
      </c>
      <c r="N35" s="130"/>
      <c r="O35" s="131"/>
      <c r="P35" s="497" t="s">
        <v>2096</v>
      </c>
      <c r="Q35" s="290"/>
      <c r="R35" s="295"/>
    </row>
    <row r="36" spans="11:18" x14ac:dyDescent="0.3">
      <c r="K36" s="131">
        <v>27</v>
      </c>
      <c r="L36" s="131" t="s">
        <v>393</v>
      </c>
      <c r="M36" s="131" t="str">
        <f>VLOOKUP(Table202854[[#This Row],[Front End Label]],'Funds Data Structure'!F:N,9,FALSE)</f>
        <v>SharpeRatio1Yr - Risk Measures</v>
      </c>
      <c r="N36" s="130"/>
      <c r="O36" s="131"/>
      <c r="P36" s="497" t="s">
        <v>2096</v>
      </c>
      <c r="Q36" s="290"/>
      <c r="R36" s="295"/>
    </row>
    <row r="37" spans="11:18" x14ac:dyDescent="0.3">
      <c r="K37" s="131">
        <v>28</v>
      </c>
      <c r="L37" s="131" t="s">
        <v>396</v>
      </c>
      <c r="M37" s="131" t="str">
        <f>VLOOKUP(Table202854[[#This Row],[Front End Label]],'Funds Data Structure'!F:N,9,FALSE)</f>
        <v>SharpeRatio3Yr - Risk Measures</v>
      </c>
      <c r="N37" s="130"/>
      <c r="O37" s="131"/>
      <c r="P37" s="497" t="s">
        <v>2096</v>
      </c>
      <c r="Q37" s="290"/>
      <c r="R37" s="295"/>
    </row>
    <row r="38" spans="11:18" x14ac:dyDescent="0.3">
      <c r="K38" s="387">
        <v>29</v>
      </c>
      <c r="L38" s="476" t="s">
        <v>142</v>
      </c>
      <c r="M38" s="387" t="str">
        <f>VLOOKUP(Table202854[[#This Row],[Front End Label]],'Funds Data Structure'!F:N,9,FALSE)</f>
        <v>fundDescription</v>
      </c>
      <c r="N38" s="405"/>
      <c r="O38" s="387"/>
      <c r="P38" s="501" t="s">
        <v>2096</v>
      </c>
      <c r="Q38" s="404"/>
      <c r="R38" s="295"/>
    </row>
    <row r="39" spans="11:18" x14ac:dyDescent="0.3">
      <c r="K39" s="131">
        <v>30</v>
      </c>
      <c r="L39" s="131" t="s">
        <v>1932</v>
      </c>
      <c r="M39" s="131" t="str">
        <f>VLOOKUP(Table202854[[#This Row],[Front End Label]],'Funds Data Structure'!F:N,9,FALSE)</f>
        <v>TBC</v>
      </c>
      <c r="N39" s="130"/>
      <c r="O39" s="131" t="s">
        <v>1958</v>
      </c>
      <c r="P39" s="497" t="s">
        <v>2096</v>
      </c>
      <c r="Q39" s="290"/>
      <c r="R39" s="295"/>
    </row>
    <row r="40" spans="11:18" x14ac:dyDescent="0.3">
      <c r="K40" s="131">
        <v>33</v>
      </c>
      <c r="L40" s="131" t="s">
        <v>184</v>
      </c>
      <c r="M40" s="131" t="str">
        <f>VLOOKUP(Table202854[[#This Row],[Front End Label]],'Funds Data Structure'!F:N,9,FALSE)</f>
        <v>type code (PHS)</v>
      </c>
      <c r="N40" s="130"/>
      <c r="O40" s="131"/>
      <c r="P40" s="497" t="s">
        <v>2096</v>
      </c>
      <c r="Q40" s="290"/>
      <c r="R40" s="295"/>
    </row>
    <row r="41" spans="11:18" x14ac:dyDescent="0.3">
      <c r="K41" s="131">
        <v>34</v>
      </c>
      <c r="L41" s="130" t="s">
        <v>447</v>
      </c>
      <c r="M41" s="131" t="str">
        <f>VLOOKUP(Table202854[[#This Row],[Front End Label]],'Funds Data Structure'!F:N,9,FALSE)</f>
        <v>prospectus</v>
      </c>
      <c r="N41" s="130"/>
      <c r="O41" s="131"/>
      <c r="P41" s="497" t="s">
        <v>2096</v>
      </c>
      <c r="Q41" s="290"/>
      <c r="R41" s="295"/>
    </row>
    <row r="42" spans="11:18" x14ac:dyDescent="0.3">
      <c r="K42" s="131">
        <v>35</v>
      </c>
      <c r="L42" s="130" t="s">
        <v>1914</v>
      </c>
      <c r="M42" s="131" t="str">
        <f>VLOOKUP(Table202854[[#This Row],[Front End Label]],'Funds Data Structure'!F:N,9,FALSE)</f>
        <v>factSheet</v>
      </c>
      <c r="N42" s="130"/>
      <c r="O42" s="131"/>
      <c r="P42" s="497" t="s">
        <v>2096</v>
      </c>
      <c r="Q42" s="290"/>
      <c r="R42" s="295"/>
    </row>
    <row r="43" spans="11:18" x14ac:dyDescent="0.3">
      <c r="K43" s="387">
        <v>36</v>
      </c>
      <c r="L43" s="404" t="s">
        <v>336</v>
      </c>
      <c r="M43" s="387" t="e">
        <f>VLOOKUP(Table202854[[#This Row],[Front End Label]],'Funds Data Structure'!F:N,9,FALSE)</f>
        <v>#N/A</v>
      </c>
      <c r="N43" s="403"/>
      <c r="O43" s="387"/>
      <c r="P43" s="501" t="s">
        <v>2096</v>
      </c>
      <c r="Q43" s="404" t="s">
        <v>2212</v>
      </c>
      <c r="R43" s="295"/>
    </row>
    <row r="44" spans="11:18" x14ac:dyDescent="0.3">
      <c r="K44" s="393">
        <v>37</v>
      </c>
      <c r="L44" s="290" t="s">
        <v>2210</v>
      </c>
      <c r="M44" s="290" t="str">
        <f>VLOOKUP(Table202854[[#This Row],[Front End Label]],'Funds Data Structure'!F:N,9,FALSE)</f>
        <v>sgMASRegistrationStatus</v>
      </c>
      <c r="N44" s="290"/>
      <c r="O44" s="393"/>
      <c r="P44" s="497" t="s">
        <v>2096</v>
      </c>
      <c r="Q44" s="290"/>
      <c r="R44" s="295"/>
    </row>
  </sheetData>
  <conditionalFormatting sqref="P5:P7">
    <cfRule type="containsText" dxfId="28" priority="3" operator="containsText" text="?">
      <formula>NOT(ISERROR(SEARCH("?",P5)))</formula>
    </cfRule>
  </conditionalFormatting>
  <pageMargins left="0.7" right="0.7" top="0.75" bottom="0.75" header="0.3" footer="0.3"/>
  <drawing r:id="rId1"/>
  <tableParts count="2">
    <tablePart r:id="rId2"/>
    <tablePart r:id="rId3"/>
  </tableParts>
  <extLst>
    <ext xmlns:x14="http://schemas.microsoft.com/office/spreadsheetml/2009/9/main" uri="{78C0D931-6437-407d-A8EE-F0AAD7539E65}">
      <x14:conditionalFormattings>
        <x14:conditionalFormatting xmlns:xm="http://schemas.microsoft.com/office/excel/2006/main">
          <x14:cfRule type="containsText" priority="1" operator="containsText" id="{433736C4-5CCD-4C14-A074-C941D49568BA}">
            <xm:f>NOT(ISERROR(SEARCH("+",P10)))</xm:f>
            <xm:f>"+"</xm:f>
            <x14:dxf>
              <font>
                <color rgb="FF006100"/>
              </font>
              <fill>
                <patternFill>
                  <bgColor rgb="FFC6EFCE"/>
                </patternFill>
              </fill>
            </x14:dxf>
          </x14:cfRule>
          <xm:sqref>P10:P44</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D1FF3-29DB-40FC-A715-FD9DC4E721CF}">
  <sheetPr>
    <tabColor theme="9" tint="-0.499984740745262"/>
  </sheetPr>
  <dimension ref="B2:N71"/>
  <sheetViews>
    <sheetView showGridLines="0" topLeftCell="A19" zoomScale="85" zoomScaleNormal="85" workbookViewId="0">
      <selection activeCell="C42" sqref="C42"/>
    </sheetView>
  </sheetViews>
  <sheetFormatPr defaultColWidth="8.7109375" defaultRowHeight="15" x14ac:dyDescent="0.3"/>
  <cols>
    <col min="1" max="2" width="8.7109375" style="96"/>
    <col min="3" max="3" width="25" style="96" customWidth="1"/>
    <col min="4" max="4" width="78.85546875" style="96" bestFit="1" customWidth="1"/>
    <col min="5" max="5" width="17.7109375" style="96" customWidth="1"/>
    <col min="6" max="6" width="12.7109375" style="96" customWidth="1"/>
    <col min="7" max="7" width="39.28515625" style="96" customWidth="1"/>
    <col min="8" max="8" width="24.42578125" style="96" customWidth="1"/>
    <col min="9" max="16384" width="8.7109375" style="96"/>
  </cols>
  <sheetData>
    <row r="2" spans="3:3" x14ac:dyDescent="0.3">
      <c r="C2" s="92" t="s">
        <v>17</v>
      </c>
    </row>
    <row r="34" spans="2:14" x14ac:dyDescent="0.3">
      <c r="B34" s="104" t="s">
        <v>2061</v>
      </c>
    </row>
    <row r="35" spans="2:14" ht="15.75" thickBot="1" x14ac:dyDescent="0.35">
      <c r="B35" s="121" t="s">
        <v>2062</v>
      </c>
      <c r="C35" s="122" t="s">
        <v>2063</v>
      </c>
      <c r="D35" s="122" t="s">
        <v>2060</v>
      </c>
      <c r="E35" s="123" t="s">
        <v>2064</v>
      </c>
      <c r="F35" s="147" t="s">
        <v>2069</v>
      </c>
      <c r="G35" s="147" t="s">
        <v>2084</v>
      </c>
      <c r="H35" s="173" t="s">
        <v>2105</v>
      </c>
    </row>
    <row r="36" spans="2:14" ht="105" x14ac:dyDescent="0.3">
      <c r="B36" s="124">
        <v>1</v>
      </c>
      <c r="C36" s="124" t="s">
        <v>34</v>
      </c>
      <c r="D36" s="406" t="s">
        <v>2215</v>
      </c>
      <c r="E36" s="124" t="s">
        <v>327</v>
      </c>
      <c r="F36" s="125"/>
      <c r="G36" s="261"/>
      <c r="H36" s="286"/>
      <c r="N36" s="104"/>
    </row>
    <row r="37" spans="2:14" ht="90" x14ac:dyDescent="0.3">
      <c r="B37" s="124">
        <v>2</v>
      </c>
      <c r="C37" s="124" t="s">
        <v>35</v>
      </c>
      <c r="D37" s="124"/>
      <c r="E37" s="124"/>
      <c r="F37" s="125"/>
      <c r="G37" s="261"/>
      <c r="H37" s="286"/>
    </row>
    <row r="38" spans="2:14" ht="75" x14ac:dyDescent="0.3">
      <c r="B38" s="124">
        <v>3</v>
      </c>
      <c r="C38" s="124" t="s">
        <v>36</v>
      </c>
      <c r="D38" s="124" t="s">
        <v>2065</v>
      </c>
      <c r="E38" s="124"/>
      <c r="F38" s="125"/>
      <c r="G38" s="261"/>
      <c r="H38" s="286"/>
    </row>
    <row r="39" spans="2:14" ht="60" x14ac:dyDescent="0.3">
      <c r="B39" s="124">
        <v>4</v>
      </c>
      <c r="C39" s="124" t="s">
        <v>1964</v>
      </c>
      <c r="D39" s="124" t="s">
        <v>2066</v>
      </c>
      <c r="E39" s="124"/>
      <c r="F39" s="125"/>
      <c r="G39" s="261"/>
      <c r="H39" s="286"/>
    </row>
    <row r="40" spans="2:14" ht="75" x14ac:dyDescent="0.3">
      <c r="B40" s="124">
        <v>5</v>
      </c>
      <c r="C40" s="124" t="s">
        <v>37</v>
      </c>
      <c r="D40" s="124"/>
      <c r="E40" s="124"/>
      <c r="F40" s="281" t="s">
        <v>2056</v>
      </c>
      <c r="G40" s="261" t="s">
        <v>2085</v>
      </c>
      <c r="H40" s="285" t="s">
        <v>2106</v>
      </c>
    </row>
    <row r="41" spans="2:14" ht="75" x14ac:dyDescent="0.3">
      <c r="B41" s="124">
        <v>6</v>
      </c>
      <c r="C41" s="124" t="s">
        <v>38</v>
      </c>
      <c r="D41" s="406" t="s">
        <v>2232</v>
      </c>
      <c r="E41" s="124"/>
      <c r="F41" s="125"/>
      <c r="G41" s="261"/>
      <c r="H41" s="286"/>
    </row>
    <row r="42" spans="2:14" ht="165" x14ac:dyDescent="0.3">
      <c r="B42" s="124">
        <v>7</v>
      </c>
      <c r="C42" s="124" t="s">
        <v>1967</v>
      </c>
      <c r="D42" s="284" t="s">
        <v>2067</v>
      </c>
      <c r="E42" s="124"/>
      <c r="F42" s="281" t="s">
        <v>2056</v>
      </c>
      <c r="G42" s="282" t="s">
        <v>2107</v>
      </c>
      <c r="H42" s="282"/>
    </row>
    <row r="45" spans="2:14" ht="15.75" thickBot="1" x14ac:dyDescent="0.35">
      <c r="C45" s="104" t="s">
        <v>19</v>
      </c>
    </row>
    <row r="46" spans="2:14" ht="15.75" thickBot="1" x14ac:dyDescent="0.35">
      <c r="C46" s="105" t="s">
        <v>39</v>
      </c>
      <c r="D46" s="105" t="s">
        <v>40</v>
      </c>
    </row>
    <row r="47" spans="2:14" ht="16.5" thickTop="1" thickBot="1" x14ac:dyDescent="0.35">
      <c r="C47" s="106" t="s">
        <v>5</v>
      </c>
      <c r="D47" s="107" t="s">
        <v>41</v>
      </c>
    </row>
    <row r="48" spans="2:14" ht="15.75" thickBot="1" x14ac:dyDescent="0.35">
      <c r="C48" s="108" t="s">
        <v>42</v>
      </c>
      <c r="D48" s="109" t="s">
        <v>43</v>
      </c>
    </row>
    <row r="49" spans="3:4" ht="15.75" thickBot="1" x14ac:dyDescent="0.35">
      <c r="C49" s="108" t="s">
        <v>44</v>
      </c>
      <c r="D49" s="110" t="s">
        <v>16</v>
      </c>
    </row>
    <row r="50" spans="3:4" x14ac:dyDescent="0.3">
      <c r="C50" s="480" t="s">
        <v>45</v>
      </c>
      <c r="D50" s="112" t="s">
        <v>46</v>
      </c>
    </row>
    <row r="51" spans="3:4" x14ac:dyDescent="0.3">
      <c r="C51" s="481"/>
      <c r="D51" s="114" t="s">
        <v>47</v>
      </c>
    </row>
    <row r="52" spans="3:4" x14ac:dyDescent="0.3">
      <c r="C52" s="481"/>
      <c r="D52" s="114" t="s">
        <v>48</v>
      </c>
    </row>
    <row r="53" spans="3:4" x14ac:dyDescent="0.3">
      <c r="C53" s="481"/>
      <c r="D53" s="114" t="s">
        <v>49</v>
      </c>
    </row>
    <row r="54" spans="3:4" x14ac:dyDescent="0.3">
      <c r="C54" s="481"/>
      <c r="D54" s="114" t="s">
        <v>50</v>
      </c>
    </row>
    <row r="55" spans="3:4" x14ac:dyDescent="0.3">
      <c r="C55" s="481"/>
      <c r="D55" s="114" t="s">
        <v>51</v>
      </c>
    </row>
    <row r="56" spans="3:4" x14ac:dyDescent="0.3">
      <c r="C56" s="481"/>
      <c r="D56" s="114" t="s">
        <v>52</v>
      </c>
    </row>
    <row r="57" spans="3:4" ht="15.75" thickBot="1" x14ac:dyDescent="0.35">
      <c r="C57" s="482"/>
      <c r="D57" s="115" t="s">
        <v>53</v>
      </c>
    </row>
    <row r="58" spans="3:4" x14ac:dyDescent="0.3">
      <c r="C58" s="480" t="s">
        <v>54</v>
      </c>
      <c r="D58" s="116" t="s">
        <v>55</v>
      </c>
    </row>
    <row r="59" spans="3:4" x14ac:dyDescent="0.3">
      <c r="C59" s="481"/>
      <c r="D59" s="117" t="s">
        <v>56</v>
      </c>
    </row>
    <row r="60" spans="3:4" x14ac:dyDescent="0.3">
      <c r="C60" s="481"/>
      <c r="D60" s="117" t="s">
        <v>57</v>
      </c>
    </row>
    <row r="61" spans="3:4" ht="15.75" thickBot="1" x14ac:dyDescent="0.35">
      <c r="C61" s="482"/>
      <c r="D61" s="118" t="s">
        <v>58</v>
      </c>
    </row>
    <row r="62" spans="3:4" x14ac:dyDescent="0.3">
      <c r="C62" s="111" t="s">
        <v>59</v>
      </c>
      <c r="D62" s="112" t="s">
        <v>61</v>
      </c>
    </row>
    <row r="63" spans="3:4" ht="30" x14ac:dyDescent="0.3">
      <c r="C63" s="113" t="s">
        <v>60</v>
      </c>
      <c r="D63" s="114" t="s">
        <v>62</v>
      </c>
    </row>
    <row r="64" spans="3:4" x14ac:dyDescent="0.3">
      <c r="C64" s="119"/>
      <c r="D64" s="114" t="s">
        <v>63</v>
      </c>
    </row>
    <row r="65" spans="3:4" ht="15.75" thickBot="1" x14ac:dyDescent="0.35">
      <c r="C65" s="120"/>
      <c r="D65" s="114" t="s">
        <v>2158</v>
      </c>
    </row>
    <row r="67" spans="3:4" x14ac:dyDescent="0.3">
      <c r="C67" s="283"/>
    </row>
    <row r="71" spans="3:4" x14ac:dyDescent="0.3">
      <c r="C71" s="283"/>
    </row>
  </sheetData>
  <mergeCells count="2">
    <mergeCell ref="C50:C57"/>
    <mergeCell ref="C58:C61"/>
  </mergeCells>
  <conditionalFormatting sqref="F36:F42">
    <cfRule type="containsText" dxfId="26" priority="1" operator="containsText" text="no">
      <formula>NOT(ISERROR(SEARCH("no",F36)))</formula>
    </cfRule>
  </conditionalFormatting>
  <hyperlinks>
    <hyperlink ref="H40" location="'GUI03 SM - Fund write up'!A1" display="Description see " xr:uid="{F6F3DE5B-BE4A-4085-9725-95B12576B6C0}"/>
  </hyperlinks>
  <pageMargins left="0.7" right="0.7" top="0.75" bottom="0.75" header="0.3" footer="0.3"/>
  <pageSetup orientation="portrait" r:id="rId1"/>
  <drawing r:id="rId2"/>
  <tableParts count="1">
    <tablePart r:id="rId3"/>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6C6530-F4AC-47D9-89F1-18865BF1145E}">
  <sheetPr>
    <tabColor theme="9" tint="-0.499984740745262"/>
  </sheetPr>
  <dimension ref="B2:N65"/>
  <sheetViews>
    <sheetView showGridLines="0" topLeftCell="A7" zoomScale="85" zoomScaleNormal="85" workbookViewId="0">
      <selection activeCell="F39" sqref="F39"/>
    </sheetView>
  </sheetViews>
  <sheetFormatPr defaultColWidth="8.7109375" defaultRowHeight="15" x14ac:dyDescent="0.3"/>
  <cols>
    <col min="1" max="1" width="8.7109375" style="127"/>
    <col min="2" max="2" width="7.85546875" style="127" customWidth="1"/>
    <col min="3" max="6" width="39.140625" style="127" customWidth="1"/>
    <col min="7" max="7" width="9.28515625" style="127" customWidth="1"/>
    <col min="8" max="8" width="26.28515625" style="127" bestFit="1" customWidth="1"/>
    <col min="9" max="9" width="18.7109375" style="127" bestFit="1" customWidth="1"/>
    <col min="10" max="16384" width="8.7109375" style="127"/>
  </cols>
  <sheetData>
    <row r="2" spans="2:14" x14ac:dyDescent="0.3">
      <c r="B2" s="92" t="s">
        <v>20</v>
      </c>
    </row>
    <row r="3" spans="2:14" x14ac:dyDescent="0.3"/>
    <row r="26" spans="2:9" x14ac:dyDescent="0.3">
      <c r="B26" s="104" t="s">
        <v>2061</v>
      </c>
    </row>
    <row r="27" spans="2:9" ht="15.75" thickBot="1" x14ac:dyDescent="0.35">
      <c r="B27" s="121" t="s">
        <v>2062</v>
      </c>
      <c r="C27" s="122" t="s">
        <v>2063</v>
      </c>
      <c r="D27" s="122" t="s">
        <v>2060</v>
      </c>
      <c r="E27" s="123" t="s">
        <v>2064</v>
      </c>
      <c r="F27" s="146" t="s">
        <v>6</v>
      </c>
      <c r="G27" s="148" t="s">
        <v>2069</v>
      </c>
      <c r="H27" s="148" t="s">
        <v>2084</v>
      </c>
      <c r="I27" s="173" t="s">
        <v>2105</v>
      </c>
    </row>
    <row r="28" spans="2:9" x14ac:dyDescent="0.3">
      <c r="B28" s="128">
        <v>1</v>
      </c>
      <c r="C28" s="284" t="s">
        <v>304</v>
      </c>
      <c r="D28" s="128"/>
      <c r="E28" s="128"/>
      <c r="F28" s="129"/>
      <c r="G28" s="129" t="s">
        <v>2056</v>
      </c>
      <c r="H28" s="261"/>
      <c r="I28" s="286"/>
    </row>
    <row r="29" spans="2:9" customFormat="1" x14ac:dyDescent="0.25"/>
    <row r="30" spans="2:9" customFormat="1" x14ac:dyDescent="0.25"/>
    <row r="31" spans="2:9" customFormat="1" x14ac:dyDescent="0.25"/>
    <row r="32" spans="2:9" customFormat="1" x14ac:dyDescent="0.25"/>
    <row r="33" spans="2:2" customFormat="1" x14ac:dyDescent="0.25"/>
    <row r="34" spans="2:2" customFormat="1" x14ac:dyDescent="0.25"/>
    <row r="35" spans="2:2" customFormat="1" x14ac:dyDescent="0.25"/>
    <row r="36" spans="2:2" customFormat="1" x14ac:dyDescent="0.25"/>
    <row r="37" spans="2:2" customFormat="1" x14ac:dyDescent="0.25"/>
    <row r="38" spans="2:2" customFormat="1" x14ac:dyDescent="0.25"/>
    <row r="39" spans="2:2" customFormat="1" x14ac:dyDescent="0.25"/>
    <row r="40" spans="2:2" x14ac:dyDescent="0.3">
      <c r="B40" s="150"/>
    </row>
    <row r="41" spans="2:2" x14ac:dyDescent="0.3">
      <c r="B41" s="149"/>
    </row>
    <row r="42" spans="2:2" x14ac:dyDescent="0.3">
      <c r="B42" s="150"/>
    </row>
    <row r="43" spans="2:2" x14ac:dyDescent="0.3">
      <c r="B43" s="150"/>
    </row>
    <row r="44" spans="2:2" x14ac:dyDescent="0.3">
      <c r="B44" s="149"/>
    </row>
    <row r="45" spans="2:2" x14ac:dyDescent="0.3">
      <c r="B45" s="150"/>
    </row>
    <row r="50" spans="2:5" x14ac:dyDescent="0.3">
      <c r="B50" s="150"/>
      <c r="C50" s="149"/>
      <c r="D50" s="149"/>
    </row>
    <row r="51" spans="2:5" x14ac:dyDescent="0.3">
      <c r="B51" s="150"/>
      <c r="C51" s="149"/>
      <c r="D51" s="149"/>
    </row>
    <row r="52" spans="2:5" x14ac:dyDescent="0.3">
      <c r="B52" s="150"/>
      <c r="C52" s="149"/>
      <c r="D52" s="149"/>
    </row>
    <row r="54" spans="2:5" x14ac:dyDescent="0.3">
      <c r="B54" s="151"/>
    </row>
    <row r="55" spans="2:5" x14ac:dyDescent="0.3">
      <c r="B55" s="152"/>
    </row>
    <row r="56" spans="2:5" x14ac:dyDescent="0.3">
      <c r="B56" s="153"/>
      <c r="E56" s="149"/>
    </row>
    <row r="57" spans="2:5" x14ac:dyDescent="0.3">
      <c r="B57" s="153"/>
      <c r="E57" s="149"/>
    </row>
    <row r="58" spans="2:5" x14ac:dyDescent="0.3">
      <c r="B58" s="153"/>
      <c r="E58" s="149"/>
    </row>
    <row r="59" spans="2:5" x14ac:dyDescent="0.3">
      <c r="B59" s="153"/>
      <c r="E59" s="149"/>
    </row>
    <row r="61" spans="2:5" x14ac:dyDescent="0.3">
      <c r="B61" s="149"/>
    </row>
    <row r="62" spans="2:5" x14ac:dyDescent="0.3">
      <c r="B62" s="150"/>
    </row>
    <row r="63" spans="2:5" x14ac:dyDescent="0.3">
      <c r="B63" s="150"/>
    </row>
    <row r="64" spans="2:5" x14ac:dyDescent="0.3">
      <c r="B64" s="150"/>
    </row>
    <row r="65" spans="2:2" x14ac:dyDescent="0.3">
      <c r="B65" s="150"/>
    </row>
  </sheetData>
  <conditionalFormatting sqref="G28">
    <cfRule type="containsText" dxfId="25" priority="1" operator="containsText" text="no">
      <formula>NOT(ISERROR(SEARCH("no",G28)))</formula>
    </cfRule>
  </conditionalFormatting>
  <pageMargins left="0.7" right="0.7" top="0.75" bottom="0.75" header="0.3" footer="0.3"/>
  <drawing r:id="rId1"/>
  <legacyDrawing r:id="rId2"/>
  <tableParts count="1">
    <tablePart r:id="rId3"/>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A505C-709A-4EDA-BD21-6D7CC8AC2526}">
  <sheetPr>
    <tabColor theme="9" tint="-0.499984740745262"/>
  </sheetPr>
  <dimension ref="A2:S59"/>
  <sheetViews>
    <sheetView showGridLines="0" topLeftCell="C1" zoomScale="70" zoomScaleNormal="70" workbookViewId="0">
      <pane xSplit="5" topLeftCell="H1" activePane="topRight" state="frozen"/>
      <selection activeCell="C1" sqref="C1"/>
      <selection pane="topRight" activeCell="K67" sqref="K67"/>
    </sheetView>
  </sheetViews>
  <sheetFormatPr defaultColWidth="9.140625" defaultRowHeight="15" x14ac:dyDescent="0.3"/>
  <cols>
    <col min="1" max="1" width="19.85546875" style="127" hidden="1" customWidth="1"/>
    <col min="2" max="2" width="10.5703125" style="127" customWidth="1"/>
    <col min="3" max="3" width="21.85546875" style="127" customWidth="1"/>
    <col min="4" max="4" width="22.140625" style="127" bestFit="1" customWidth="1"/>
    <col min="5" max="5" width="22.140625" style="127" customWidth="1"/>
    <col min="6" max="7" width="17.42578125" style="127" customWidth="1"/>
    <col min="8" max="8" width="8.28515625" style="127" customWidth="1"/>
    <col min="9" max="9" width="6.85546875" style="127" customWidth="1"/>
    <col min="10" max="10" width="41.85546875" style="127" customWidth="1"/>
    <col min="11" max="11" width="45.85546875" style="127" bestFit="1" customWidth="1"/>
    <col min="12" max="12" width="26.85546875" style="127" customWidth="1"/>
    <col min="13" max="13" width="23" style="127" customWidth="1"/>
    <col min="14" max="14" width="18.7109375" style="127" customWidth="1"/>
    <col min="15" max="15" width="28.7109375" style="127" bestFit="1" customWidth="1"/>
    <col min="16" max="16" width="19.85546875" style="127" bestFit="1" customWidth="1"/>
    <col min="17" max="17" width="16.7109375" style="127" bestFit="1" customWidth="1"/>
    <col min="18" max="18" width="9.28515625" style="127" bestFit="1" customWidth="1"/>
    <col min="19" max="19" width="23.5703125" style="127" customWidth="1"/>
    <col min="20" max="20" width="17" style="127" bestFit="1" customWidth="1"/>
    <col min="21" max="21" width="7.85546875" style="127" bestFit="1" customWidth="1"/>
    <col min="22" max="27" width="9.140625" style="127"/>
    <col min="28" max="28" width="21.5703125" style="127" bestFit="1" customWidth="1"/>
    <col min="29" max="29" width="6.85546875" style="127" bestFit="1" customWidth="1"/>
    <col min="30" max="16384" width="9.140625" style="127"/>
  </cols>
  <sheetData>
    <row r="2" spans="9:19" x14ac:dyDescent="0.3">
      <c r="I2" s="104" t="s">
        <v>2061</v>
      </c>
    </row>
    <row r="3" spans="9:19" ht="15.75" thickBot="1" x14ac:dyDescent="0.35">
      <c r="I3" s="121" t="s">
        <v>2062</v>
      </c>
      <c r="J3" s="122" t="s">
        <v>2063</v>
      </c>
      <c r="K3" s="122" t="s">
        <v>2060</v>
      </c>
      <c r="L3" s="123" t="s">
        <v>2064</v>
      </c>
      <c r="M3" s="146" t="s">
        <v>6</v>
      </c>
      <c r="N3" s="148" t="s">
        <v>2069</v>
      </c>
      <c r="O3" s="148" t="s">
        <v>2086</v>
      </c>
      <c r="P3" s="173" t="s">
        <v>2105</v>
      </c>
    </row>
    <row r="4" spans="9:19" ht="45" x14ac:dyDescent="0.3">
      <c r="I4" s="128">
        <v>1</v>
      </c>
      <c r="J4" s="288" t="s">
        <v>2109</v>
      </c>
      <c r="K4" s="128"/>
      <c r="L4" s="128"/>
      <c r="M4" s="129"/>
      <c r="N4" s="281" t="s">
        <v>334</v>
      </c>
      <c r="O4" s="282" t="s">
        <v>2110</v>
      </c>
      <c r="P4" s="282" t="s">
        <v>2207</v>
      </c>
    </row>
    <row r="5" spans="9:19" ht="30" x14ac:dyDescent="0.3">
      <c r="I5" s="284">
        <v>2</v>
      </c>
      <c r="J5" s="284" t="s">
        <v>2111</v>
      </c>
      <c r="K5" s="284"/>
      <c r="L5" s="284"/>
      <c r="M5" s="281"/>
      <c r="N5" s="281" t="s">
        <v>334</v>
      </c>
      <c r="O5" s="284"/>
      <c r="P5" s="284" t="s">
        <v>2207</v>
      </c>
    </row>
    <row r="6" spans="9:19" x14ac:dyDescent="0.3">
      <c r="I6" s="130"/>
      <c r="J6" s="130"/>
      <c r="K6" s="130"/>
      <c r="L6" s="130"/>
      <c r="M6" s="130"/>
    </row>
    <row r="7" spans="9:19" x14ac:dyDescent="0.3">
      <c r="I7" s="104" t="s">
        <v>2135</v>
      </c>
    </row>
    <row r="8" spans="9:19" x14ac:dyDescent="0.3">
      <c r="I8" s="121" t="s">
        <v>84</v>
      </c>
      <c r="J8" s="121" t="s">
        <v>454</v>
      </c>
      <c r="K8" s="121" t="s">
        <v>467</v>
      </c>
      <c r="L8" s="121" t="s">
        <v>2163</v>
      </c>
      <c r="M8" s="121" t="s">
        <v>68</v>
      </c>
      <c r="N8" s="121" t="s">
        <v>6</v>
      </c>
      <c r="O8" s="126" t="s">
        <v>2069</v>
      </c>
      <c r="P8" s="126" t="s">
        <v>2086</v>
      </c>
      <c r="Q8" s="300" t="s">
        <v>2105</v>
      </c>
      <c r="S8" s="477" t="s">
        <v>454</v>
      </c>
    </row>
    <row r="9" spans="9:19" x14ac:dyDescent="0.3">
      <c r="I9" s="131">
        <v>1</v>
      </c>
      <c r="J9" s="133" t="s">
        <v>28</v>
      </c>
      <c r="K9" s="131" t="str">
        <f>VLOOKUP(Table152440[[#This Row],[Front End Label]],'Funds Data Structure'!$F:$N,9,FALSE)</f>
        <v>name</v>
      </c>
      <c r="L9" s="131" t="str">
        <f>VLOOKUP(Table152440[[#This Row],[Technical Name]],'Funds Data Structure'!$F:$N,5,FALSE)</f>
        <v>00 Fund Facts01</v>
      </c>
      <c r="M9" s="131" t="s">
        <v>299</v>
      </c>
      <c r="N9" s="131"/>
      <c r="O9" s="134"/>
      <c r="P9" s="134"/>
      <c r="Q9" s="287"/>
      <c r="S9" s="478" t="s">
        <v>28</v>
      </c>
    </row>
    <row r="10" spans="9:19" ht="30" x14ac:dyDescent="0.3">
      <c r="I10" s="131">
        <v>2</v>
      </c>
      <c r="J10" s="133" t="s">
        <v>1921</v>
      </c>
      <c r="K10" s="131" t="str">
        <f>VLOOKUP(Table152440[[#This Row],[Front End Label]],'Funds Data Structure'!F:N,9,FALSE)</f>
        <v>fscbi_providerCompanyName</v>
      </c>
      <c r="L10" s="131" t="str">
        <f>VLOOKUP(Table152440[[#This Row],[Front End Label]],'Funds Data Structure'!$F:$N,5,FALSE)</f>
        <v>00 Fund Facts09</v>
      </c>
      <c r="M10" s="131" t="s">
        <v>299</v>
      </c>
      <c r="N10" s="131"/>
      <c r="O10" s="134"/>
      <c r="P10" s="134"/>
      <c r="Q10" s="287"/>
      <c r="S10" s="478" t="s">
        <v>1921</v>
      </c>
    </row>
    <row r="11" spans="9:19" x14ac:dyDescent="0.3">
      <c r="I11" s="131">
        <v>3</v>
      </c>
      <c r="J11" s="133" t="s">
        <v>174</v>
      </c>
      <c r="K11" s="131" t="str">
        <f>VLOOKUP(Table152440[[#This Row],[Front End Label]],'Funds Data Structure'!F:N,9,FALSE)</f>
        <v>pfmGlobalAssetL1</v>
      </c>
      <c r="L11" s="131" t="str">
        <f>VLOOKUP(Table152440[[#This Row],[Front End Label]],'Funds Data Structure'!$F:$N,5,FALSE)</f>
        <v>08 DBS Classification09</v>
      </c>
      <c r="M11" s="131" t="s">
        <v>299</v>
      </c>
      <c r="N11" s="131"/>
      <c r="O11" s="134"/>
      <c r="P11" s="134"/>
      <c r="Q11" s="134"/>
      <c r="S11" s="478" t="s">
        <v>174</v>
      </c>
    </row>
    <row r="12" spans="9:19" x14ac:dyDescent="0.3">
      <c r="I12" s="131">
        <v>4</v>
      </c>
      <c r="J12" s="133" t="s">
        <v>175</v>
      </c>
      <c r="K12" s="131" t="str">
        <f>VLOOKUP(Table152440[[#This Row],[Front End Label]],'Funds Data Structure'!F:N,9,FALSE)</f>
        <v>pfmGlobalAssetL2</v>
      </c>
      <c r="L12" s="131" t="str">
        <f>VLOOKUP(Table152440[[#This Row],[Front End Label]],'Funds Data Structure'!$F:$N,5,FALSE)</f>
        <v>08 DBS Classification08</v>
      </c>
      <c r="M12" s="131" t="s">
        <v>299</v>
      </c>
      <c r="N12" s="131"/>
      <c r="O12" s="134"/>
      <c r="P12" s="134"/>
      <c r="Q12" s="287"/>
      <c r="S12" s="478" t="s">
        <v>175</v>
      </c>
    </row>
    <row r="13" spans="9:19" x14ac:dyDescent="0.3">
      <c r="I13" s="131">
        <v>5</v>
      </c>
      <c r="J13" s="133" t="s">
        <v>176</v>
      </c>
      <c r="K13" s="131" t="str">
        <f>VLOOKUP(Table152440[[#This Row],[Front End Label]],'Funds Data Structure'!F:N,9,FALSE)</f>
        <v>pfmGlobalAssetL3</v>
      </c>
      <c r="L13" s="131" t="str">
        <f>VLOOKUP(Table152440[[#This Row],[Front End Label]],'Funds Data Structure'!$F:$N,5,FALSE)</f>
        <v>08 DBS Classification10</v>
      </c>
      <c r="M13" s="131" t="s">
        <v>299</v>
      </c>
      <c r="N13" s="131"/>
      <c r="O13" s="134"/>
      <c r="P13" s="134"/>
      <c r="Q13" s="287"/>
      <c r="S13" s="478" t="s">
        <v>176</v>
      </c>
    </row>
    <row r="14" spans="9:19" x14ac:dyDescent="0.3">
      <c r="I14" s="131">
        <v>6</v>
      </c>
      <c r="J14" s="133" t="s">
        <v>89</v>
      </c>
      <c r="K14" s="131" t="str">
        <f>VLOOKUP(Table152440[[#This Row],[Front End Label]],'Funds Data Structure'!F:N,9,FALSE)</f>
        <v>assetClassLevel4</v>
      </c>
      <c r="L14" s="131" t="str">
        <f>VLOOKUP(Table152440[[#This Row],[Front End Label]],'Funds Data Structure'!$F:$N,5,FALSE)</f>
        <v>08 DBS Classification11</v>
      </c>
      <c r="M14" s="131" t="s">
        <v>299</v>
      </c>
      <c r="N14" s="130"/>
      <c r="O14" s="134"/>
      <c r="P14" s="134"/>
      <c r="Q14" s="287"/>
      <c r="S14" s="478" t="s">
        <v>89</v>
      </c>
    </row>
    <row r="15" spans="9:19" x14ac:dyDescent="0.3">
      <c r="I15" s="131">
        <v>7</v>
      </c>
      <c r="J15" s="133" t="s">
        <v>2042</v>
      </c>
      <c r="K15" s="131" t="str">
        <f>VLOOKUP(Table152440[[#This Row],[Front End Label]],'Funds Data Structure'!F:N,9,FALSE)</f>
        <v>dbsFinancialQuantum</v>
      </c>
      <c r="L15" s="131" t="str">
        <f>VLOOKUP(Table152440[[#This Row],[Front End Label]],'Funds Data Structure'!$F:$N,5,FALSE)</f>
        <v>09 Sales Related00</v>
      </c>
      <c r="M15" s="131" t="s">
        <v>455</v>
      </c>
      <c r="N15" s="131"/>
      <c r="O15" s="134"/>
      <c r="P15" s="134"/>
      <c r="Q15" s="287"/>
      <c r="S15" s="478" t="s">
        <v>2042</v>
      </c>
    </row>
    <row r="16" spans="9:19" x14ac:dyDescent="0.3">
      <c r="I16" s="131">
        <v>8</v>
      </c>
      <c r="J16" s="133" t="s">
        <v>302</v>
      </c>
      <c r="K16" s="131" t="str">
        <f>VLOOKUP(Table152440[[#This Row],[Front End Label]],'Funds Data Structure'!F:N,9,FALSE)</f>
        <v>denominationCurrency</v>
      </c>
      <c r="L16" s="131" t="str">
        <f>VLOOKUP(Table152440[[#This Row],[Front End Label]],'Funds Data Structure'!$F:$N,5,FALSE)</f>
        <v>00 Fund Facts15</v>
      </c>
      <c r="M16" s="133" t="s">
        <v>299</v>
      </c>
      <c r="N16" s="130"/>
      <c r="O16" s="134"/>
      <c r="P16" s="134"/>
      <c r="Q16" s="287"/>
      <c r="S16" s="478" t="s">
        <v>302</v>
      </c>
    </row>
    <row r="17" spans="4:19" x14ac:dyDescent="0.3">
      <c r="I17" s="131">
        <v>9</v>
      </c>
      <c r="J17" s="133" t="s">
        <v>338</v>
      </c>
      <c r="K17" s="131" t="str">
        <f>VLOOKUP(Table152440[[#This Row],[Front End Label]],'Funds Data Structure'!F:N,9,FALSE)</f>
        <v>overallEsgRating</v>
      </c>
      <c r="L17" s="131" t="str">
        <f>VLOOKUP(Table152440[[#This Row],[Front End Label]],'Funds Data Structure'!$F:$N,5,FALSE)</f>
        <v>08 DBS Classification02</v>
      </c>
      <c r="M17" s="133" t="s">
        <v>299</v>
      </c>
      <c r="N17" s="130"/>
      <c r="O17" s="134"/>
      <c r="P17" s="134"/>
      <c r="Q17" s="287"/>
      <c r="S17" s="478" t="s">
        <v>338</v>
      </c>
    </row>
    <row r="18" spans="4:19" x14ac:dyDescent="0.3">
      <c r="I18" s="131">
        <v>10</v>
      </c>
      <c r="J18" s="133" t="s">
        <v>2050</v>
      </c>
      <c r="K18" s="131" t="str">
        <f>VLOOKUP(Table152440[[#This Row],[Front End Label]],'Funds Data Structure'!F:N,9,FALSE)</f>
        <v>fstFundRating</v>
      </c>
      <c r="L18" s="131" t="str">
        <f>VLOOKUP(Table152440[[#This Row],[Front End Label]],'Funds Data Structure'!$F:$N,5,FALSE)</f>
        <v>01 DBS Commentary 01</v>
      </c>
      <c r="M18" s="133" t="s">
        <v>299</v>
      </c>
      <c r="N18" s="131"/>
      <c r="O18" s="134"/>
      <c r="P18" s="134"/>
      <c r="Q18" s="287"/>
      <c r="S18" s="478" t="s">
        <v>2050</v>
      </c>
    </row>
    <row r="19" spans="4:19" x14ac:dyDescent="0.3">
      <c r="I19" s="131">
        <v>11</v>
      </c>
      <c r="J19" s="133" t="s">
        <v>1920</v>
      </c>
      <c r="K19" s="131" t="e">
        <f>VLOOKUP(Table152440[[#This Row],[Front End Label]],'Funds Data Structure'!F:N,9,FALSE)</f>
        <v>#N/A</v>
      </c>
      <c r="L19" s="131" t="e">
        <f>VLOOKUP(Table152440[[#This Row],[Front End Label]],'Funds Data Structure'!$F:$N,5,FALSE)</f>
        <v>#N/A</v>
      </c>
      <c r="M19" s="133" t="s">
        <v>299</v>
      </c>
      <c r="N19" s="131"/>
      <c r="O19" s="134"/>
      <c r="P19" s="134"/>
      <c r="Q19" s="287"/>
      <c r="S19" s="478" t="s">
        <v>1920</v>
      </c>
    </row>
    <row r="20" spans="4:19" x14ac:dyDescent="0.3">
      <c r="I20" s="131">
        <v>12</v>
      </c>
      <c r="J20" s="133" t="s">
        <v>460</v>
      </c>
      <c r="K20" s="131" t="str">
        <f>VLOOKUP(Table152440[[#This Row],[Front End Label]],'Funds Data Structure'!F:N,9,FALSE)</f>
        <v>productComplexityLevel</v>
      </c>
      <c r="L20" s="131" t="str">
        <f>VLOOKUP(Table152440[[#This Row],[Front End Label]],'Funds Data Structure'!$F:$N,5,FALSE)</f>
        <v>08 DBS Classification03</v>
      </c>
      <c r="M20" s="131" t="s">
        <v>632</v>
      </c>
      <c r="N20" s="130"/>
      <c r="O20" s="134"/>
      <c r="P20" s="134"/>
      <c r="Q20" s="287"/>
      <c r="S20" s="478" t="s">
        <v>460</v>
      </c>
    </row>
    <row r="21" spans="4:19" x14ac:dyDescent="0.3">
      <c r="I21" s="131">
        <v>13</v>
      </c>
      <c r="J21" s="133" t="s">
        <v>430</v>
      </c>
      <c r="K21" s="131" t="str">
        <f>VLOOKUP(Table152440[[#This Row],[Front End Label]],'Funds Data Structure'!F:N,9,FALSE)</f>
        <v>distributionType</v>
      </c>
      <c r="L21" s="131" t="str">
        <f>VLOOKUP(Table152440[[#This Row],[Front End Label]],'Funds Data Structure'!$F:$N,5,FALSE)</f>
        <v>09 Sales Related04</v>
      </c>
      <c r="M21" s="133" t="s">
        <v>299</v>
      </c>
      <c r="N21" s="131"/>
      <c r="O21" s="134"/>
      <c r="P21" s="134"/>
      <c r="Q21" s="287"/>
      <c r="S21" s="478" t="s">
        <v>2303</v>
      </c>
    </row>
    <row r="22" spans="4:19" x14ac:dyDescent="0.3">
      <c r="I22" s="131">
        <v>14</v>
      </c>
      <c r="J22" s="133" t="s">
        <v>2210</v>
      </c>
      <c r="K22" s="131" t="str">
        <f>VLOOKUP(Table152440[[#This Row],[Front End Label]],'Funds Data Structure'!F:N,9,FALSE)</f>
        <v>sgMASRegistrationStatus</v>
      </c>
      <c r="L22" s="131" t="str">
        <f>VLOOKUP(Table152440[[#This Row],[Front End Label]],'Funds Data Structure'!$F:$N,5,FALSE)</f>
        <v>00 Fund Facts17</v>
      </c>
      <c r="M22" s="131" t="s">
        <v>299</v>
      </c>
      <c r="N22" s="130"/>
      <c r="O22" s="134"/>
      <c r="P22" s="134"/>
      <c r="Q22" s="287"/>
      <c r="S22" s="478" t="s">
        <v>2210</v>
      </c>
    </row>
    <row r="23" spans="4:19" x14ac:dyDescent="0.3">
      <c r="I23" s="131">
        <v>15</v>
      </c>
      <c r="J23" s="133" t="s">
        <v>407</v>
      </c>
      <c r="K23" s="131" t="str">
        <f>VLOOKUP(Table152440[[#This Row],[Front End Label]],'Funds Data Structure'!F:N,9,FALSE)</f>
        <v>ucits</v>
      </c>
      <c r="L23" s="131" t="str">
        <f>VLOOKUP(Table152440[[#This Row],[Front End Label]],'Funds Data Structure'!$F:$N,5,FALSE)</f>
        <v>00 Fund Facts20</v>
      </c>
      <c r="M23" s="131" t="s">
        <v>632</v>
      </c>
      <c r="N23" s="131"/>
      <c r="O23" s="134"/>
      <c r="P23" s="134"/>
      <c r="Q23" s="287"/>
      <c r="S23" s="478" t="s">
        <v>407</v>
      </c>
    </row>
    <row r="24" spans="4:19" x14ac:dyDescent="0.3">
      <c r="I24" s="131">
        <v>16</v>
      </c>
      <c r="J24" s="133" t="s">
        <v>409</v>
      </c>
      <c r="K24" s="131" t="str">
        <f>VLOOKUP(Table152440[[#This Row],[Front End Label]],'Funds Data Structure'!F:N,9,FALSE)</f>
        <v>eipSIPIndicator</v>
      </c>
      <c r="L24" s="131" t="str">
        <f>VLOOKUP(Table152440[[#This Row],[Front End Label]],'Funds Data Structure'!$F:$N,5,FALSE)</f>
        <v>08 DBS Classification04</v>
      </c>
      <c r="M24" s="131" t="s">
        <v>632</v>
      </c>
      <c r="N24" s="131"/>
      <c r="O24" s="134"/>
      <c r="P24" s="134"/>
      <c r="Q24" s="287"/>
      <c r="S24" s="478" t="s">
        <v>409</v>
      </c>
    </row>
    <row r="25" spans="4:19" x14ac:dyDescent="0.3">
      <c r="D25" s="283"/>
      <c r="I25" s="131">
        <v>17</v>
      </c>
      <c r="J25" s="133" t="s">
        <v>134</v>
      </c>
      <c r="K25" s="131" t="str">
        <f>VLOOKUP(Table152440[[#This Row],[Front End Label]],'Funds Data Structure'!F:N,9,FALSE)</f>
        <v>hedged</v>
      </c>
      <c r="L25" s="131" t="str">
        <f>VLOOKUP(Table152440[[#This Row],[Front End Label]],'Funds Data Structure'!$F:$N,5,FALSE)</f>
        <v>00 Fund Facts19</v>
      </c>
      <c r="M25" s="131" t="s">
        <v>632</v>
      </c>
      <c r="N25" s="131"/>
      <c r="O25" s="134"/>
      <c r="P25" s="134"/>
      <c r="Q25" s="287"/>
      <c r="S25" s="478" t="s">
        <v>134</v>
      </c>
    </row>
    <row r="26" spans="4:19" x14ac:dyDescent="0.3">
      <c r="D26" s="283"/>
      <c r="I26" s="131">
        <v>18</v>
      </c>
      <c r="J26" s="133" t="s">
        <v>425</v>
      </c>
      <c r="K26" s="131" t="str">
        <f>VLOOKUP(Table152440[[#This Row],[Front End Label]],'Funds Data Structure'!F:N,9,FALSE)</f>
        <v>rspIndicator</v>
      </c>
      <c r="L26" s="131" t="str">
        <f>VLOOKUP(Table152440[[#This Row],[Front End Label]],'Funds Data Structure'!$F:$N,5,FALSE)</f>
        <v>09 Sales Related02</v>
      </c>
      <c r="M26" s="131" t="s">
        <v>632</v>
      </c>
      <c r="N26" s="131"/>
      <c r="O26" s="134"/>
      <c r="P26" s="134"/>
      <c r="Q26" s="287"/>
      <c r="S26" s="478" t="s">
        <v>425</v>
      </c>
    </row>
    <row r="27" spans="4:19" ht="30" x14ac:dyDescent="0.3">
      <c r="D27" s="283"/>
      <c r="I27" s="131">
        <v>19</v>
      </c>
      <c r="J27" s="133" t="s">
        <v>54</v>
      </c>
      <c r="K27" s="131" t="str">
        <f>VLOOKUP(Table152440[[#This Row],[Front End Label]],'Funds Data Structure'!F:N,9,FALSE)</f>
        <v>paymentMode</v>
      </c>
      <c r="L27" s="131" t="str">
        <f>VLOOKUP(Table152440[[#This Row],[Front End Label]],'Funds Data Structure'!$F:$N,5,FALSE)</f>
        <v>09 Sales Related05</v>
      </c>
      <c r="M27" s="133" t="s">
        <v>299</v>
      </c>
      <c r="N27" s="131"/>
      <c r="O27" s="134"/>
      <c r="P27" s="134"/>
      <c r="Q27" s="287"/>
      <c r="S27" s="478" t="s">
        <v>54</v>
      </c>
    </row>
    <row r="28" spans="4:19" ht="30" x14ac:dyDescent="0.3">
      <c r="D28" s="283"/>
      <c r="I28" s="131">
        <v>20</v>
      </c>
      <c r="J28" s="133" t="s">
        <v>121</v>
      </c>
      <c r="K28" s="131" t="str">
        <f>VLOOKUP(Table152440[[#This Row],[Front End Label]],'Funds Data Structure'!F:N,9,FALSE)</f>
        <v>accreditedInvestorProductSG</v>
      </c>
      <c r="L28" s="131" t="str">
        <f>VLOOKUP(Table152440[[#This Row],[Front End Label]],'Funds Data Structure'!$F:$N,5,FALSE)</f>
        <v>10 Restrictions01</v>
      </c>
      <c r="M28" s="131" t="s">
        <v>632</v>
      </c>
      <c r="N28" s="131"/>
      <c r="O28" s="134"/>
      <c r="P28" s="134"/>
      <c r="Q28" s="287"/>
      <c r="R28" s="283"/>
      <c r="S28" s="478" t="s">
        <v>121</v>
      </c>
    </row>
    <row r="29" spans="4:19" ht="30" x14ac:dyDescent="0.3">
      <c r="I29" s="387">
        <v>21</v>
      </c>
      <c r="J29" s="388" t="s">
        <v>2301</v>
      </c>
      <c r="K29" s="387" t="e">
        <f>VLOOKUP(Table152440[[#This Row],[Front End Label]],'Funds Data Structure'!F:N,9,FALSE)</f>
        <v>#N/A</v>
      </c>
      <c r="L29" s="387" t="e">
        <f>VLOOKUP(Table152440[[#This Row],[Front End Label]],'Funds Data Structure'!$F:$N,5,FALSE)</f>
        <v>#N/A</v>
      </c>
      <c r="M29" s="387" t="s">
        <v>299</v>
      </c>
      <c r="N29" s="387"/>
      <c r="O29" s="389"/>
      <c r="P29" s="389"/>
      <c r="Q29" s="389" t="s">
        <v>2211</v>
      </c>
      <c r="S29" s="478" t="s">
        <v>2301</v>
      </c>
    </row>
    <row r="30" spans="4:19" x14ac:dyDescent="0.3">
      <c r="I30" s="387">
        <v>21</v>
      </c>
      <c r="J30" s="388" t="s">
        <v>2302</v>
      </c>
      <c r="K30" s="387" t="e">
        <f>VLOOKUP(Table152440[[#This Row],[Front End Label]],'Funds Data Structure'!F:N,9,FALSE)</f>
        <v>#N/A</v>
      </c>
      <c r="L30" s="387" t="e">
        <f>VLOOKUP(Table152440[[#This Row],[Front End Label]],'Funds Data Structure'!$F:$N,5,FALSE)</f>
        <v>#N/A</v>
      </c>
      <c r="M30" s="387" t="s">
        <v>299</v>
      </c>
      <c r="N30" s="387"/>
      <c r="O30" s="389"/>
      <c r="P30" s="389"/>
      <c r="Q30" s="389"/>
      <c r="S30" s="478" t="s">
        <v>2302</v>
      </c>
    </row>
    <row r="31" spans="4:19" x14ac:dyDescent="0.3">
      <c r="I31" s="131">
        <v>23</v>
      </c>
      <c r="J31" s="133" t="s">
        <v>403</v>
      </c>
      <c r="K31" s="131" t="str">
        <f>VLOOKUP(Table152440[[#This Row],[Front End Label]],'Funds Data Structure'!F:N,9,FALSE)</f>
        <v>ibBuySG</v>
      </c>
      <c r="L31" s="131" t="str">
        <f>VLOOKUP(Table152440[[#This Row],[Front End Label]],'Funds Data Structure'!$F:$N,5,FALSE)</f>
        <v>09 Sales Related11</v>
      </c>
      <c r="M31" s="131" t="s">
        <v>632</v>
      </c>
      <c r="N31" s="131"/>
      <c r="O31" s="134"/>
      <c r="P31" s="134"/>
      <c r="Q31" s="457"/>
      <c r="S31" s="478" t="s">
        <v>403</v>
      </c>
    </row>
    <row r="32" spans="4:19" x14ac:dyDescent="0.3">
      <c r="I32" s="131">
        <v>23</v>
      </c>
      <c r="J32" s="133" t="s">
        <v>404</v>
      </c>
      <c r="K32" s="131" t="str">
        <f>VLOOKUP(Table152440[[#This Row],[Front End Label]],'Funds Data Structure'!F:N,9,FALSE)</f>
        <v>ibSellSG</v>
      </c>
      <c r="L32" s="131" t="str">
        <f>VLOOKUP(Table152440[[#This Row],[Front End Label]],'Funds Data Structure'!$F:$N,5,FALSE)</f>
        <v>09 Sales Related12</v>
      </c>
      <c r="M32" s="131" t="s">
        <v>632</v>
      </c>
      <c r="N32" s="131"/>
      <c r="O32" s="134"/>
      <c r="P32" s="134"/>
      <c r="Q32" s="457"/>
      <c r="S32" s="478" t="s">
        <v>404</v>
      </c>
    </row>
    <row r="33" spans="9:19" x14ac:dyDescent="0.3">
      <c r="I33" s="131">
        <v>24</v>
      </c>
      <c r="J33" s="133" t="s">
        <v>448</v>
      </c>
      <c r="K33" s="131" t="str">
        <f>VLOOKUP(Table152440[[#This Row],[Front End Label]],'Funds Data Structure'!F:N,9,FALSE)</f>
        <v>YLD-Yield1Yr</v>
      </c>
      <c r="L33" s="131" t="str">
        <f>VLOOKUP(Table152440[[#This Row],[Front End Label]],'Funds Data Structure'!$F:$N,5,FALSE)</f>
        <v>02 Dividend02</v>
      </c>
      <c r="M33" s="131" t="s">
        <v>455</v>
      </c>
      <c r="N33" s="131"/>
      <c r="O33" s="134"/>
      <c r="P33" s="134"/>
      <c r="Q33" s="457"/>
      <c r="S33" s="478" t="s">
        <v>448</v>
      </c>
    </row>
    <row r="34" spans="9:19" x14ac:dyDescent="0.3">
      <c r="I34" s="131">
        <v>25</v>
      </c>
      <c r="J34" s="133" t="s">
        <v>457</v>
      </c>
      <c r="K34" s="131" t="e">
        <f>VLOOKUP(Table152440[[#This Row],[Front End Label]],'Funds Data Structure'!F:N,9,FALSE)</f>
        <v>#N/A</v>
      </c>
      <c r="L34" s="131" t="e">
        <f>VLOOKUP(Table152440[[#This Row],[Front End Label]],'Funds Data Structure'!$F:$N,5,FALSE)</f>
        <v>#N/A</v>
      </c>
      <c r="M34" s="131" t="s">
        <v>299</v>
      </c>
      <c r="N34" s="131"/>
      <c r="O34" s="134"/>
      <c r="P34" s="134"/>
      <c r="Q34" s="457"/>
      <c r="S34" s="478" t="s">
        <v>457</v>
      </c>
    </row>
    <row r="35" spans="9:19" x14ac:dyDescent="0.3">
      <c r="I35" s="131">
        <v>26</v>
      </c>
      <c r="J35" s="133" t="s">
        <v>1928</v>
      </c>
      <c r="K35" s="131" t="e">
        <f>VLOOKUP(Table152440[[#This Row],[Front End Label]],'Funds Data Structure'!F:N,9,FALSE)</f>
        <v>#N/A</v>
      </c>
      <c r="L35" s="131" t="e">
        <f>VLOOKUP(Table152440[[#This Row],[Front End Label]],'Funds Data Structure'!$F:$N,5,FALSE)</f>
        <v>#N/A</v>
      </c>
      <c r="M35" s="131" t="s">
        <v>299</v>
      </c>
      <c r="N35" s="131"/>
      <c r="O35" s="134"/>
      <c r="P35" s="134"/>
      <c r="Q35" s="457"/>
      <c r="S35" s="478" t="s">
        <v>1928</v>
      </c>
    </row>
    <row r="36" spans="9:19" x14ac:dyDescent="0.3">
      <c r="I36" s="131">
        <v>27</v>
      </c>
      <c r="J36" s="133" t="s">
        <v>303</v>
      </c>
      <c r="K36" s="131" t="e">
        <f>VLOOKUP(Table152440[[#This Row],[Front End Label]],'Funds Data Structure'!F:N,9,FALSE)</f>
        <v>#N/A</v>
      </c>
      <c r="L36" s="131" t="e">
        <f>VLOOKUP(Table152440[[#This Row],[Front End Label]],'Funds Data Structure'!$F:$N,5,FALSE)</f>
        <v>#N/A</v>
      </c>
      <c r="M36" s="131" t="s">
        <v>299</v>
      </c>
      <c r="N36" s="131"/>
      <c r="O36" s="134"/>
      <c r="P36" s="134"/>
      <c r="Q36" s="457"/>
      <c r="S36" s="478" t="s">
        <v>303</v>
      </c>
    </row>
    <row r="37" spans="9:19" x14ac:dyDescent="0.3">
      <c r="I37" s="131">
        <v>28</v>
      </c>
      <c r="J37" s="133" t="s">
        <v>74</v>
      </c>
      <c r="K37" s="131" t="e">
        <f>VLOOKUP(Table152440[[#This Row],[Front End Label]],'Funds Data Structure'!F:N,9,FALSE)</f>
        <v>#N/A</v>
      </c>
      <c r="L37" s="131" t="e">
        <f>VLOOKUP(Table152440[[#This Row],[Front End Label]],'Funds Data Structure'!$F:$N,5,FALSE)</f>
        <v>#N/A</v>
      </c>
      <c r="M37" s="131"/>
      <c r="N37" s="131"/>
      <c r="O37" s="134"/>
      <c r="P37" s="134"/>
      <c r="Q37" s="457"/>
      <c r="S37" s="478" t="s">
        <v>74</v>
      </c>
    </row>
    <row r="38" spans="9:19" x14ac:dyDescent="0.3">
      <c r="I38" s="131">
        <v>29</v>
      </c>
      <c r="J38" s="133" t="s">
        <v>157</v>
      </c>
      <c r="K38" s="131" t="str">
        <f>VLOOKUP(Table152440[[#This Row],[Front End Label]],'Funds Data Structure'!F:N,9,FALSE)</f>
        <v>fundFlexApproved</v>
      </c>
      <c r="L38" s="131" t="str">
        <f>VLOOKUP(Table152440[[#This Row],[Front End Label]],'Funds Data Structure'!$F:$N,5,FALSE)</f>
        <v>08 DBS Classification07</v>
      </c>
      <c r="M38" s="131" t="s">
        <v>632</v>
      </c>
      <c r="N38" s="131"/>
      <c r="O38" s="134"/>
      <c r="P38" s="134"/>
      <c r="Q38" s="457"/>
      <c r="S38" s="478" t="s">
        <v>157</v>
      </c>
    </row>
    <row r="39" spans="9:19" x14ac:dyDescent="0.3">
      <c r="I39" s="131">
        <v>30</v>
      </c>
      <c r="J39" s="133" t="s">
        <v>426</v>
      </c>
      <c r="K39" s="131" t="str">
        <f>VLOOKUP(Table152440[[#This Row],[Front End Label]],'Funds Data Structure'!F:N,9,FALSE)</f>
        <v>srsFund</v>
      </c>
      <c r="L39" s="131" t="str">
        <f>VLOOKUP(Table152440[[#This Row],[Front End Label]],'Funds Data Structure'!$F:$N,5,FALSE)</f>
        <v>09 Sales Related03</v>
      </c>
      <c r="M39" s="131" t="s">
        <v>632</v>
      </c>
      <c r="N39" s="131"/>
      <c r="O39" s="134"/>
      <c r="P39" s="134"/>
      <c r="Q39" s="457"/>
      <c r="S39" s="478" t="s">
        <v>426</v>
      </c>
    </row>
    <row r="40" spans="9:19" x14ac:dyDescent="0.3">
      <c r="I40" s="131">
        <v>31</v>
      </c>
      <c r="J40" s="133" t="s">
        <v>150</v>
      </c>
      <c r="K40" s="131" t="str">
        <f>VLOOKUP(Table152440[[#This Row],[Front End Label]],'Funds Data Structure'!F:N,9,FALSE)</f>
        <v>focusFund</v>
      </c>
      <c r="L40" s="131" t="str">
        <f>VLOOKUP(Table152440[[#This Row],[Front End Label]],'Funds Data Structure'!$F:$N,5,FALSE)</f>
        <v>08 DBS Classification06</v>
      </c>
      <c r="M40" s="131" t="s">
        <v>632</v>
      </c>
      <c r="N40" s="131"/>
      <c r="O40" s="134"/>
      <c r="P40" s="134"/>
      <c r="Q40" s="457"/>
      <c r="S40" s="478" t="s">
        <v>150</v>
      </c>
    </row>
    <row r="41" spans="9:19" x14ac:dyDescent="0.3">
      <c r="I41" s="131">
        <v>32</v>
      </c>
      <c r="J41" s="133" t="s">
        <v>5</v>
      </c>
      <c r="K41" s="131" t="e">
        <f>VLOOKUP(Table152440[[#This Row],[Front End Label]],'Funds Data Structure'!F:N,9,FALSE)</f>
        <v>#N/A</v>
      </c>
      <c r="L41" s="131" t="e">
        <f>VLOOKUP(Table152440[[#This Row],[Front End Label]],'Funds Data Structure'!$F:$N,5,FALSE)</f>
        <v>#N/A</v>
      </c>
      <c r="M41" s="131"/>
      <c r="N41" s="131" t="s">
        <v>1957</v>
      </c>
      <c r="O41" s="134"/>
      <c r="P41" s="134"/>
      <c r="Q41" s="457"/>
      <c r="S41" s="479" t="s">
        <v>5</v>
      </c>
    </row>
    <row r="42" spans="9:19" x14ac:dyDescent="0.3">
      <c r="J42" s="92"/>
      <c r="K42" s="92"/>
      <c r="L42" s="135"/>
    </row>
    <row r="43" spans="9:19" x14ac:dyDescent="0.3">
      <c r="I43" s="104" t="s">
        <v>2136</v>
      </c>
    </row>
    <row r="44" spans="9:19" x14ac:dyDescent="0.3">
      <c r="I44" s="136" t="s">
        <v>84</v>
      </c>
      <c r="J44" s="137" t="s">
        <v>454</v>
      </c>
      <c r="K44" s="137" t="s">
        <v>467</v>
      </c>
      <c r="L44" s="137" t="s">
        <v>456</v>
      </c>
      <c r="M44" s="137" t="s">
        <v>6</v>
      </c>
      <c r="N44" s="138" t="s">
        <v>2069</v>
      </c>
      <c r="O44" s="138" t="s">
        <v>2086</v>
      </c>
      <c r="P44" s="137" t="s">
        <v>2105</v>
      </c>
    </row>
    <row r="45" spans="9:19" x14ac:dyDescent="0.3">
      <c r="I45" s="131">
        <v>1</v>
      </c>
      <c r="J45" s="133" t="s">
        <v>28</v>
      </c>
      <c r="K45" s="133">
        <f>VLOOKUP(Table15162541[[#This Row],[Front End Label]],'Funds Data Structure'!$E:$P,11,FALSE)</f>
        <v>0</v>
      </c>
      <c r="L45" s="142"/>
      <c r="M45" s="133"/>
      <c r="N45" s="145"/>
      <c r="O45" s="134"/>
      <c r="P45" s="287"/>
    </row>
    <row r="46" spans="9:19" x14ac:dyDescent="0.3">
      <c r="I46" s="131">
        <v>2</v>
      </c>
      <c r="J46" s="133" t="s">
        <v>98</v>
      </c>
      <c r="K46" s="133">
        <f>VLOOKUP(Table15162541[[#This Row],[Front End Label]],'Funds Data Structure'!$E:$P,11,FALSE)</f>
        <v>0</v>
      </c>
      <c r="L46" s="143"/>
      <c r="M46" s="133"/>
      <c r="N46" s="145"/>
      <c r="O46" s="134"/>
      <c r="P46" s="287"/>
    </row>
    <row r="47" spans="9:19" x14ac:dyDescent="0.3">
      <c r="I47" s="131">
        <v>3</v>
      </c>
      <c r="J47" s="133" t="s">
        <v>442</v>
      </c>
      <c r="K47" s="133">
        <f>VLOOKUP(Table15162541[[#This Row],[Front End Label]],'Funds Data Structure'!$E:$P,11,FALSE)</f>
        <v>0</v>
      </c>
      <c r="L47" s="142"/>
      <c r="M47" s="133"/>
      <c r="N47" s="145"/>
      <c r="O47" s="134"/>
      <c r="P47" s="287"/>
    </row>
    <row r="48" spans="9:19" x14ac:dyDescent="0.3">
      <c r="I48" s="131">
        <v>4</v>
      </c>
      <c r="J48" s="133" t="s">
        <v>1923</v>
      </c>
      <c r="K48" s="133">
        <f>VLOOKUP(Table15162541[[#This Row],[Front End Label]],'Funds Data Structure'!$E:$P,11,FALSE)</f>
        <v>0</v>
      </c>
      <c r="L48" s="144"/>
      <c r="M48" s="133"/>
      <c r="N48" s="145"/>
      <c r="O48" s="134"/>
      <c r="P48" s="287"/>
    </row>
    <row r="49" spans="2:16" x14ac:dyDescent="0.3">
      <c r="E49" s="92"/>
      <c r="I49" s="131">
        <v>5</v>
      </c>
      <c r="J49" s="133" t="s">
        <v>1924</v>
      </c>
      <c r="K49" s="133">
        <f>VLOOKUP(Table15162541[[#This Row],[Front End Label]],'Funds Data Structure'!$E:$P,11,FALSE)</f>
        <v>0</v>
      </c>
      <c r="L49" s="144"/>
      <c r="M49" s="145"/>
      <c r="N49" s="145"/>
      <c r="O49" s="134"/>
      <c r="P49" s="287"/>
    </row>
    <row r="50" spans="2:16" x14ac:dyDescent="0.3">
      <c r="E50" s="92"/>
      <c r="I50" s="131">
        <v>6</v>
      </c>
      <c r="J50" s="133" t="s">
        <v>1925</v>
      </c>
      <c r="K50" s="133">
        <f>VLOOKUP(Table15162541[[#This Row],[Front End Label]],'Funds Data Structure'!$E:$P,11,FALSE)</f>
        <v>0</v>
      </c>
      <c r="L50" s="142"/>
      <c r="M50" s="145"/>
      <c r="N50" s="145"/>
      <c r="O50" s="134"/>
      <c r="P50" s="287"/>
    </row>
    <row r="51" spans="2:16" x14ac:dyDescent="0.3">
      <c r="E51" s="92"/>
      <c r="I51" s="131">
        <v>7</v>
      </c>
      <c r="J51" s="133" t="s">
        <v>318</v>
      </c>
      <c r="K51" s="133">
        <f>VLOOKUP(Table15162541[[#This Row],[Front End Label]],'Funds Data Structure'!$E:$P,11,FALSE)</f>
        <v>0</v>
      </c>
      <c r="L51" s="144"/>
      <c r="M51" s="133"/>
      <c r="N51" s="145"/>
      <c r="O51" s="134"/>
      <c r="P51" s="287"/>
    </row>
    <row r="52" spans="2:16" x14ac:dyDescent="0.3">
      <c r="I52" s="131">
        <v>8</v>
      </c>
      <c r="J52" s="133" t="s">
        <v>448</v>
      </c>
      <c r="K52" s="133">
        <f>VLOOKUP(Table15162541[[#This Row],[Front End Label]],'Funds Data Structure'!$E:$P,11,FALSE)</f>
        <v>0</v>
      </c>
      <c r="L52" s="142"/>
      <c r="M52" s="133"/>
      <c r="N52" s="145"/>
      <c r="O52" s="134"/>
      <c r="P52" s="287"/>
    </row>
    <row r="53" spans="2:16" x14ac:dyDescent="0.3">
      <c r="I53" s="131">
        <v>9</v>
      </c>
      <c r="J53" s="133" t="s">
        <v>95</v>
      </c>
      <c r="K53" s="133">
        <f>VLOOKUP(Table15162541[[#This Row],[Front End Label]],'Funds Data Structure'!$E:$P,11,FALSE)</f>
        <v>0</v>
      </c>
      <c r="L53" s="143"/>
      <c r="M53" s="145"/>
      <c r="N53" s="145"/>
      <c r="O53" s="134"/>
      <c r="P53" s="287"/>
    </row>
    <row r="54" spans="2:16" x14ac:dyDescent="0.3">
      <c r="I54" s="131">
        <v>10</v>
      </c>
      <c r="J54" s="133" t="s">
        <v>410</v>
      </c>
      <c r="K54" s="133">
        <f>VLOOKUP(Table15162541[[#This Row],[Front End Label]],'Funds Data Structure'!$E:$P,11,FALSE)</f>
        <v>0</v>
      </c>
      <c r="L54" s="142"/>
      <c r="M54" s="133"/>
      <c r="N54" s="145"/>
      <c r="O54" s="134"/>
      <c r="P54" s="287"/>
    </row>
    <row r="55" spans="2:16" x14ac:dyDescent="0.3">
      <c r="B55" s="139"/>
      <c r="I55" s="131">
        <v>11</v>
      </c>
      <c r="J55" s="133" t="s">
        <v>411</v>
      </c>
      <c r="K55" s="133">
        <f>VLOOKUP(Table15162541[[#This Row],[Front End Label]],'Funds Data Structure'!$E:$P,11,FALSE)</f>
        <v>0</v>
      </c>
      <c r="L55" s="142"/>
      <c r="M55" s="133"/>
      <c r="N55" s="145"/>
      <c r="O55" s="134"/>
      <c r="P55" s="287"/>
    </row>
    <row r="56" spans="2:16" x14ac:dyDescent="0.3">
      <c r="B56" s="139"/>
      <c r="I56" s="131">
        <v>12</v>
      </c>
      <c r="J56" s="133" t="s">
        <v>412</v>
      </c>
      <c r="K56" s="133">
        <f>VLOOKUP(Table15162541[[#This Row],[Front End Label]],'Funds Data Structure'!$E:$P,11,FALSE)</f>
        <v>0</v>
      </c>
      <c r="L56" s="142"/>
      <c r="M56" s="133"/>
      <c r="N56" s="145"/>
      <c r="O56" s="134"/>
      <c r="P56" s="287"/>
    </row>
    <row r="57" spans="2:16" ht="30" x14ac:dyDescent="0.3">
      <c r="I57" s="131">
        <v>13</v>
      </c>
      <c r="J57" s="133" t="s">
        <v>103</v>
      </c>
      <c r="K57" s="133">
        <f>VLOOKUP(Table15162541[[#This Row],[Front End Label]],'Funds Data Structure'!$E:$P,11,FALSE)</f>
        <v>0</v>
      </c>
      <c r="L57" s="142"/>
      <c r="M57" s="145"/>
      <c r="N57" s="145" t="s">
        <v>334</v>
      </c>
      <c r="O57" s="134" t="s">
        <v>2108</v>
      </c>
      <c r="P57" s="313" t="s">
        <v>2159</v>
      </c>
    </row>
    <row r="58" spans="2:16" ht="30" x14ac:dyDescent="0.3">
      <c r="I58" s="131">
        <v>14</v>
      </c>
      <c r="J58" s="133" t="s">
        <v>423</v>
      </c>
      <c r="K58" s="133">
        <f>VLOOKUP(Table15162541[[#This Row],[Front End Label]],'Funds Data Structure'!$E:$P,11,FALSE)</f>
        <v>0</v>
      </c>
      <c r="L58" s="142"/>
      <c r="M58" s="145"/>
      <c r="N58" s="145" t="s">
        <v>334</v>
      </c>
      <c r="O58" s="134" t="s">
        <v>2108</v>
      </c>
      <c r="P58" s="313" t="s">
        <v>2159</v>
      </c>
    </row>
    <row r="59" spans="2:16" x14ac:dyDescent="0.3">
      <c r="I59" s="131">
        <v>15</v>
      </c>
      <c r="J59" s="133" t="s">
        <v>421</v>
      </c>
      <c r="K59" s="133">
        <f>VLOOKUP(Table15162541[[#This Row],[Front End Label]],'Funds Data Structure'!$E:$P,11,FALSE)</f>
        <v>0</v>
      </c>
      <c r="L59" s="142"/>
      <c r="M59" s="145"/>
      <c r="N59" s="145"/>
      <c r="O59" s="134"/>
      <c r="P59" s="287"/>
    </row>
  </sheetData>
  <phoneticPr fontId="21" type="noConversion"/>
  <conditionalFormatting sqref="N4:N5 M6">
    <cfRule type="containsText" dxfId="24" priority="4" operator="containsText" text="no">
      <formula>NOT(ISERROR(SEARCH("no",M4)))</formula>
    </cfRule>
  </conditionalFormatting>
  <conditionalFormatting sqref="N4:N5">
    <cfRule type="containsText" dxfId="23" priority="2" operator="containsText" text="?">
      <formula>NOT(ISERROR(SEARCH("?",N4)))</formula>
    </cfRule>
  </conditionalFormatting>
  <conditionalFormatting sqref="N45:N59">
    <cfRule type="containsText" dxfId="22" priority="1" operator="containsText" text="?">
      <formula>NOT(ISERROR(SEARCH("?",N45)))</formula>
    </cfRule>
    <cfRule type="containsText" dxfId="21" priority="3" operator="containsText" text="no">
      <formula>NOT(ISERROR(SEARCH("no",N45)))</formula>
    </cfRule>
  </conditionalFormatting>
  <pageMargins left="0.7" right="0.7" top="0.75" bottom="0.75" header="0.3" footer="0.3"/>
  <drawing r:id="rId1"/>
  <legacyDrawing r:id="rId2"/>
  <tableParts count="3">
    <tablePart r:id="rId3"/>
    <tablePart r:id="rId4"/>
    <tablePart r:id="rId5"/>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28862-8290-4F3B-9563-96E7A6D4BD18}">
  <sheetPr>
    <tabColor theme="9" tint="-0.499984740745262"/>
  </sheetPr>
  <dimension ref="A1:L51"/>
  <sheetViews>
    <sheetView showGridLines="0" topLeftCell="B1" zoomScale="70" zoomScaleNormal="70" workbookViewId="0">
      <selection activeCell="S65" sqref="S65"/>
    </sheetView>
  </sheetViews>
  <sheetFormatPr defaultColWidth="9.140625" defaultRowHeight="15.75" x14ac:dyDescent="0.3"/>
  <cols>
    <col min="1" max="1" width="16.140625" style="127" hidden="1" customWidth="1"/>
    <col min="2" max="2" width="9.28515625" style="127" customWidth="1"/>
    <col min="3" max="3" width="5.140625" style="127" customWidth="1"/>
    <col min="4" max="4" width="13.42578125" style="127" customWidth="1"/>
    <col min="5" max="5" width="44.85546875" style="127" bestFit="1" customWidth="1"/>
    <col min="6" max="6" width="23.28515625" style="127" customWidth="1"/>
    <col min="7" max="7" width="21.85546875" style="127" customWidth="1"/>
    <col min="8" max="8" width="38.28515625" style="127" customWidth="1"/>
    <col min="9" max="9" width="21" bestFit="1" customWidth="1"/>
    <col min="10" max="10" width="21.85546875" style="127" customWidth="1"/>
    <col min="11" max="16384" width="9.140625" style="127"/>
  </cols>
  <sheetData>
    <row r="1" spans="1:12" x14ac:dyDescent="0.3">
      <c r="A1" s="154"/>
    </row>
    <row r="2" spans="1:12" x14ac:dyDescent="0.3">
      <c r="D2" s="167" t="s">
        <v>18</v>
      </c>
    </row>
    <row r="3" spans="1:12" ht="15" x14ac:dyDescent="0.3">
      <c r="D3" s="166" t="s">
        <v>449</v>
      </c>
      <c r="E3" s="161" t="s">
        <v>308</v>
      </c>
      <c r="F3" s="162" t="s">
        <v>309</v>
      </c>
      <c r="G3" s="165" t="s">
        <v>2069</v>
      </c>
      <c r="H3" s="165" t="s">
        <v>2113</v>
      </c>
      <c r="I3" s="161" t="s">
        <v>2105</v>
      </c>
    </row>
    <row r="4" spans="1:12" ht="45" x14ac:dyDescent="0.3">
      <c r="D4" s="130">
        <v>1</v>
      </c>
      <c r="E4" s="163" t="s">
        <v>310</v>
      </c>
      <c r="F4" s="164" t="s">
        <v>311</v>
      </c>
      <c r="G4" s="130"/>
      <c r="H4" s="130"/>
      <c r="I4" s="289"/>
    </row>
    <row r="5" spans="1:12" ht="75" x14ac:dyDescent="0.3">
      <c r="D5" s="290">
        <v>2</v>
      </c>
      <c r="E5" s="292"/>
      <c r="F5" s="293"/>
      <c r="G5" s="290" t="s">
        <v>334</v>
      </c>
      <c r="H5" s="335" t="s">
        <v>2114</v>
      </c>
      <c r="I5" s="289" t="s">
        <v>2208</v>
      </c>
    </row>
    <row r="7" spans="1:12" x14ac:dyDescent="0.3">
      <c r="D7"/>
      <c r="E7"/>
      <c r="F7"/>
      <c r="G7"/>
      <c r="H7"/>
      <c r="J7"/>
    </row>
    <row r="8" spans="1:12" x14ac:dyDescent="0.3">
      <c r="D8"/>
      <c r="E8"/>
      <c r="F8"/>
      <c r="G8"/>
      <c r="H8"/>
      <c r="J8"/>
    </row>
    <row r="9" spans="1:12" x14ac:dyDescent="0.3">
      <c r="D9" s="104" t="s">
        <v>2068</v>
      </c>
    </row>
    <row r="10" spans="1:12" ht="15" x14ac:dyDescent="0.3">
      <c r="D10" s="156" t="s">
        <v>84</v>
      </c>
      <c r="E10" s="156" t="s">
        <v>306</v>
      </c>
      <c r="F10" s="156" t="s">
        <v>301</v>
      </c>
      <c r="G10" s="156" t="s">
        <v>6</v>
      </c>
      <c r="H10" s="171" t="s">
        <v>2069</v>
      </c>
      <c r="I10" s="169" t="s">
        <v>2113</v>
      </c>
      <c r="J10" s="156" t="s">
        <v>2105</v>
      </c>
    </row>
    <row r="11" spans="1:12" ht="15" x14ac:dyDescent="0.3">
      <c r="D11" s="163">
        <v>1</v>
      </c>
      <c r="E11" s="291" t="s">
        <v>28</v>
      </c>
      <c r="F11" s="132" t="e">
        <f>VLOOKUP(#REF!,'Funds Data Structure'!F:N,9,FALSE)</f>
        <v>#REF!</v>
      </c>
      <c r="G11" s="164"/>
      <c r="H11" s="498" t="s">
        <v>2096</v>
      </c>
      <c r="I11" s="299"/>
      <c r="J11" s="471"/>
    </row>
    <row r="12" spans="1:12" ht="15" x14ac:dyDescent="0.3">
      <c r="D12" s="163">
        <v>2</v>
      </c>
      <c r="E12" s="291" t="s">
        <v>2050</v>
      </c>
      <c r="F12" s="132" t="e">
        <f>VLOOKUP(#REF!,'Funds Data Structure'!F:N,9,FALSE)</f>
        <v>#REF!</v>
      </c>
      <c r="G12" s="164"/>
      <c r="H12" s="498" t="s">
        <v>2096</v>
      </c>
      <c r="I12" s="291"/>
      <c r="J12" s="472"/>
    </row>
    <row r="13" spans="1:12" ht="15" x14ac:dyDescent="0.3">
      <c r="D13" s="164">
        <v>3</v>
      </c>
      <c r="E13" s="291" t="s">
        <v>307</v>
      </c>
      <c r="F13" s="132" t="e">
        <f>VLOOKUP(#REF!,'Funds Data Structure'!F:N,9,FALSE)</f>
        <v>#REF!</v>
      </c>
      <c r="G13" s="164"/>
      <c r="H13" s="498" t="s">
        <v>2096</v>
      </c>
      <c r="I13" s="291"/>
      <c r="J13" s="472"/>
    </row>
    <row r="14" spans="1:12" ht="15" x14ac:dyDescent="0.3">
      <c r="D14" s="397">
        <v>4</v>
      </c>
      <c r="E14" s="397" t="s">
        <v>89</v>
      </c>
      <c r="F14" s="396" t="e">
        <f>VLOOKUP(#REF!,'Funds Data Structure'!F:N,9,FALSE)</f>
        <v>#REF!</v>
      </c>
      <c r="G14" s="397"/>
      <c r="H14" s="499" t="s">
        <v>2096</v>
      </c>
      <c r="I14" s="395"/>
      <c r="J14" s="472"/>
    </row>
    <row r="15" spans="1:12" ht="15" x14ac:dyDescent="0.3">
      <c r="D15" s="164">
        <v>5</v>
      </c>
      <c r="E15" s="164" t="s">
        <v>302</v>
      </c>
      <c r="F15" s="132" t="e">
        <f>VLOOKUP(#REF!,'Funds Data Structure'!F:N,9,FALSE)</f>
        <v>#REF!</v>
      </c>
      <c r="G15" s="164"/>
      <c r="H15" s="498" t="s">
        <v>2096</v>
      </c>
      <c r="I15" s="291"/>
      <c r="J15" s="472"/>
    </row>
    <row r="16" spans="1:12" ht="15" x14ac:dyDescent="0.3">
      <c r="D16" s="164">
        <v>6</v>
      </c>
      <c r="E16" s="291" t="s">
        <v>335</v>
      </c>
      <c r="F16" s="132" t="e">
        <f>VLOOKUP(#REF!,'Funds Data Structure'!F:N,9,FALSE)</f>
        <v>#REF!</v>
      </c>
      <c r="G16" s="164"/>
      <c r="H16" s="498" t="s">
        <v>2096</v>
      </c>
      <c r="I16" s="291"/>
      <c r="J16" s="472"/>
    </row>
    <row r="17" spans="4:10" ht="15" x14ac:dyDescent="0.3">
      <c r="D17" s="164">
        <v>7</v>
      </c>
      <c r="E17" s="164" t="s">
        <v>338</v>
      </c>
      <c r="F17" s="132" t="e">
        <f>VLOOKUP(#REF!,'Funds Data Structure'!F:N,9,FALSE)</f>
        <v>#REF!</v>
      </c>
      <c r="G17" s="164"/>
      <c r="H17" s="498" t="s">
        <v>2096</v>
      </c>
      <c r="I17" s="291"/>
      <c r="J17" s="472"/>
    </row>
    <row r="18" spans="4:10" ht="15" x14ac:dyDescent="0.3">
      <c r="D18" s="164">
        <v>8</v>
      </c>
      <c r="E18" s="291" t="s">
        <v>95</v>
      </c>
      <c r="F18" s="132" t="e">
        <f>VLOOKUP(#REF!,'Funds Data Structure'!F:N,9,FALSE)</f>
        <v>#REF!</v>
      </c>
      <c r="G18" s="164"/>
      <c r="H18" s="498" t="s">
        <v>2096</v>
      </c>
      <c r="I18" s="291"/>
      <c r="J18" s="472"/>
    </row>
    <row r="19" spans="4:10" ht="15" x14ac:dyDescent="0.3">
      <c r="D19" s="164">
        <v>9</v>
      </c>
      <c r="E19" s="164" t="s">
        <v>448</v>
      </c>
      <c r="F19" s="132" t="e">
        <f>VLOOKUP(#REF!,'Funds Data Structure'!F:N,9,FALSE)</f>
        <v>#REF!</v>
      </c>
      <c r="G19" s="164"/>
      <c r="H19" s="498" t="s">
        <v>2096</v>
      </c>
      <c r="I19" s="291"/>
      <c r="J19" s="472"/>
    </row>
    <row r="20" spans="4:10" ht="15" x14ac:dyDescent="0.3">
      <c r="D20" s="164">
        <v>10</v>
      </c>
      <c r="E20" s="393" t="s">
        <v>314</v>
      </c>
      <c r="F20" s="132" t="e">
        <f>VLOOKUP(#REF!,'Funds Data Structure'!F:N,9,FALSE)</f>
        <v>#REF!</v>
      </c>
      <c r="G20" s="164"/>
      <c r="H20" s="498" t="s">
        <v>2096</v>
      </c>
      <c r="I20" s="291"/>
      <c r="J20" s="472"/>
    </row>
    <row r="21" spans="4:10" ht="15" x14ac:dyDescent="0.3">
      <c r="D21" s="164">
        <v>11</v>
      </c>
      <c r="E21" s="393" t="s">
        <v>315</v>
      </c>
      <c r="F21" s="132" t="e">
        <f>VLOOKUP(#REF!,'Funds Data Structure'!F:N,9,FALSE)</f>
        <v>#REF!</v>
      </c>
      <c r="G21" s="164"/>
      <c r="H21" s="498" t="s">
        <v>2096</v>
      </c>
      <c r="I21" s="291"/>
      <c r="J21" s="472"/>
    </row>
    <row r="22" spans="4:10" ht="15" x14ac:dyDescent="0.3">
      <c r="D22" s="164">
        <v>12</v>
      </c>
      <c r="E22" s="393" t="s">
        <v>398</v>
      </c>
      <c r="F22" s="132" t="e">
        <f>VLOOKUP(#REF!,'Funds Data Structure'!F:N,9,FALSE)</f>
        <v>#REF!</v>
      </c>
      <c r="G22" s="164"/>
      <c r="H22" s="498" t="s">
        <v>2096</v>
      </c>
      <c r="I22" s="291"/>
      <c r="J22" s="472"/>
    </row>
    <row r="23" spans="4:10" ht="15" x14ac:dyDescent="0.3">
      <c r="D23" s="164">
        <v>13</v>
      </c>
      <c r="E23" s="291" t="s">
        <v>316</v>
      </c>
      <c r="F23" s="132" t="e">
        <f>VLOOKUP(#REF!,'Funds Data Structure'!F:N,9,FALSE)</f>
        <v>#REF!</v>
      </c>
      <c r="G23" s="164"/>
      <c r="H23" s="498" t="s">
        <v>2096</v>
      </c>
      <c r="I23" s="291"/>
      <c r="J23" s="472"/>
    </row>
    <row r="24" spans="4:10" ht="15" x14ac:dyDescent="0.3">
      <c r="D24" s="164">
        <v>14</v>
      </c>
      <c r="E24" s="291" t="s">
        <v>397</v>
      </c>
      <c r="F24" s="132" t="e">
        <f>VLOOKUP(#REF!,'Funds Data Structure'!F:N,9,FALSE)</f>
        <v>#REF!</v>
      </c>
      <c r="G24" s="164"/>
      <c r="H24" s="498" t="s">
        <v>2096</v>
      </c>
      <c r="I24" s="291"/>
      <c r="J24" s="472"/>
    </row>
    <row r="25" spans="4:10" ht="15" x14ac:dyDescent="0.3">
      <c r="D25" s="172">
        <v>15</v>
      </c>
      <c r="E25" s="293" t="s">
        <v>399</v>
      </c>
      <c r="F25" s="132" t="e">
        <f>VLOOKUP(#REF!,'Funds Data Structure'!F:N,9,FALSE)</f>
        <v>#REF!</v>
      </c>
      <c r="G25" s="172"/>
      <c r="H25" s="498" t="s">
        <v>2096</v>
      </c>
      <c r="I25" s="293"/>
      <c r="J25" s="473"/>
    </row>
    <row r="26" spans="4:10" ht="15" x14ac:dyDescent="0.3">
      <c r="D26" s="293" t="s">
        <v>2179</v>
      </c>
      <c r="E26" s="293" t="s">
        <v>2048</v>
      </c>
      <c r="F26" s="293" t="s">
        <v>1904</v>
      </c>
      <c r="G26" s="293" t="s">
        <v>1905</v>
      </c>
      <c r="H26" s="500" t="s">
        <v>2096</v>
      </c>
      <c r="I26" s="293" t="s">
        <v>2304</v>
      </c>
      <c r="J26" s="473" t="s">
        <v>2305</v>
      </c>
    </row>
    <row r="27" spans="4:10" ht="15" x14ac:dyDescent="0.3">
      <c r="D27" s="293">
        <v>17</v>
      </c>
      <c r="E27" s="293" t="s">
        <v>2049</v>
      </c>
      <c r="F27" s="293" t="e">
        <f>VLOOKUP(#REF!,'Funds Data Structure'!F:N,9,FALSE)</f>
        <v>#REF!</v>
      </c>
      <c r="G27" s="293"/>
      <c r="H27" s="500" t="s">
        <v>2096</v>
      </c>
      <c r="I27" s="293"/>
      <c r="J27" s="473"/>
    </row>
    <row r="28" spans="4:10" ht="15" x14ac:dyDescent="0.3">
      <c r="D28" s="293">
        <v>18</v>
      </c>
      <c r="E28" s="293" t="s">
        <v>394</v>
      </c>
      <c r="F28" s="293" t="e">
        <f>VLOOKUP(#REF!,'Funds Data Structure'!F:N,9,FALSE)</f>
        <v>#REF!</v>
      </c>
      <c r="G28" s="293"/>
      <c r="H28" s="500" t="s">
        <v>2096</v>
      </c>
      <c r="I28" s="293"/>
      <c r="J28" s="473"/>
    </row>
    <row r="29" spans="4:10" ht="15" x14ac:dyDescent="0.3">
      <c r="D29" s="293">
        <v>19</v>
      </c>
      <c r="E29" s="293" t="s">
        <v>395</v>
      </c>
      <c r="F29" s="293" t="e">
        <f>VLOOKUP(#REF!,'Funds Data Structure'!F:N,9,FALSE)</f>
        <v>#REF!</v>
      </c>
      <c r="G29" s="293"/>
      <c r="H29" s="500" t="s">
        <v>2096</v>
      </c>
      <c r="I29" s="293"/>
      <c r="J29" s="473"/>
    </row>
    <row r="33" spans="4:10" hidden="1" x14ac:dyDescent="0.3"/>
    <row r="34" spans="4:10" hidden="1" x14ac:dyDescent="0.3"/>
    <row r="35" spans="4:10" hidden="1" x14ac:dyDescent="0.3"/>
    <row r="36" spans="4:10" hidden="1" x14ac:dyDescent="0.3">
      <c r="D36" s="127" t="s">
        <v>2306</v>
      </c>
      <c r="E36" s="127" t="s">
        <v>2307</v>
      </c>
      <c r="F36" s="127" t="s">
        <v>2308</v>
      </c>
      <c r="G36" s="127" t="s">
        <v>2309</v>
      </c>
      <c r="H36" s="127" t="s">
        <v>2310</v>
      </c>
      <c r="I36" t="s">
        <v>2311</v>
      </c>
      <c r="J36" s="127" t="s">
        <v>2312</v>
      </c>
    </row>
    <row r="37" spans="4:10" hidden="1" x14ac:dyDescent="0.3"/>
    <row r="38" spans="4:10" hidden="1" x14ac:dyDescent="0.3"/>
    <row r="39" spans="4:10" hidden="1" x14ac:dyDescent="0.3"/>
    <row r="40" spans="4:10" hidden="1" x14ac:dyDescent="0.3"/>
    <row r="41" spans="4:10" ht="15" hidden="1" x14ac:dyDescent="0.3">
      <c r="D41" s="397">
        <v>4</v>
      </c>
      <c r="E41" s="397" t="s">
        <v>302</v>
      </c>
      <c r="F41" s="396" t="str">
        <f>VLOOKUP(Table31[[#This Row],[Column2]],'Funds Data Structure'!F:N,9,FALSE)</f>
        <v>denominationCurrency</v>
      </c>
      <c r="G41" s="397"/>
      <c r="H41" s="398"/>
      <c r="I41" s="395"/>
      <c r="J41" s="395"/>
    </row>
    <row r="42" spans="4:10" ht="15" hidden="1" x14ac:dyDescent="0.3">
      <c r="D42" s="397">
        <v>5</v>
      </c>
      <c r="E42" s="395" t="s">
        <v>314</v>
      </c>
      <c r="F42" s="396" t="str">
        <f>VLOOKUP(Table31[[#This Row],[Column2]],'Funds Data Structure'!F:N,9,FALSE)</f>
        <v>dp_returnYtd</v>
      </c>
      <c r="G42" s="397"/>
      <c r="H42" s="398"/>
      <c r="I42" s="395"/>
      <c r="J42" s="395"/>
    </row>
    <row r="43" spans="4:10" ht="15" hidden="1" x14ac:dyDescent="0.3">
      <c r="D43" s="397">
        <v>7</v>
      </c>
      <c r="E43" s="395" t="s">
        <v>315</v>
      </c>
      <c r="F43" s="396" t="str">
        <f>VLOOKUP(Table31[[#This Row],[Column2]],'Funds Data Structure'!F:N,9,FALSE)</f>
        <v>dp_return1M</v>
      </c>
      <c r="G43" s="397"/>
      <c r="H43" s="398"/>
      <c r="I43" s="395"/>
      <c r="J43" s="395"/>
    </row>
    <row r="44" spans="4:10" ht="15" hidden="1" x14ac:dyDescent="0.3">
      <c r="D44" s="397">
        <v>8</v>
      </c>
      <c r="E44" s="395" t="s">
        <v>316</v>
      </c>
      <c r="F44" s="396" t="str">
        <f>VLOOKUP(Table31[[#This Row],[Column2]],'Funds Data Structure'!F:N,9,FALSE)</f>
        <v>dp_return1Yr</v>
      </c>
      <c r="G44" s="397"/>
      <c r="H44" s="398"/>
      <c r="I44" s="395"/>
      <c r="J44" s="395"/>
    </row>
    <row r="45" spans="4:10" ht="15" hidden="1" x14ac:dyDescent="0.3">
      <c r="D45" s="397">
        <v>9</v>
      </c>
      <c r="E45" s="395" t="s">
        <v>397</v>
      </c>
      <c r="F45" s="396" t="str">
        <f>VLOOKUP(Table31[[#This Row],[Column2]],'Funds Data Structure'!F:N,9,FALSE)</f>
        <v>dp_return3Yr</v>
      </c>
      <c r="G45" s="397"/>
      <c r="H45" s="398"/>
      <c r="I45" s="395"/>
      <c r="J45" s="395"/>
    </row>
    <row r="46" spans="4:10" ht="15" hidden="1" x14ac:dyDescent="0.3">
      <c r="D46" s="397">
        <v>10</v>
      </c>
      <c r="E46" s="387" t="s">
        <v>393</v>
      </c>
      <c r="F46" s="396" t="str">
        <f>VLOOKUP(Table31[[#This Row],[Column2]],'Funds Data Structure'!F:N,9,FALSE)</f>
        <v>SharpeRatio1Yr - Risk Measures</v>
      </c>
      <c r="G46" s="397"/>
      <c r="H46" s="398"/>
      <c r="I46" s="395"/>
      <c r="J46" s="395"/>
    </row>
    <row r="47" spans="4:10" ht="15" hidden="1" x14ac:dyDescent="0.3">
      <c r="D47" s="397">
        <v>11</v>
      </c>
      <c r="E47" s="387" t="s">
        <v>396</v>
      </c>
      <c r="F47" s="396" t="str">
        <f>VLOOKUP(Table31[[#This Row],[Column2]],'Funds Data Structure'!F:N,9,FALSE)</f>
        <v>SharpeRatio3Yr - Risk Measures</v>
      </c>
      <c r="G47" s="397"/>
      <c r="H47" s="398"/>
      <c r="I47" s="395"/>
      <c r="J47" s="395"/>
    </row>
    <row r="48" spans="4:10" ht="15" hidden="1" x14ac:dyDescent="0.3">
      <c r="D48" s="397">
        <v>12</v>
      </c>
      <c r="E48" s="387" t="s">
        <v>1920</v>
      </c>
      <c r="F48" s="396" t="e">
        <f>VLOOKUP(Table31[[#This Row],[Column2]],'Funds Data Structure'!F:N,9,FALSE)</f>
        <v>#N/A</v>
      </c>
      <c r="G48" s="397"/>
      <c r="H48" s="398"/>
      <c r="I48" s="395"/>
      <c r="J48" s="395"/>
    </row>
    <row r="49" spans="4:10" ht="15" hidden="1" x14ac:dyDescent="0.3">
      <c r="D49" s="397">
        <v>13</v>
      </c>
      <c r="E49" s="397" t="s">
        <v>92</v>
      </c>
      <c r="F49" s="396" t="str">
        <f>VLOOKUP(Table31[[#This Row],[Column2]],'Funds Data Structure'!F:N,9,FALSE)</f>
        <v>dbsPFMAssetL2</v>
      </c>
      <c r="G49" s="397"/>
      <c r="H49" s="398"/>
      <c r="I49" s="395"/>
      <c r="J49" s="395"/>
    </row>
    <row r="50" spans="4:10" ht="15" hidden="1" x14ac:dyDescent="0.3">
      <c r="D50" s="397">
        <v>14</v>
      </c>
      <c r="E50" s="397" t="s">
        <v>93</v>
      </c>
      <c r="F50" s="396" t="str">
        <f>VLOOKUP(Table31[[#This Row],[Column2]],'Funds Data Structure'!F:N,9,FALSE)</f>
        <v>dbsPfmAssetL3</v>
      </c>
      <c r="G50" s="397"/>
      <c r="H50" s="398"/>
      <c r="I50" s="395"/>
      <c r="J50" s="395"/>
    </row>
    <row r="51" spans="4:10" ht="15" hidden="1" x14ac:dyDescent="0.3">
      <c r="D51" s="399">
        <v>15</v>
      </c>
      <c r="E51" s="399" t="s">
        <v>89</v>
      </c>
      <c r="F51" s="396" t="str">
        <f>VLOOKUP(Table31[[#This Row],[Column2]],'Funds Data Structure'!F:N,9,FALSE)</f>
        <v>assetClassLevel4</v>
      </c>
      <c r="G51" s="399"/>
      <c r="H51" s="398"/>
      <c r="I51" s="400"/>
      <c r="J51" s="400"/>
    </row>
  </sheetData>
  <phoneticPr fontId="21" type="noConversion"/>
  <conditionalFormatting sqref="G4:G5">
    <cfRule type="containsText" dxfId="20" priority="2" operator="containsText" text="?">
      <formula>NOT(ISERROR(SEARCH("?",G4)))</formula>
    </cfRule>
  </conditionalFormatting>
  <pageMargins left="0.7" right="0.7" top="0.75" bottom="0.75" header="0.3" footer="0.3"/>
  <drawing r:id="rId1"/>
  <legacyDrawing r:id="rId2"/>
  <tableParts count="3">
    <tablePart r:id="rId3"/>
    <tablePart r:id="rId4"/>
    <tablePart r:id="rId5"/>
  </tableParts>
  <extLst>
    <ext xmlns:x14="http://schemas.microsoft.com/office/spreadsheetml/2009/9/main" uri="{78C0D931-6437-407d-A8EE-F0AAD7539E65}">
      <x14:conditionalFormattings>
        <x14:conditionalFormatting xmlns:xm="http://schemas.microsoft.com/office/excel/2006/main">
          <x14:cfRule type="containsText" priority="1" operator="containsText" id="{FF2FE774-2986-4396-A284-3DF9559F0FE6}">
            <xm:f>NOT(ISERROR(SEARCH("+",H11)))</xm:f>
            <xm:f>"+"</xm:f>
            <x14:dxf>
              <font>
                <color rgb="FF006100"/>
              </font>
              <fill>
                <patternFill>
                  <bgColor rgb="FFC6EFCE"/>
                </patternFill>
              </fill>
            </x14:dxf>
          </x14:cfRule>
          <xm:sqref>H11:H29</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C2500-7C51-4A3D-81BD-5ACC9ECBDA72}">
  <sheetPr>
    <tabColor theme="9" tint="-0.499984740745262"/>
  </sheetPr>
  <dimension ref="A1:Q68"/>
  <sheetViews>
    <sheetView showGridLines="0" topLeftCell="B1" zoomScale="70" zoomScaleNormal="70" workbookViewId="0">
      <pane xSplit="6" topLeftCell="H1" activePane="topRight" state="frozen"/>
      <selection activeCell="B1" sqref="B1"/>
      <selection pane="topRight" activeCell="N20" sqref="N20"/>
    </sheetView>
  </sheetViews>
  <sheetFormatPr defaultColWidth="9.140625" defaultRowHeight="15.75" x14ac:dyDescent="0.3"/>
  <cols>
    <col min="1" max="1" width="16.140625" style="127" hidden="1" customWidth="1"/>
    <col min="2" max="2" width="12" style="127" bestFit="1" customWidth="1"/>
    <col min="3" max="3" width="15.7109375" style="127" bestFit="1" customWidth="1"/>
    <col min="4" max="4" width="16.7109375" style="127" bestFit="1" customWidth="1"/>
    <col min="5" max="5" width="26.28515625" style="127" customWidth="1"/>
    <col min="6" max="7" width="9.28515625" style="127" customWidth="1"/>
    <col min="8" max="8" width="5.140625" style="127" customWidth="1"/>
    <col min="9" max="9" width="10.42578125" style="127" customWidth="1"/>
    <col min="10" max="10" width="44.85546875" style="127" bestFit="1" customWidth="1"/>
    <col min="11" max="11" width="23.28515625" style="127" customWidth="1"/>
    <col min="12" max="12" width="21.85546875" style="127" customWidth="1"/>
    <col min="13" max="13" width="38.28515625" style="127" customWidth="1"/>
    <col min="14" max="14" width="21" bestFit="1" customWidth="1"/>
    <col min="15" max="15" width="21" style="127" bestFit="1" customWidth="1"/>
    <col min="16" max="16384" width="9.140625" style="127"/>
  </cols>
  <sheetData>
    <row r="1" spans="1:17" x14ac:dyDescent="0.3">
      <c r="A1" s="154"/>
    </row>
    <row r="3" spans="1:17" x14ac:dyDescent="0.3">
      <c r="I3" s="104" t="s">
        <v>2112</v>
      </c>
    </row>
    <row r="4" spans="1:17" ht="15" x14ac:dyDescent="0.3">
      <c r="I4" s="155" t="s">
        <v>84</v>
      </c>
      <c r="J4" s="156" t="s">
        <v>306</v>
      </c>
      <c r="K4" s="157" t="s">
        <v>301</v>
      </c>
      <c r="L4" s="157" t="s">
        <v>6</v>
      </c>
      <c r="M4" s="169" t="s">
        <v>2069</v>
      </c>
      <c r="N4" s="169" t="s">
        <v>2113</v>
      </c>
      <c r="O4" s="323" t="s">
        <v>2105</v>
      </c>
    </row>
    <row r="5" spans="1:17" ht="15" x14ac:dyDescent="0.3">
      <c r="I5" s="163">
        <v>1</v>
      </c>
      <c r="J5" s="170" t="s">
        <v>2050</v>
      </c>
      <c r="K5" s="132" t="str">
        <f>VLOOKUP(Table3047[[#This Row],[Rename ]],'Funds Data Structure'!F:N,9,FALSE)</f>
        <v>fstFundRating</v>
      </c>
      <c r="L5" s="164"/>
      <c r="M5" s="497" t="s">
        <v>2096</v>
      </c>
      <c r="N5" s="299"/>
      <c r="O5" s="324"/>
    </row>
    <row r="6" spans="1:17" ht="15" x14ac:dyDescent="0.3">
      <c r="I6" s="163">
        <v>2</v>
      </c>
      <c r="J6" s="133" t="s">
        <v>174</v>
      </c>
      <c r="K6" s="393" t="str">
        <f>VLOOKUP(Table3047[[#This Row],[Rename ]],'Funds Data Structure'!F:N,9,FALSE)</f>
        <v>pfmGlobalAssetL1</v>
      </c>
      <c r="L6" s="291"/>
      <c r="M6" s="497" t="s">
        <v>2096</v>
      </c>
      <c r="N6" s="291"/>
      <c r="O6" s="325"/>
    </row>
    <row r="7" spans="1:17" ht="15" x14ac:dyDescent="0.3">
      <c r="I7" s="163">
        <v>3</v>
      </c>
      <c r="J7" s="133" t="s">
        <v>175</v>
      </c>
      <c r="K7" s="132" t="str">
        <f>VLOOKUP(Table3047[[#This Row],[Rename ]],'Funds Data Structure'!F:N,9,FALSE)</f>
        <v>pfmGlobalAssetL2</v>
      </c>
      <c r="L7" s="164"/>
      <c r="M7" s="497" t="s">
        <v>2096</v>
      </c>
      <c r="N7" s="291"/>
      <c r="O7" s="325"/>
    </row>
    <row r="8" spans="1:17" ht="15" x14ac:dyDescent="0.3">
      <c r="I8" s="163">
        <v>4</v>
      </c>
      <c r="J8" s="133" t="s">
        <v>176</v>
      </c>
      <c r="K8" s="132" t="str">
        <f>VLOOKUP(Table3047[[#This Row],[Rename ]],'Funds Data Structure'!F:N,9,FALSE)</f>
        <v>pfmGlobalAssetL3</v>
      </c>
      <c r="L8" s="164"/>
      <c r="M8" s="497" t="s">
        <v>2096</v>
      </c>
      <c r="N8" s="291"/>
      <c r="O8" s="325"/>
    </row>
    <row r="9" spans="1:17" ht="15" x14ac:dyDescent="0.3">
      <c r="I9" s="163">
        <v>5</v>
      </c>
      <c r="J9" s="170" t="s">
        <v>89</v>
      </c>
      <c r="K9" s="132" t="str">
        <f>VLOOKUP(Table3047[[#This Row],[Rename ]],'Funds Data Structure'!F:N,9,FALSE)</f>
        <v>assetClassLevel4</v>
      </c>
      <c r="L9" s="164"/>
      <c r="M9" s="497" t="s">
        <v>2096</v>
      </c>
      <c r="N9" s="291"/>
      <c r="O9" s="325"/>
    </row>
    <row r="10" spans="1:17" ht="15" x14ac:dyDescent="0.3">
      <c r="I10" s="163">
        <v>6</v>
      </c>
      <c r="J10" s="170" t="s">
        <v>302</v>
      </c>
      <c r="K10" s="132" t="str">
        <f>VLOOKUP(Table3047[[#This Row],[Rename ]],'Funds Data Structure'!F:N,9,FALSE)</f>
        <v>denominationCurrency</v>
      </c>
      <c r="L10" s="164"/>
      <c r="M10" s="497" t="s">
        <v>2096</v>
      </c>
      <c r="N10" s="291"/>
      <c r="O10" s="325"/>
    </row>
    <row r="11" spans="1:17" ht="15" x14ac:dyDescent="0.3">
      <c r="I11" s="163">
        <v>7</v>
      </c>
      <c r="J11" s="170" t="s">
        <v>28</v>
      </c>
      <c r="K11" s="132" t="str">
        <f>VLOOKUP(Table3047[[#This Row],[Rename ]],'Funds Data Structure'!F:N,9,FALSE)</f>
        <v>name</v>
      </c>
      <c r="L11" s="164"/>
      <c r="M11" s="130"/>
      <c r="N11" s="291"/>
      <c r="O11" s="325"/>
    </row>
    <row r="12" spans="1:17" ht="15" x14ac:dyDescent="0.3">
      <c r="I12" s="163">
        <v>8</v>
      </c>
      <c r="J12" s="394" t="s">
        <v>312</v>
      </c>
      <c r="K12" s="132" t="str">
        <f>VLOOKUP(Table3047[[#This Row],[Rename ]],'Funds Data Structure'!F:N,9,FALSE)</f>
        <v>commonname</v>
      </c>
      <c r="L12" s="159"/>
      <c r="M12" s="168"/>
      <c r="N12" s="320"/>
      <c r="O12" s="328"/>
    </row>
    <row r="13" spans="1:17" ht="15" x14ac:dyDescent="0.3">
      <c r="I13" s="163">
        <v>9</v>
      </c>
      <c r="J13" s="320" t="s">
        <v>1928</v>
      </c>
      <c r="K13" s="132" t="e">
        <f>VLOOKUP(Table3047[[#This Row],[Rename ]],'Funds Data Structure'!F:N,9,FALSE)</f>
        <v>#N/A</v>
      </c>
      <c r="L13" s="164"/>
      <c r="M13" s="130"/>
      <c r="N13" s="291"/>
      <c r="O13" s="325"/>
    </row>
    <row r="14" spans="1:17" ht="15" x14ac:dyDescent="0.3">
      <c r="I14" s="163">
        <v>10</v>
      </c>
      <c r="J14" s="164" t="s">
        <v>303</v>
      </c>
      <c r="K14" s="132" t="e">
        <f>VLOOKUP(Table3047[[#This Row],[Rename ]],'Funds Data Structure'!F:N,9,FALSE)</f>
        <v>#N/A</v>
      </c>
      <c r="L14" s="164"/>
      <c r="M14" s="130"/>
      <c r="N14" s="293"/>
      <c r="O14" s="326"/>
    </row>
    <row r="16" spans="1:17" x14ac:dyDescent="0.3">
      <c r="I16"/>
      <c r="J16"/>
      <c r="K16"/>
      <c r="L16"/>
      <c r="M16"/>
      <c r="O16"/>
      <c r="P16"/>
    </row>
    <row r="17" spans="9:16" x14ac:dyDescent="0.3">
      <c r="I17"/>
      <c r="J17"/>
      <c r="K17"/>
      <c r="L17"/>
      <c r="M17"/>
      <c r="O17"/>
      <c r="P17"/>
    </row>
    <row r="18" spans="9:16" x14ac:dyDescent="0.3">
      <c r="I18"/>
      <c r="J18"/>
      <c r="K18"/>
      <c r="L18"/>
      <c r="M18"/>
      <c r="O18"/>
      <c r="P18"/>
    </row>
    <row r="19" spans="9:16" x14ac:dyDescent="0.3">
      <c r="I19"/>
      <c r="J19"/>
      <c r="K19"/>
      <c r="L19"/>
      <c r="M19"/>
      <c r="O19"/>
      <c r="P19"/>
    </row>
    <row r="20" spans="9:16" x14ac:dyDescent="0.3">
      <c r="I20"/>
      <c r="J20"/>
      <c r="K20"/>
      <c r="L20"/>
      <c r="M20"/>
      <c r="O20"/>
      <c r="P20"/>
    </row>
    <row r="21" spans="9:16" x14ac:dyDescent="0.3">
      <c r="I21"/>
      <c r="J21"/>
      <c r="K21"/>
      <c r="L21"/>
      <c r="M21"/>
      <c r="O21"/>
      <c r="P21"/>
    </row>
    <row r="22" spans="9:16" x14ac:dyDescent="0.3">
      <c r="I22"/>
      <c r="J22"/>
      <c r="K22"/>
      <c r="L22"/>
      <c r="M22"/>
      <c r="O22"/>
      <c r="P22"/>
    </row>
    <row r="23" spans="9:16" x14ac:dyDescent="0.3">
      <c r="I23"/>
      <c r="J23"/>
      <c r="K23"/>
      <c r="L23"/>
      <c r="M23"/>
      <c r="O23"/>
      <c r="P23"/>
    </row>
    <row r="24" spans="9:16" x14ac:dyDescent="0.3">
      <c r="I24"/>
      <c r="J24"/>
      <c r="K24"/>
      <c r="L24"/>
      <c r="M24"/>
      <c r="O24"/>
      <c r="P24"/>
    </row>
    <row r="25" spans="9:16" x14ac:dyDescent="0.3">
      <c r="I25"/>
      <c r="J25"/>
      <c r="K25"/>
      <c r="L25"/>
      <c r="M25"/>
      <c r="O25"/>
      <c r="P25"/>
    </row>
    <row r="26" spans="9:16" x14ac:dyDescent="0.3">
      <c r="I26"/>
      <c r="J26"/>
      <c r="K26"/>
      <c r="L26"/>
      <c r="M26"/>
      <c r="O26"/>
      <c r="P26"/>
    </row>
    <row r="27" spans="9:16" x14ac:dyDescent="0.3">
      <c r="I27"/>
      <c r="J27"/>
      <c r="K27"/>
      <c r="L27"/>
      <c r="M27"/>
      <c r="O27"/>
      <c r="P27"/>
    </row>
    <row r="28" spans="9:16" x14ac:dyDescent="0.3">
      <c r="I28"/>
      <c r="J28"/>
      <c r="K28"/>
      <c r="L28"/>
      <c r="M28"/>
      <c r="O28"/>
      <c r="P28"/>
    </row>
    <row r="29" spans="9:16" x14ac:dyDescent="0.3">
      <c r="I29"/>
      <c r="J29"/>
      <c r="K29"/>
      <c r="L29"/>
      <c r="M29"/>
      <c r="O29"/>
      <c r="P29"/>
    </row>
    <row r="30" spans="9:16" x14ac:dyDescent="0.3">
      <c r="I30"/>
      <c r="J30"/>
      <c r="K30"/>
      <c r="L30"/>
      <c r="M30"/>
      <c r="O30"/>
      <c r="P30"/>
    </row>
    <row r="31" spans="9:16" x14ac:dyDescent="0.3">
      <c r="I31"/>
      <c r="J31"/>
      <c r="K31"/>
      <c r="L31"/>
      <c r="M31"/>
      <c r="O31"/>
      <c r="P31"/>
    </row>
    <row r="32" spans="9:16" x14ac:dyDescent="0.3">
      <c r="I32"/>
      <c r="J32"/>
      <c r="K32"/>
      <c r="L32"/>
      <c r="M32"/>
      <c r="O32"/>
      <c r="P32"/>
    </row>
    <row r="33" spans="9:16" hidden="1" x14ac:dyDescent="0.3">
      <c r="I33"/>
      <c r="J33"/>
      <c r="K33"/>
      <c r="L33"/>
      <c r="M33"/>
      <c r="O33"/>
      <c r="P33"/>
    </row>
    <row r="34" spans="9:16" hidden="1" x14ac:dyDescent="0.3">
      <c r="I34"/>
      <c r="J34"/>
      <c r="K34"/>
      <c r="L34"/>
      <c r="M34"/>
      <c r="O34"/>
      <c r="P34"/>
    </row>
    <row r="35" spans="9:16" hidden="1" x14ac:dyDescent="0.3">
      <c r="I35"/>
      <c r="J35"/>
      <c r="K35"/>
      <c r="L35"/>
      <c r="M35"/>
      <c r="O35"/>
      <c r="P35"/>
    </row>
    <row r="36" spans="9:16" hidden="1" x14ac:dyDescent="0.3">
      <c r="I36"/>
      <c r="J36"/>
      <c r="K36"/>
      <c r="L36"/>
      <c r="M36"/>
      <c r="O36"/>
      <c r="P36"/>
    </row>
    <row r="37" spans="9:16" hidden="1" x14ac:dyDescent="0.3">
      <c r="I37"/>
      <c r="J37"/>
      <c r="K37"/>
      <c r="L37"/>
      <c r="M37"/>
      <c r="O37"/>
      <c r="P37"/>
    </row>
    <row r="38" spans="9:16" hidden="1" x14ac:dyDescent="0.3">
      <c r="I38"/>
      <c r="J38"/>
      <c r="K38"/>
      <c r="L38"/>
      <c r="M38"/>
      <c r="O38"/>
      <c r="P38"/>
    </row>
    <row r="39" spans="9:16" hidden="1" x14ac:dyDescent="0.3">
      <c r="I39"/>
      <c r="J39"/>
      <c r="K39"/>
      <c r="L39"/>
      <c r="M39"/>
      <c r="O39"/>
      <c r="P39"/>
    </row>
    <row r="40" spans="9:16" hidden="1" x14ac:dyDescent="0.3">
      <c r="I40"/>
      <c r="J40"/>
      <c r="K40"/>
      <c r="L40"/>
      <c r="M40"/>
      <c r="O40"/>
      <c r="P40"/>
    </row>
    <row r="41" spans="9:16" hidden="1" x14ac:dyDescent="0.3">
      <c r="I41"/>
      <c r="J41"/>
      <c r="K41"/>
      <c r="L41"/>
      <c r="M41"/>
      <c r="O41"/>
      <c r="P41"/>
    </row>
    <row r="42" spans="9:16" hidden="1" x14ac:dyDescent="0.3">
      <c r="I42"/>
      <c r="J42"/>
      <c r="K42"/>
      <c r="L42"/>
      <c r="M42"/>
      <c r="O42"/>
      <c r="P42"/>
    </row>
    <row r="43" spans="9:16" hidden="1" x14ac:dyDescent="0.3">
      <c r="I43"/>
      <c r="J43"/>
      <c r="K43"/>
      <c r="L43"/>
      <c r="M43"/>
      <c r="O43"/>
      <c r="P43"/>
    </row>
    <row r="44" spans="9:16" hidden="1" x14ac:dyDescent="0.3">
      <c r="I44"/>
      <c r="J44"/>
      <c r="K44"/>
      <c r="L44"/>
      <c r="M44"/>
      <c r="O44"/>
      <c r="P44"/>
    </row>
    <row r="45" spans="9:16" hidden="1" x14ac:dyDescent="0.3">
      <c r="I45"/>
      <c r="J45"/>
      <c r="K45"/>
      <c r="L45"/>
      <c r="M45"/>
      <c r="O45"/>
      <c r="P45"/>
    </row>
    <row r="46" spans="9:16" hidden="1" x14ac:dyDescent="0.3">
      <c r="I46"/>
      <c r="J46"/>
      <c r="K46"/>
      <c r="L46"/>
      <c r="M46"/>
      <c r="O46"/>
      <c r="P46"/>
    </row>
    <row r="47" spans="9:16" hidden="1" x14ac:dyDescent="0.3">
      <c r="I47"/>
      <c r="J47"/>
      <c r="K47"/>
      <c r="L47"/>
      <c r="M47"/>
      <c r="O47"/>
      <c r="P47"/>
    </row>
    <row r="48" spans="9:16" hidden="1" x14ac:dyDescent="0.3">
      <c r="I48"/>
      <c r="J48"/>
      <c r="K48"/>
      <c r="L48"/>
      <c r="M48"/>
      <c r="O48"/>
      <c r="P48"/>
    </row>
    <row r="49" spans="9:16" hidden="1" x14ac:dyDescent="0.3">
      <c r="I49"/>
      <c r="J49"/>
      <c r="K49"/>
      <c r="L49"/>
      <c r="M49"/>
      <c r="O49"/>
      <c r="P49"/>
    </row>
    <row r="50" spans="9:16" hidden="1" x14ac:dyDescent="0.3">
      <c r="I50"/>
      <c r="J50"/>
      <c r="K50"/>
      <c r="L50"/>
      <c r="M50"/>
      <c r="O50"/>
      <c r="P50"/>
    </row>
    <row r="51" spans="9:16" hidden="1" x14ac:dyDescent="0.3">
      <c r="I51"/>
      <c r="J51"/>
      <c r="K51"/>
      <c r="L51"/>
      <c r="M51"/>
      <c r="O51"/>
      <c r="P51"/>
    </row>
    <row r="52" spans="9:16" x14ac:dyDescent="0.3">
      <c r="I52"/>
      <c r="J52"/>
      <c r="K52"/>
      <c r="L52"/>
      <c r="M52"/>
      <c r="O52"/>
      <c r="P52"/>
    </row>
    <row r="53" spans="9:16" x14ac:dyDescent="0.3">
      <c r="I53"/>
      <c r="J53"/>
      <c r="K53"/>
      <c r="L53"/>
      <c r="M53"/>
      <c r="O53"/>
      <c r="P53"/>
    </row>
    <row r="54" spans="9:16" x14ac:dyDescent="0.3">
      <c r="I54"/>
      <c r="J54"/>
      <c r="K54"/>
      <c r="L54"/>
      <c r="M54"/>
      <c r="O54"/>
      <c r="P54"/>
    </row>
    <row r="55" spans="9:16" x14ac:dyDescent="0.3">
      <c r="I55"/>
      <c r="J55"/>
      <c r="K55"/>
      <c r="L55"/>
      <c r="M55"/>
      <c r="O55"/>
      <c r="P55"/>
    </row>
    <row r="56" spans="9:16" x14ac:dyDescent="0.3">
      <c r="I56"/>
      <c r="J56"/>
      <c r="K56"/>
      <c r="L56"/>
      <c r="M56"/>
      <c r="O56"/>
      <c r="P56"/>
    </row>
    <row r="57" spans="9:16" x14ac:dyDescent="0.3">
      <c r="I57"/>
      <c r="J57"/>
      <c r="K57"/>
      <c r="L57"/>
      <c r="M57"/>
      <c r="O57"/>
      <c r="P57"/>
    </row>
    <row r="58" spans="9:16" x14ac:dyDescent="0.3">
      <c r="I58"/>
      <c r="J58"/>
      <c r="K58"/>
      <c r="L58"/>
      <c r="M58"/>
      <c r="O58"/>
      <c r="P58"/>
    </row>
    <row r="59" spans="9:16" x14ac:dyDescent="0.3">
      <c r="I59"/>
      <c r="J59"/>
      <c r="K59"/>
      <c r="L59"/>
      <c r="M59"/>
      <c r="O59"/>
      <c r="P59"/>
    </row>
    <row r="60" spans="9:16" x14ac:dyDescent="0.3">
      <c r="I60"/>
      <c r="J60"/>
      <c r="K60"/>
      <c r="L60"/>
      <c r="M60"/>
      <c r="O60"/>
      <c r="P60"/>
    </row>
    <row r="61" spans="9:16" x14ac:dyDescent="0.3">
      <c r="I61"/>
      <c r="J61"/>
      <c r="K61"/>
      <c r="L61"/>
      <c r="M61"/>
      <c r="O61"/>
      <c r="P61"/>
    </row>
    <row r="62" spans="9:16" x14ac:dyDescent="0.3">
      <c r="I62"/>
      <c r="J62"/>
      <c r="K62"/>
      <c r="L62"/>
      <c r="M62"/>
      <c r="O62"/>
      <c r="P62"/>
    </row>
    <row r="63" spans="9:16" x14ac:dyDescent="0.3">
      <c r="I63"/>
      <c r="J63"/>
      <c r="K63"/>
      <c r="L63"/>
      <c r="M63"/>
      <c r="O63"/>
      <c r="P63"/>
    </row>
    <row r="64" spans="9:16" x14ac:dyDescent="0.3">
      <c r="I64"/>
      <c r="J64"/>
      <c r="K64"/>
      <c r="L64"/>
      <c r="M64"/>
      <c r="O64"/>
      <c r="P64"/>
    </row>
    <row r="65" spans="9:16" x14ac:dyDescent="0.3">
      <c r="I65"/>
      <c r="J65"/>
      <c r="K65"/>
      <c r="L65"/>
      <c r="M65"/>
      <c r="O65"/>
      <c r="P65"/>
    </row>
    <row r="66" spans="9:16" x14ac:dyDescent="0.3">
      <c r="I66"/>
      <c r="J66"/>
      <c r="K66"/>
      <c r="L66"/>
      <c r="M66"/>
      <c r="O66"/>
      <c r="P66"/>
    </row>
    <row r="67" spans="9:16" x14ac:dyDescent="0.3">
      <c r="I67"/>
      <c r="J67"/>
      <c r="K67"/>
      <c r="L67"/>
      <c r="M67"/>
      <c r="O67"/>
      <c r="P67"/>
    </row>
    <row r="68" spans="9:16" x14ac:dyDescent="0.3">
      <c r="I68"/>
      <c r="J68"/>
      <c r="K68"/>
      <c r="L68"/>
      <c r="M68"/>
      <c r="O68"/>
      <c r="P68"/>
    </row>
  </sheetData>
  <pageMargins left="0.7" right="0.7" top="0.75" bottom="0.75" header="0.3" footer="0.3"/>
  <drawing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ontainsText" priority="1" operator="containsText" id="{1DC6AEA5-4287-497C-9DAD-C5E9250F3F6E}">
            <xm:f>NOT(ISERROR(SEARCH("+",M5)))</xm:f>
            <xm:f>"+"</xm:f>
            <x14:dxf>
              <font>
                <color rgb="FF006100"/>
              </font>
              <fill>
                <patternFill>
                  <bgColor rgb="FFC6EFCE"/>
                </patternFill>
              </fill>
            </x14:dxf>
          </x14:cfRule>
          <x14:cfRule type="containsText" priority="2" operator="containsText" id="{E160D0AD-36F9-474C-AAEE-04C2EF69883C}">
            <xm:f>NOT(ISERROR(SEARCH("+",M5)))</xm:f>
            <xm:f>"+"</xm:f>
            <x14:dxf>
              <font>
                <color rgb="FF9C0006"/>
              </font>
              <fill>
                <patternFill>
                  <bgColor rgb="FFFFC7CE"/>
                </patternFill>
              </fill>
            </x14:dxf>
          </x14:cfRule>
          <xm:sqref>M5:M14</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4D25C-B3AC-46E1-AABC-038123282A93}">
  <sheetPr>
    <tabColor theme="9" tint="-0.499984740745262"/>
  </sheetPr>
  <dimension ref="A1:Q108"/>
  <sheetViews>
    <sheetView showGridLines="0" topLeftCell="B1" zoomScale="70" zoomScaleNormal="70" workbookViewId="0">
      <pane xSplit="6" topLeftCell="H1" activePane="topRight" state="frozen"/>
      <selection activeCell="B1" sqref="B1"/>
      <selection pane="topRight" activeCell="L19" sqref="L19"/>
    </sheetView>
  </sheetViews>
  <sheetFormatPr defaultColWidth="9.140625" defaultRowHeight="15.75" x14ac:dyDescent="0.3"/>
  <cols>
    <col min="1" max="1" width="16.140625" style="127" hidden="1" customWidth="1"/>
    <col min="2" max="2" width="12" style="127" bestFit="1" customWidth="1"/>
    <col min="3" max="3" width="15.7109375" style="127" bestFit="1" customWidth="1"/>
    <col min="4" max="4" width="16.7109375" style="127" bestFit="1" customWidth="1"/>
    <col min="5" max="5" width="26.28515625" style="127" customWidth="1"/>
    <col min="6" max="7" width="9.28515625" style="127" customWidth="1"/>
    <col min="8" max="8" width="5.140625" style="127" customWidth="1"/>
    <col min="9" max="9" width="10.42578125" style="127" customWidth="1"/>
    <col min="10" max="10" width="44.85546875" style="127" bestFit="1" customWidth="1"/>
    <col min="11" max="11" width="23.28515625" style="127" customWidth="1"/>
    <col min="12" max="12" width="21.85546875" style="127" customWidth="1"/>
    <col min="13" max="13" width="38.28515625" style="127" customWidth="1"/>
    <col min="14" max="14" width="21" bestFit="1" customWidth="1"/>
    <col min="15" max="15" width="21" style="127" bestFit="1" customWidth="1"/>
    <col min="16" max="16384" width="9.140625" style="127"/>
  </cols>
  <sheetData>
    <row r="1" spans="1:17" x14ac:dyDescent="0.3">
      <c r="A1" s="154"/>
    </row>
    <row r="2" spans="1:17" x14ac:dyDescent="0.3">
      <c r="I2" s="104" t="s">
        <v>1953</v>
      </c>
    </row>
    <row r="3" spans="1:17" ht="15" x14ac:dyDescent="0.3">
      <c r="I3" s="155" t="s">
        <v>84</v>
      </c>
      <c r="J3" s="156" t="s">
        <v>306</v>
      </c>
      <c r="K3" s="157" t="s">
        <v>301</v>
      </c>
      <c r="L3" s="157" t="s">
        <v>6</v>
      </c>
      <c r="M3" s="169" t="s">
        <v>2069</v>
      </c>
      <c r="N3" s="169" t="s">
        <v>2113</v>
      </c>
      <c r="O3" s="323" t="s">
        <v>2105</v>
      </c>
    </row>
    <row r="4" spans="1:17" ht="15" x14ac:dyDescent="0.3">
      <c r="I4" s="158">
        <v>1</v>
      </c>
      <c r="J4" s="320" t="s">
        <v>2050</v>
      </c>
      <c r="K4" s="132" t="str">
        <f>VLOOKUP(Table2938[[#This Row],[Rename ]],'Funds Data Structure'!F:N,9,FALSE)</f>
        <v>fstFundRating</v>
      </c>
      <c r="L4" s="159"/>
      <c r="M4" s="495" t="s">
        <v>2096</v>
      </c>
      <c r="N4" s="321"/>
      <c r="O4" s="327"/>
    </row>
    <row r="5" spans="1:17" ht="15" x14ac:dyDescent="0.3">
      <c r="I5" s="158">
        <v>2</v>
      </c>
      <c r="J5" s="133" t="s">
        <v>174</v>
      </c>
      <c r="K5" s="320" t="str">
        <f>VLOOKUP(Table2938[[#This Row],[Rename ]],'Funds Data Structure'!F:N,9,FALSE)</f>
        <v>pfmGlobalAssetL1</v>
      </c>
      <c r="L5" s="320"/>
      <c r="M5" s="496" t="s">
        <v>2096</v>
      </c>
      <c r="N5" s="320"/>
      <c r="O5" s="328"/>
    </row>
    <row r="6" spans="1:17" ht="15" x14ac:dyDescent="0.3">
      <c r="I6" s="158">
        <v>3</v>
      </c>
      <c r="J6" s="133" t="s">
        <v>175</v>
      </c>
      <c r="K6" s="132" t="str">
        <f>VLOOKUP(Table2938[[#This Row],[Rename ]],'Funds Data Structure'!F:N,9,FALSE)</f>
        <v>pfmGlobalAssetL2</v>
      </c>
      <c r="L6" s="159"/>
      <c r="M6" s="495" t="s">
        <v>2096</v>
      </c>
      <c r="N6" s="320"/>
      <c r="O6" s="328"/>
    </row>
    <row r="7" spans="1:17" ht="15" x14ac:dyDescent="0.3">
      <c r="I7" s="158">
        <v>4</v>
      </c>
      <c r="J7" s="133" t="s">
        <v>176</v>
      </c>
      <c r="K7" s="132" t="str">
        <f>VLOOKUP(Table2938[[#This Row],[Rename ]],'Funds Data Structure'!F:N,9,FALSE)</f>
        <v>pfmGlobalAssetL3</v>
      </c>
      <c r="L7" s="159"/>
      <c r="M7" s="495" t="s">
        <v>2096</v>
      </c>
      <c r="N7" s="320"/>
      <c r="O7" s="328"/>
    </row>
    <row r="8" spans="1:17" ht="15" x14ac:dyDescent="0.3">
      <c r="I8" s="158">
        <v>5</v>
      </c>
      <c r="J8" s="159" t="s">
        <v>89</v>
      </c>
      <c r="K8" s="132" t="str">
        <f>VLOOKUP(Table2938[[#This Row],[Rename ]],'Funds Data Structure'!F:N,9,FALSE)</f>
        <v>assetClassLevel4</v>
      </c>
      <c r="L8" s="159"/>
      <c r="M8" s="495" t="s">
        <v>2096</v>
      </c>
      <c r="N8" s="320"/>
      <c r="O8" s="328"/>
    </row>
    <row r="9" spans="1:17" ht="15" x14ac:dyDescent="0.3">
      <c r="I9" s="158">
        <v>6</v>
      </c>
      <c r="J9" s="159" t="s">
        <v>302</v>
      </c>
      <c r="K9" s="132" t="str">
        <f>VLOOKUP(Table2938[[#This Row],[Rename ]],'Funds Data Structure'!F:N,9,FALSE)</f>
        <v>denominationCurrency</v>
      </c>
      <c r="L9" s="159"/>
      <c r="M9" s="495" t="s">
        <v>2096</v>
      </c>
      <c r="N9" s="320"/>
      <c r="O9" s="328"/>
    </row>
    <row r="10" spans="1:17" ht="15" x14ac:dyDescent="0.3">
      <c r="I10" s="158">
        <v>7</v>
      </c>
      <c r="J10" s="394" t="s">
        <v>312</v>
      </c>
      <c r="K10" s="132" t="str">
        <f>VLOOKUP(Table2938[[#This Row],[Rename ]],'Funds Data Structure'!F:N,9,FALSE)</f>
        <v>commonname</v>
      </c>
      <c r="L10" s="159"/>
      <c r="M10" s="168"/>
      <c r="N10" s="320"/>
      <c r="O10" s="328"/>
    </row>
    <row r="11" spans="1:17" ht="15" x14ac:dyDescent="0.3">
      <c r="I11" s="158">
        <v>8</v>
      </c>
      <c r="J11" s="320" t="s">
        <v>1928</v>
      </c>
      <c r="K11" s="132" t="e">
        <f>VLOOKUP(Table2938[[#This Row],[Rename ]],'Funds Data Structure'!F:N,9,FALSE)</f>
        <v>#N/A</v>
      </c>
      <c r="L11" s="159"/>
      <c r="M11" s="495" t="s">
        <v>2096</v>
      </c>
      <c r="N11" s="320"/>
      <c r="O11" s="328"/>
    </row>
    <row r="12" spans="1:17" ht="15" x14ac:dyDescent="0.3">
      <c r="I12" s="158">
        <v>9</v>
      </c>
      <c r="J12" s="159" t="s">
        <v>303</v>
      </c>
      <c r="K12" s="132" t="e">
        <f>VLOOKUP(Table2938[[#This Row],[Rename ]],'Funds Data Structure'!F:N,9,FALSE)</f>
        <v>#N/A</v>
      </c>
      <c r="L12" s="160"/>
      <c r="M12" s="495" t="s">
        <v>2096</v>
      </c>
      <c r="N12" s="322"/>
      <c r="O12" s="329"/>
    </row>
    <row r="14" spans="1:17" x14ac:dyDescent="0.3">
      <c r="I14"/>
      <c r="J14"/>
      <c r="K14"/>
      <c r="L14"/>
      <c r="M14"/>
      <c r="O14"/>
      <c r="P14"/>
    </row>
    <row r="15" spans="1:17" x14ac:dyDescent="0.3">
      <c r="I15"/>
      <c r="J15"/>
      <c r="K15"/>
      <c r="L15"/>
      <c r="M15"/>
      <c r="O15"/>
      <c r="P15"/>
    </row>
    <row r="16" spans="1:17" x14ac:dyDescent="0.3">
      <c r="I16"/>
      <c r="J16"/>
      <c r="K16"/>
      <c r="L16"/>
      <c r="M16"/>
      <c r="O16"/>
      <c r="P16"/>
    </row>
    <row r="17" spans="9:16" x14ac:dyDescent="0.3">
      <c r="I17"/>
      <c r="J17"/>
      <c r="K17"/>
      <c r="L17"/>
      <c r="M17"/>
      <c r="O17"/>
      <c r="P17"/>
    </row>
    <row r="18" spans="9:16" x14ac:dyDescent="0.3">
      <c r="I18"/>
      <c r="J18"/>
      <c r="K18"/>
      <c r="L18"/>
      <c r="M18"/>
      <c r="O18"/>
      <c r="P18"/>
    </row>
    <row r="19" spans="9:16" x14ac:dyDescent="0.3">
      <c r="I19"/>
      <c r="J19"/>
      <c r="K19"/>
      <c r="L19"/>
      <c r="M19"/>
      <c r="O19"/>
      <c r="P19"/>
    </row>
    <row r="20" spans="9:16" x14ac:dyDescent="0.3">
      <c r="I20"/>
      <c r="J20"/>
      <c r="K20"/>
      <c r="L20"/>
      <c r="M20"/>
      <c r="O20"/>
      <c r="P20"/>
    </row>
    <row r="21" spans="9:16" x14ac:dyDescent="0.3">
      <c r="I21"/>
      <c r="J21"/>
      <c r="K21"/>
      <c r="L21"/>
      <c r="M21"/>
      <c r="O21"/>
      <c r="P21"/>
    </row>
    <row r="22" spans="9:16" x14ac:dyDescent="0.3">
      <c r="I22"/>
      <c r="J22"/>
      <c r="K22"/>
      <c r="L22"/>
      <c r="M22"/>
      <c r="O22"/>
      <c r="P22"/>
    </row>
    <row r="23" spans="9:16" x14ac:dyDescent="0.3">
      <c r="I23"/>
      <c r="J23"/>
      <c r="K23"/>
      <c r="L23"/>
      <c r="M23"/>
      <c r="O23"/>
      <c r="P23"/>
    </row>
    <row r="24" spans="9:16" x14ac:dyDescent="0.3">
      <c r="I24"/>
      <c r="J24"/>
      <c r="K24"/>
      <c r="L24"/>
      <c r="M24"/>
      <c r="O24"/>
      <c r="P24"/>
    </row>
    <row r="25" spans="9:16" x14ac:dyDescent="0.3">
      <c r="I25"/>
      <c r="J25"/>
      <c r="K25"/>
      <c r="L25"/>
      <c r="M25"/>
      <c r="O25"/>
      <c r="P25"/>
    </row>
    <row r="26" spans="9:16" x14ac:dyDescent="0.3">
      <c r="I26"/>
      <c r="J26"/>
      <c r="K26"/>
      <c r="L26"/>
      <c r="M26"/>
      <c r="O26"/>
      <c r="P26"/>
    </row>
    <row r="27" spans="9:16" x14ac:dyDescent="0.3">
      <c r="I27"/>
      <c r="J27"/>
      <c r="K27"/>
      <c r="L27"/>
      <c r="M27"/>
      <c r="O27"/>
      <c r="P27"/>
    </row>
    <row r="28" spans="9:16" x14ac:dyDescent="0.3">
      <c r="I28"/>
      <c r="J28"/>
      <c r="K28"/>
      <c r="L28"/>
      <c r="M28"/>
      <c r="O28"/>
      <c r="P28"/>
    </row>
    <row r="29" spans="9:16" x14ac:dyDescent="0.3">
      <c r="I29"/>
      <c r="J29"/>
      <c r="K29"/>
      <c r="L29"/>
      <c r="M29"/>
      <c r="O29"/>
      <c r="P29"/>
    </row>
    <row r="30" spans="9:16" x14ac:dyDescent="0.3">
      <c r="I30"/>
      <c r="J30"/>
      <c r="K30"/>
      <c r="L30"/>
      <c r="M30"/>
      <c r="O30"/>
      <c r="P30"/>
    </row>
    <row r="31" spans="9:16" x14ac:dyDescent="0.3">
      <c r="I31"/>
      <c r="J31"/>
      <c r="K31"/>
      <c r="L31"/>
      <c r="M31"/>
      <c r="O31"/>
      <c r="P31"/>
    </row>
    <row r="32" spans="9:16" x14ac:dyDescent="0.3">
      <c r="I32"/>
      <c r="J32"/>
      <c r="K32"/>
      <c r="L32"/>
      <c r="M32"/>
      <c r="O32"/>
      <c r="P32"/>
    </row>
    <row r="33" spans="9:16" hidden="1" x14ac:dyDescent="0.3">
      <c r="I33"/>
      <c r="J33"/>
      <c r="K33"/>
      <c r="L33"/>
      <c r="M33"/>
      <c r="O33"/>
      <c r="P33"/>
    </row>
    <row r="34" spans="9:16" hidden="1" x14ac:dyDescent="0.3">
      <c r="I34"/>
      <c r="J34"/>
      <c r="K34"/>
      <c r="L34"/>
      <c r="M34"/>
      <c r="O34"/>
      <c r="P34"/>
    </row>
    <row r="35" spans="9:16" hidden="1" x14ac:dyDescent="0.3">
      <c r="I35"/>
      <c r="J35"/>
      <c r="K35"/>
      <c r="L35"/>
      <c r="M35"/>
      <c r="O35"/>
      <c r="P35"/>
    </row>
    <row r="36" spans="9:16" hidden="1" x14ac:dyDescent="0.3">
      <c r="I36"/>
      <c r="J36"/>
      <c r="K36"/>
      <c r="L36"/>
      <c r="M36"/>
      <c r="O36"/>
      <c r="P36"/>
    </row>
    <row r="37" spans="9:16" hidden="1" x14ac:dyDescent="0.3">
      <c r="I37"/>
      <c r="J37"/>
      <c r="K37"/>
      <c r="L37"/>
      <c r="M37"/>
      <c r="O37"/>
      <c r="P37"/>
    </row>
    <row r="38" spans="9:16" hidden="1" x14ac:dyDescent="0.3">
      <c r="I38"/>
      <c r="J38"/>
      <c r="K38"/>
      <c r="L38"/>
      <c r="M38"/>
      <c r="O38"/>
      <c r="P38"/>
    </row>
    <row r="39" spans="9:16" hidden="1" x14ac:dyDescent="0.3">
      <c r="I39"/>
      <c r="J39"/>
      <c r="K39"/>
      <c r="L39"/>
      <c r="M39"/>
      <c r="O39"/>
      <c r="P39"/>
    </row>
    <row r="40" spans="9:16" hidden="1" x14ac:dyDescent="0.3">
      <c r="I40"/>
      <c r="J40"/>
      <c r="K40"/>
      <c r="L40"/>
      <c r="M40"/>
      <c r="O40"/>
      <c r="P40"/>
    </row>
    <row r="41" spans="9:16" hidden="1" x14ac:dyDescent="0.3">
      <c r="I41"/>
      <c r="J41"/>
      <c r="K41"/>
      <c r="L41"/>
      <c r="M41"/>
      <c r="O41"/>
      <c r="P41"/>
    </row>
    <row r="42" spans="9:16" hidden="1" x14ac:dyDescent="0.3">
      <c r="I42"/>
      <c r="J42"/>
      <c r="K42"/>
      <c r="L42"/>
      <c r="M42"/>
      <c r="O42"/>
      <c r="P42"/>
    </row>
    <row r="43" spans="9:16" hidden="1" x14ac:dyDescent="0.3">
      <c r="I43"/>
      <c r="J43"/>
      <c r="K43"/>
      <c r="L43"/>
      <c r="M43"/>
      <c r="O43"/>
      <c r="P43"/>
    </row>
    <row r="44" spans="9:16" hidden="1" x14ac:dyDescent="0.3">
      <c r="I44"/>
      <c r="J44"/>
      <c r="K44"/>
      <c r="L44"/>
      <c r="M44"/>
      <c r="O44"/>
      <c r="P44"/>
    </row>
    <row r="45" spans="9:16" hidden="1" x14ac:dyDescent="0.3">
      <c r="I45"/>
      <c r="J45"/>
      <c r="K45"/>
      <c r="L45"/>
      <c r="M45"/>
      <c r="O45"/>
      <c r="P45"/>
    </row>
    <row r="46" spans="9:16" hidden="1" x14ac:dyDescent="0.3">
      <c r="I46"/>
      <c r="J46"/>
      <c r="K46"/>
      <c r="L46"/>
      <c r="M46"/>
      <c r="O46"/>
      <c r="P46"/>
    </row>
    <row r="47" spans="9:16" hidden="1" x14ac:dyDescent="0.3">
      <c r="I47"/>
      <c r="J47"/>
      <c r="K47"/>
      <c r="L47"/>
      <c r="M47"/>
      <c r="O47"/>
      <c r="P47"/>
    </row>
    <row r="48" spans="9:16" hidden="1" x14ac:dyDescent="0.3">
      <c r="I48"/>
      <c r="J48"/>
      <c r="K48"/>
      <c r="L48"/>
      <c r="M48"/>
      <c r="O48"/>
      <c r="P48"/>
    </row>
    <row r="49" spans="9:16" hidden="1" x14ac:dyDescent="0.3">
      <c r="I49"/>
      <c r="J49"/>
      <c r="K49"/>
      <c r="L49"/>
      <c r="M49"/>
      <c r="O49"/>
      <c r="P49"/>
    </row>
    <row r="50" spans="9:16" hidden="1" x14ac:dyDescent="0.3">
      <c r="I50"/>
      <c r="J50"/>
      <c r="K50"/>
      <c r="L50"/>
      <c r="M50"/>
      <c r="O50"/>
      <c r="P50"/>
    </row>
    <row r="51" spans="9:16" hidden="1" x14ac:dyDescent="0.3">
      <c r="I51"/>
      <c r="J51"/>
      <c r="K51"/>
      <c r="L51"/>
      <c r="M51"/>
      <c r="O51"/>
      <c r="P51"/>
    </row>
    <row r="52" spans="9:16" x14ac:dyDescent="0.3">
      <c r="I52"/>
      <c r="J52"/>
      <c r="K52"/>
      <c r="L52"/>
      <c r="M52"/>
      <c r="O52"/>
      <c r="P52"/>
    </row>
    <row r="53" spans="9:16" x14ac:dyDescent="0.3">
      <c r="I53"/>
      <c r="J53"/>
      <c r="K53"/>
      <c r="L53"/>
      <c r="M53"/>
      <c r="O53"/>
      <c r="P53"/>
    </row>
    <row r="54" spans="9:16" x14ac:dyDescent="0.3">
      <c r="I54"/>
      <c r="J54"/>
      <c r="K54"/>
      <c r="L54"/>
      <c r="M54"/>
      <c r="O54"/>
      <c r="P54"/>
    </row>
    <row r="55" spans="9:16" x14ac:dyDescent="0.3">
      <c r="I55"/>
      <c r="J55"/>
      <c r="K55"/>
      <c r="L55"/>
      <c r="M55"/>
      <c r="O55"/>
      <c r="P55"/>
    </row>
    <row r="56" spans="9:16" x14ac:dyDescent="0.3">
      <c r="I56"/>
      <c r="J56"/>
      <c r="K56"/>
      <c r="L56"/>
      <c r="M56"/>
      <c r="O56"/>
      <c r="P56"/>
    </row>
    <row r="57" spans="9:16" x14ac:dyDescent="0.3">
      <c r="I57"/>
      <c r="J57"/>
      <c r="K57"/>
      <c r="L57"/>
      <c r="M57"/>
      <c r="O57"/>
      <c r="P57"/>
    </row>
    <row r="58" spans="9:16" x14ac:dyDescent="0.3">
      <c r="I58"/>
      <c r="J58"/>
      <c r="K58"/>
      <c r="L58"/>
      <c r="M58"/>
      <c r="O58"/>
      <c r="P58"/>
    </row>
    <row r="59" spans="9:16" x14ac:dyDescent="0.3">
      <c r="I59"/>
      <c r="J59"/>
      <c r="K59"/>
      <c r="L59"/>
      <c r="M59"/>
      <c r="O59"/>
      <c r="P59"/>
    </row>
    <row r="60" spans="9:16" x14ac:dyDescent="0.3">
      <c r="I60"/>
      <c r="J60"/>
      <c r="K60"/>
      <c r="L60"/>
      <c r="M60"/>
      <c r="O60"/>
      <c r="P60"/>
    </row>
    <row r="61" spans="9:16" x14ac:dyDescent="0.3">
      <c r="I61"/>
      <c r="J61"/>
      <c r="K61"/>
      <c r="L61"/>
      <c r="M61"/>
      <c r="O61"/>
      <c r="P61"/>
    </row>
    <row r="62" spans="9:16" x14ac:dyDescent="0.3">
      <c r="I62"/>
      <c r="J62"/>
      <c r="K62"/>
      <c r="L62"/>
      <c r="M62"/>
      <c r="O62"/>
      <c r="P62"/>
    </row>
    <row r="63" spans="9:16" x14ac:dyDescent="0.3">
      <c r="I63"/>
      <c r="J63"/>
      <c r="K63"/>
      <c r="L63"/>
      <c r="M63"/>
      <c r="O63"/>
      <c r="P63"/>
    </row>
    <row r="64" spans="9:16" x14ac:dyDescent="0.3">
      <c r="I64"/>
      <c r="J64"/>
      <c r="K64"/>
      <c r="L64"/>
      <c r="M64"/>
      <c r="O64"/>
      <c r="P64"/>
    </row>
    <row r="65" spans="9:16" x14ac:dyDescent="0.3">
      <c r="I65"/>
      <c r="J65"/>
      <c r="K65"/>
      <c r="L65"/>
      <c r="M65"/>
      <c r="O65"/>
      <c r="P65"/>
    </row>
    <row r="66" spans="9:16" x14ac:dyDescent="0.3">
      <c r="I66"/>
      <c r="J66"/>
      <c r="K66"/>
      <c r="L66"/>
      <c r="M66"/>
      <c r="O66"/>
      <c r="P66"/>
    </row>
    <row r="67" spans="9:16" x14ac:dyDescent="0.3">
      <c r="I67"/>
      <c r="J67"/>
      <c r="K67"/>
      <c r="L67"/>
      <c r="M67"/>
      <c r="O67"/>
      <c r="P67"/>
    </row>
    <row r="68" spans="9:16" x14ac:dyDescent="0.3">
      <c r="I68"/>
      <c r="J68"/>
      <c r="K68"/>
      <c r="L68"/>
      <c r="M68"/>
      <c r="O68"/>
      <c r="P68"/>
    </row>
    <row r="69" spans="9:16" x14ac:dyDescent="0.3">
      <c r="I69"/>
      <c r="J69"/>
      <c r="K69"/>
      <c r="L69"/>
      <c r="M69"/>
      <c r="O69"/>
      <c r="P69"/>
    </row>
    <row r="70" spans="9:16" x14ac:dyDescent="0.3">
      <c r="I70"/>
      <c r="J70"/>
      <c r="K70"/>
      <c r="L70"/>
      <c r="M70"/>
      <c r="O70"/>
      <c r="P70"/>
    </row>
    <row r="71" spans="9:16" x14ac:dyDescent="0.3">
      <c r="I71"/>
      <c r="J71"/>
      <c r="K71"/>
      <c r="L71"/>
      <c r="M71"/>
      <c r="O71"/>
      <c r="P71"/>
    </row>
    <row r="72" spans="9:16" x14ac:dyDescent="0.3">
      <c r="I72"/>
      <c r="J72"/>
      <c r="K72"/>
      <c r="L72"/>
      <c r="M72"/>
      <c r="O72"/>
      <c r="P72"/>
    </row>
    <row r="73" spans="9:16" x14ac:dyDescent="0.3">
      <c r="I73"/>
      <c r="J73"/>
      <c r="K73"/>
      <c r="L73"/>
      <c r="M73"/>
      <c r="O73"/>
      <c r="P73"/>
    </row>
    <row r="74" spans="9:16" x14ac:dyDescent="0.3">
      <c r="I74"/>
      <c r="J74"/>
      <c r="K74"/>
      <c r="L74"/>
      <c r="M74"/>
      <c r="O74"/>
      <c r="P74"/>
    </row>
    <row r="75" spans="9:16" x14ac:dyDescent="0.3">
      <c r="I75"/>
      <c r="J75"/>
      <c r="K75"/>
      <c r="L75"/>
      <c r="M75"/>
      <c r="O75"/>
      <c r="P75"/>
    </row>
    <row r="76" spans="9:16" x14ac:dyDescent="0.3">
      <c r="I76"/>
      <c r="J76"/>
      <c r="K76"/>
      <c r="L76"/>
      <c r="M76"/>
      <c r="O76"/>
      <c r="P76"/>
    </row>
    <row r="77" spans="9:16" x14ac:dyDescent="0.3">
      <c r="I77"/>
      <c r="J77"/>
      <c r="K77"/>
      <c r="L77"/>
      <c r="M77"/>
      <c r="O77"/>
      <c r="P77"/>
    </row>
    <row r="78" spans="9:16" x14ac:dyDescent="0.3">
      <c r="I78"/>
      <c r="J78"/>
      <c r="K78"/>
      <c r="L78"/>
      <c r="M78"/>
      <c r="O78"/>
      <c r="P78"/>
    </row>
    <row r="79" spans="9:16" x14ac:dyDescent="0.3">
      <c r="I79"/>
      <c r="J79"/>
      <c r="K79"/>
      <c r="L79"/>
      <c r="M79"/>
      <c r="O79"/>
      <c r="P79"/>
    </row>
    <row r="80" spans="9:16" x14ac:dyDescent="0.3">
      <c r="I80"/>
      <c r="J80"/>
      <c r="K80"/>
      <c r="L80"/>
      <c r="M80"/>
      <c r="O80"/>
      <c r="P80"/>
    </row>
    <row r="81" spans="9:16" x14ac:dyDescent="0.3">
      <c r="I81"/>
      <c r="J81"/>
      <c r="K81"/>
      <c r="L81"/>
      <c r="M81"/>
      <c r="O81"/>
      <c r="P81"/>
    </row>
    <row r="82" spans="9:16" x14ac:dyDescent="0.3">
      <c r="I82"/>
      <c r="J82"/>
      <c r="K82"/>
      <c r="L82"/>
      <c r="M82"/>
      <c r="O82"/>
      <c r="P82"/>
    </row>
    <row r="83" spans="9:16" x14ac:dyDescent="0.3">
      <c r="I83"/>
      <c r="J83"/>
      <c r="K83"/>
      <c r="L83"/>
      <c r="M83"/>
      <c r="O83"/>
      <c r="P83"/>
    </row>
    <row r="84" spans="9:16" x14ac:dyDescent="0.3">
      <c r="I84"/>
      <c r="J84"/>
      <c r="K84"/>
      <c r="L84"/>
      <c r="M84"/>
      <c r="O84"/>
      <c r="P84"/>
    </row>
    <row r="85" spans="9:16" x14ac:dyDescent="0.3">
      <c r="I85"/>
      <c r="J85"/>
      <c r="K85"/>
      <c r="L85"/>
      <c r="M85"/>
      <c r="O85"/>
      <c r="P85"/>
    </row>
    <row r="86" spans="9:16" x14ac:dyDescent="0.3">
      <c r="I86"/>
      <c r="J86"/>
      <c r="K86"/>
      <c r="L86"/>
      <c r="M86"/>
      <c r="O86"/>
      <c r="P86"/>
    </row>
    <row r="87" spans="9:16" x14ac:dyDescent="0.3">
      <c r="I87"/>
      <c r="J87"/>
      <c r="K87"/>
      <c r="L87"/>
      <c r="M87"/>
      <c r="O87"/>
      <c r="P87"/>
    </row>
    <row r="88" spans="9:16" x14ac:dyDescent="0.3">
      <c r="I88"/>
      <c r="J88"/>
      <c r="K88"/>
      <c r="L88"/>
      <c r="M88"/>
      <c r="O88"/>
      <c r="P88"/>
    </row>
    <row r="89" spans="9:16" x14ac:dyDescent="0.3">
      <c r="I89"/>
      <c r="J89"/>
      <c r="K89"/>
      <c r="L89"/>
      <c r="M89"/>
      <c r="O89"/>
      <c r="P89"/>
    </row>
    <row r="90" spans="9:16" x14ac:dyDescent="0.3">
      <c r="I90"/>
      <c r="J90"/>
      <c r="K90"/>
      <c r="L90"/>
      <c r="M90"/>
      <c r="O90"/>
      <c r="P90"/>
    </row>
    <row r="91" spans="9:16" x14ac:dyDescent="0.3">
      <c r="I91"/>
      <c r="J91"/>
      <c r="K91"/>
      <c r="L91"/>
      <c r="M91"/>
      <c r="O91"/>
      <c r="P91"/>
    </row>
    <row r="92" spans="9:16" x14ac:dyDescent="0.3">
      <c r="I92"/>
      <c r="J92"/>
      <c r="K92"/>
      <c r="L92"/>
      <c r="M92"/>
      <c r="O92"/>
      <c r="P92"/>
    </row>
    <row r="93" spans="9:16" x14ac:dyDescent="0.3">
      <c r="I93"/>
      <c r="J93"/>
      <c r="K93"/>
      <c r="L93"/>
      <c r="M93"/>
      <c r="O93"/>
      <c r="P93"/>
    </row>
    <row r="94" spans="9:16" x14ac:dyDescent="0.3">
      <c r="I94"/>
      <c r="J94"/>
      <c r="K94"/>
      <c r="L94"/>
      <c r="M94"/>
      <c r="O94"/>
      <c r="P94"/>
    </row>
    <row r="95" spans="9:16" x14ac:dyDescent="0.3">
      <c r="I95"/>
      <c r="J95"/>
      <c r="K95"/>
      <c r="L95"/>
      <c r="M95"/>
      <c r="O95"/>
      <c r="P95"/>
    </row>
    <row r="96" spans="9:16" x14ac:dyDescent="0.3">
      <c r="I96"/>
      <c r="J96"/>
      <c r="K96"/>
      <c r="L96"/>
      <c r="M96"/>
      <c r="O96"/>
      <c r="P96"/>
    </row>
    <row r="97" spans="9:16" x14ac:dyDescent="0.3">
      <c r="I97"/>
      <c r="J97"/>
      <c r="K97"/>
      <c r="L97"/>
      <c r="M97"/>
      <c r="O97"/>
      <c r="P97"/>
    </row>
    <row r="98" spans="9:16" x14ac:dyDescent="0.3">
      <c r="I98"/>
      <c r="J98"/>
      <c r="K98"/>
      <c r="L98"/>
      <c r="M98"/>
      <c r="O98"/>
      <c r="P98"/>
    </row>
    <row r="99" spans="9:16" x14ac:dyDescent="0.3">
      <c r="I99"/>
      <c r="J99"/>
      <c r="K99"/>
      <c r="L99"/>
      <c r="M99"/>
      <c r="O99"/>
      <c r="P99"/>
    </row>
    <row r="100" spans="9:16" x14ac:dyDescent="0.3">
      <c r="I100"/>
      <c r="J100"/>
      <c r="K100"/>
      <c r="L100"/>
      <c r="M100"/>
      <c r="O100"/>
      <c r="P100"/>
    </row>
    <row r="101" spans="9:16" x14ac:dyDescent="0.3">
      <c r="I101"/>
      <c r="J101"/>
      <c r="K101"/>
      <c r="L101"/>
      <c r="M101"/>
      <c r="O101"/>
      <c r="P101"/>
    </row>
    <row r="102" spans="9:16" x14ac:dyDescent="0.3">
      <c r="I102"/>
      <c r="J102"/>
      <c r="K102"/>
      <c r="L102"/>
      <c r="M102"/>
      <c r="O102"/>
      <c r="P102"/>
    </row>
    <row r="103" spans="9:16" x14ac:dyDescent="0.3">
      <c r="I103"/>
      <c r="J103"/>
      <c r="K103"/>
      <c r="L103"/>
      <c r="M103"/>
      <c r="O103"/>
      <c r="P103"/>
    </row>
    <row r="104" spans="9:16" x14ac:dyDescent="0.3">
      <c r="I104"/>
      <c r="J104"/>
      <c r="K104"/>
      <c r="L104"/>
      <c r="M104"/>
      <c r="O104"/>
      <c r="P104"/>
    </row>
    <row r="105" spans="9:16" x14ac:dyDescent="0.3">
      <c r="I105"/>
      <c r="J105"/>
      <c r="K105"/>
      <c r="L105"/>
      <c r="M105"/>
      <c r="O105"/>
      <c r="P105"/>
    </row>
    <row r="106" spans="9:16" x14ac:dyDescent="0.3">
      <c r="I106"/>
      <c r="J106"/>
      <c r="K106"/>
      <c r="L106"/>
      <c r="M106"/>
      <c r="O106"/>
      <c r="P106"/>
    </row>
    <row r="107" spans="9:16" x14ac:dyDescent="0.3">
      <c r="I107"/>
      <c r="J107"/>
      <c r="K107"/>
      <c r="L107"/>
      <c r="M107"/>
      <c r="O107"/>
      <c r="P107"/>
    </row>
    <row r="108" spans="9:16" x14ac:dyDescent="0.3">
      <c r="I108"/>
      <c r="J108"/>
      <c r="K108"/>
      <c r="L108"/>
      <c r="M108"/>
      <c r="O108"/>
      <c r="P108"/>
    </row>
  </sheetData>
  <pageMargins left="0.7" right="0.7" top="0.75" bottom="0.75" header="0.3" footer="0.3"/>
  <drawing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ontainsText" priority="1" operator="containsText" id="{F1ED7745-3975-4447-AADE-77C61412943F}">
            <xm:f>NOT(ISERROR(SEARCH("+",M4)))</xm:f>
            <xm:f>"+"</xm:f>
            <x14:dxf>
              <font>
                <color rgb="FF006100"/>
              </font>
              <fill>
                <patternFill>
                  <bgColor rgb="FFC6EFCE"/>
                </patternFill>
              </fill>
            </x14:dxf>
          </x14:cfRule>
          <xm:sqref>M4:M12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38973-79F9-41E3-8CB2-0C5EDEF38D74}">
  <sheetPr>
    <tabColor theme="9" tint="-0.499984740745262"/>
  </sheetPr>
  <dimension ref="B4:R40"/>
  <sheetViews>
    <sheetView showGridLines="0" topLeftCell="A21" workbookViewId="0">
      <selection activeCell="M36" sqref="M36"/>
    </sheetView>
  </sheetViews>
  <sheetFormatPr defaultRowHeight="15" x14ac:dyDescent="0.25"/>
  <cols>
    <col min="3" max="3" width="32.5703125" customWidth="1"/>
    <col min="4" max="4" width="11.7109375" bestFit="1" customWidth="1"/>
    <col min="6" max="6" width="18.7109375" bestFit="1" customWidth="1"/>
  </cols>
  <sheetData>
    <row r="4" spans="10:10" x14ac:dyDescent="0.25"/>
    <row r="21" spans="2:18" ht="15.75" x14ac:dyDescent="0.3">
      <c r="B21" s="104" t="s">
        <v>2125</v>
      </c>
      <c r="C21" s="127"/>
      <c r="D21" s="127"/>
      <c r="E21" s="127"/>
    </row>
    <row r="22" spans="2:18" ht="15.75" x14ac:dyDescent="0.3">
      <c r="B22" s="155" t="s">
        <v>84</v>
      </c>
      <c r="C22" s="156" t="s">
        <v>306</v>
      </c>
      <c r="D22" s="157" t="s">
        <v>6</v>
      </c>
      <c r="E22" s="169" t="s">
        <v>2069</v>
      </c>
      <c r="F22" s="300" t="s">
        <v>2105</v>
      </c>
    </row>
    <row r="23" spans="2:18" x14ac:dyDescent="0.25">
      <c r="B23" s="163">
        <v>1</v>
      </c>
      <c r="C23" s="170" t="s">
        <v>2127</v>
      </c>
      <c r="D23" s="164"/>
      <c r="E23" s="130"/>
      <c r="F23" s="299"/>
    </row>
    <row r="24" spans="2:18" x14ac:dyDescent="0.25">
      <c r="B24" s="163">
        <v>2</v>
      </c>
      <c r="C24" s="170" t="s">
        <v>2126</v>
      </c>
      <c r="D24" s="164"/>
      <c r="E24" s="130"/>
      <c r="F24" s="291"/>
    </row>
    <row r="25" spans="2:18" x14ac:dyDescent="0.25">
      <c r="B25" s="164">
        <v>3</v>
      </c>
      <c r="C25" s="170" t="s">
        <v>2128</v>
      </c>
      <c r="D25" s="164"/>
      <c r="E25" s="130"/>
      <c r="F25" s="291"/>
    </row>
    <row r="26" spans="2:18" x14ac:dyDescent="0.25">
      <c r="B26" s="164">
        <v>4</v>
      </c>
      <c r="C26" s="170" t="s">
        <v>2129</v>
      </c>
      <c r="D26" s="164"/>
      <c r="E26" s="130"/>
      <c r="F26" s="291"/>
    </row>
    <row r="27" spans="2:18" x14ac:dyDescent="0.25">
      <c r="B27" s="164">
        <v>5</v>
      </c>
      <c r="C27" s="170" t="s">
        <v>2130</v>
      </c>
      <c r="D27" s="164"/>
      <c r="E27" s="130"/>
      <c r="F27" s="291"/>
    </row>
    <row r="28" spans="2:18" x14ac:dyDescent="0.25">
      <c r="B28" s="164">
        <v>6</v>
      </c>
      <c r="C28" s="170" t="s">
        <v>2131</v>
      </c>
      <c r="D28" s="164"/>
      <c r="E28" s="130"/>
      <c r="F28" s="293"/>
    </row>
    <row r="30" spans="2:18" x14ac:dyDescent="0.25">
      <c r="R30" t="s">
        <v>2087</v>
      </c>
    </row>
    <row r="33" spans="2:6" ht="15.75" x14ac:dyDescent="0.3">
      <c r="B33" s="104" t="s">
        <v>2132</v>
      </c>
      <c r="C33" s="127"/>
      <c r="D33" s="127"/>
      <c r="E33" s="127"/>
    </row>
    <row r="34" spans="2:6" ht="15.75" x14ac:dyDescent="0.3">
      <c r="B34" s="155" t="s">
        <v>84</v>
      </c>
      <c r="C34" s="156" t="s">
        <v>306</v>
      </c>
      <c r="D34" s="157" t="s">
        <v>6</v>
      </c>
      <c r="E34" s="169" t="s">
        <v>2069</v>
      </c>
      <c r="F34" s="300" t="s">
        <v>2105</v>
      </c>
    </row>
    <row r="35" spans="2:6" x14ac:dyDescent="0.25">
      <c r="B35" s="163">
        <v>1</v>
      </c>
      <c r="C35" s="170" t="s">
        <v>2101</v>
      </c>
      <c r="D35" s="164"/>
      <c r="E35" s="130"/>
      <c r="F35" s="299"/>
    </row>
    <row r="36" spans="2:6" x14ac:dyDescent="0.25">
      <c r="B36" s="163">
        <v>2</v>
      </c>
      <c r="C36" s="170" t="s">
        <v>2133</v>
      </c>
      <c r="D36" s="164"/>
      <c r="E36" s="130"/>
      <c r="F36" s="291"/>
    </row>
    <row r="37" spans="2:6" x14ac:dyDescent="0.25">
      <c r="B37" s="164">
        <v>3</v>
      </c>
      <c r="C37" s="170" t="s">
        <v>2102</v>
      </c>
      <c r="D37" s="164"/>
      <c r="E37" s="130"/>
      <c r="F37" s="291"/>
    </row>
    <row r="38" spans="2:6" x14ac:dyDescent="0.25">
      <c r="B38" s="164">
        <v>4</v>
      </c>
      <c r="C38" s="170" t="s">
        <v>2129</v>
      </c>
      <c r="D38" s="164"/>
      <c r="E38" s="130"/>
      <c r="F38" s="291"/>
    </row>
    <row r="39" spans="2:6" x14ac:dyDescent="0.25">
      <c r="B39" s="164">
        <v>5</v>
      </c>
      <c r="C39" s="170" t="s">
        <v>2130</v>
      </c>
      <c r="D39" s="164"/>
      <c r="E39" s="130"/>
      <c r="F39" s="291"/>
    </row>
    <row r="40" spans="2:6" x14ac:dyDescent="0.25">
      <c r="B40" s="164">
        <v>6</v>
      </c>
      <c r="C40" s="170" t="s">
        <v>2134</v>
      </c>
      <c r="D40" s="164"/>
      <c r="E40" s="130"/>
      <c r="F40" s="293"/>
    </row>
  </sheetData>
  <pageMargins left="0.7" right="0.7" top="0.75" bottom="0.75" header="0.3" footer="0.3"/>
  <drawing r:id="rId1"/>
  <legacyDrawing r:id="rId2"/>
  <tableParts count="2">
    <tablePart r:id="rId3"/>
    <tablePart r:id="rId4"/>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E3251-3B27-4457-9287-CDB41A97D19C}">
  <sheetPr>
    <tabColor theme="9" tint="-0.499984740745262"/>
  </sheetPr>
  <dimension ref="B2:Q102"/>
  <sheetViews>
    <sheetView showGridLines="0" topLeftCell="H70" zoomScale="85" zoomScaleNormal="85" workbookViewId="0">
      <selection activeCell="N85" sqref="N85"/>
    </sheetView>
  </sheetViews>
  <sheetFormatPr defaultColWidth="8.7109375" defaultRowHeight="15" x14ac:dyDescent="0.3"/>
  <cols>
    <col min="1" max="1" width="8.7109375" style="127"/>
    <col min="2" max="2" width="8.85546875" style="127" customWidth="1"/>
    <col min="3" max="3" width="39.140625" style="127" customWidth="1"/>
    <col min="4" max="4" width="24.140625" style="127" customWidth="1"/>
    <col min="5" max="5" width="10.85546875" style="127" customWidth="1"/>
    <col min="6" max="6" width="26.5703125" style="127" bestFit="1" customWidth="1"/>
    <col min="7" max="7" width="7.42578125" style="127" customWidth="1"/>
    <col min="8" max="8" width="34.140625" style="127" customWidth="1"/>
    <col min="9" max="9" width="23.85546875" style="127" customWidth="1"/>
    <col min="10" max="10" width="30.42578125" style="127" hidden="1" customWidth="1"/>
    <col min="11" max="11" width="60.5703125" style="127" customWidth="1"/>
    <col min="12" max="12" width="57.5703125" style="135" customWidth="1"/>
    <col min="13" max="13" width="33.5703125" style="135" hidden="1" customWidth="1"/>
    <col min="14" max="14" width="56" style="127" customWidth="1"/>
    <col min="15" max="15" width="39.5703125" style="127" customWidth="1"/>
    <col min="16" max="16" width="12.28515625" style="127" customWidth="1"/>
    <col min="17" max="17" width="15.5703125" style="127" customWidth="1"/>
    <col min="18" max="18" width="32.28515625" style="127" customWidth="1"/>
    <col min="19" max="16384" width="8.7109375" style="127"/>
  </cols>
  <sheetData>
    <row r="2" spans="2:9" x14ac:dyDescent="0.3">
      <c r="B2" s="92" t="s">
        <v>64</v>
      </c>
    </row>
    <row r="6" spans="2:9" x14ac:dyDescent="0.3"/>
    <row r="34" spans="2:17" ht="15.75" x14ac:dyDescent="0.3">
      <c r="B34" s="167" t="s">
        <v>18</v>
      </c>
      <c r="G34"/>
    </row>
    <row r="35" spans="2:17" x14ac:dyDescent="0.3">
      <c r="B35" s="166" t="s">
        <v>449</v>
      </c>
      <c r="C35" s="161" t="s">
        <v>2115</v>
      </c>
      <c r="D35" s="162" t="s">
        <v>309</v>
      </c>
      <c r="E35" s="165" t="s">
        <v>2069</v>
      </c>
      <c r="F35" s="165" t="s">
        <v>2113</v>
      </c>
      <c r="G35" s="161" t="s">
        <v>2105</v>
      </c>
    </row>
    <row r="36" spans="2:17" ht="45" x14ac:dyDescent="0.3">
      <c r="B36" s="130">
        <v>1</v>
      </c>
      <c r="C36" s="163" t="s">
        <v>2116</v>
      </c>
      <c r="D36" s="164"/>
      <c r="E36" s="290" t="s">
        <v>334</v>
      </c>
      <c r="F36" s="130" t="s">
        <v>2117</v>
      </c>
      <c r="G36" s="336" t="s">
        <v>2159</v>
      </c>
    </row>
    <row r="37" spans="2:17" ht="105" x14ac:dyDescent="0.3">
      <c r="B37" s="290">
        <v>2</v>
      </c>
      <c r="C37" s="292" t="s">
        <v>2118</v>
      </c>
      <c r="D37" s="293"/>
      <c r="E37" s="290" t="s">
        <v>334</v>
      </c>
      <c r="F37" s="290" t="s">
        <v>2119</v>
      </c>
      <c r="G37" s="336" t="s">
        <v>2159</v>
      </c>
      <c r="H37"/>
      <c r="I37"/>
      <c r="J37"/>
      <c r="K37"/>
      <c r="L37"/>
      <c r="M37"/>
      <c r="N37"/>
      <c r="O37"/>
      <c r="P37"/>
      <c r="Q37"/>
    </row>
    <row r="38" spans="2:17" ht="15.75" x14ac:dyDescent="0.3">
      <c r="B38" s="294">
        <v>3</v>
      </c>
      <c r="C38" s="292" t="s">
        <v>2120</v>
      </c>
      <c r="D38" s="293"/>
      <c r="E38" s="290" t="s">
        <v>334</v>
      </c>
      <c r="F38" s="290" t="s">
        <v>2121</v>
      </c>
      <c r="G38" s="130"/>
      <c r="I38"/>
      <c r="J38"/>
      <c r="K38"/>
      <c r="L38"/>
      <c r="M38"/>
      <c r="N38"/>
      <c r="O38"/>
      <c r="P38"/>
      <c r="Q38"/>
    </row>
    <row r="39" spans="2:17" x14ac:dyDescent="0.3">
      <c r="B39" s="150"/>
      <c r="C39" s="149"/>
      <c r="D39" s="149"/>
    </row>
    <row r="40" spans="2:17" x14ac:dyDescent="0.3">
      <c r="I40" s="135"/>
      <c r="L40" s="127"/>
      <c r="M40" s="127"/>
    </row>
    <row r="41" spans="2:17" x14ac:dyDescent="0.3">
      <c r="I41" s="135"/>
      <c r="L41" s="127"/>
      <c r="M41" s="127"/>
    </row>
    <row r="42" spans="2:17" x14ac:dyDescent="0.3">
      <c r="I42" s="135"/>
      <c r="L42" s="127"/>
      <c r="M42" s="127"/>
    </row>
    <row r="43" spans="2:17" x14ac:dyDescent="0.3">
      <c r="I43" s="135"/>
      <c r="L43" s="127"/>
      <c r="M43" s="127"/>
    </row>
    <row r="44" spans="2:17" x14ac:dyDescent="0.3">
      <c r="I44" s="135"/>
      <c r="L44" s="127"/>
      <c r="M44" s="127"/>
    </row>
    <row r="45" spans="2:17" x14ac:dyDescent="0.3">
      <c r="I45" s="135"/>
      <c r="L45" s="127"/>
      <c r="M45" s="127"/>
    </row>
    <row r="46" spans="2:17" x14ac:dyDescent="0.3">
      <c r="I46" s="135"/>
      <c r="L46" s="127"/>
      <c r="M46" s="127"/>
    </row>
    <row r="47" spans="2:17" x14ac:dyDescent="0.3">
      <c r="I47" s="135"/>
      <c r="L47" s="127"/>
      <c r="M47" s="127"/>
    </row>
    <row r="48" spans="2:17" x14ac:dyDescent="0.3">
      <c r="I48" s="135"/>
      <c r="L48" s="127"/>
      <c r="M48" s="127"/>
    </row>
    <row r="49" spans="7:13" x14ac:dyDescent="0.3">
      <c r="I49" s="135"/>
      <c r="L49" s="127"/>
      <c r="M49" s="127"/>
    </row>
    <row r="50" spans="7:13" x14ac:dyDescent="0.3">
      <c r="I50" s="135"/>
      <c r="L50" s="127"/>
      <c r="M50" s="127"/>
    </row>
    <row r="51" spans="7:13" x14ac:dyDescent="0.3">
      <c r="I51" s="135"/>
      <c r="L51" s="127"/>
      <c r="M51" s="127"/>
    </row>
    <row r="52" spans="7:13" x14ac:dyDescent="0.3">
      <c r="I52" s="135"/>
      <c r="L52" s="127"/>
      <c r="M52" s="127"/>
    </row>
    <row r="53" spans="7:13" x14ac:dyDescent="0.3">
      <c r="I53" s="135"/>
      <c r="L53" s="127"/>
      <c r="M53" s="127"/>
    </row>
    <row r="54" spans="7:13" x14ac:dyDescent="0.3">
      <c r="I54" s="135"/>
      <c r="L54" s="127"/>
      <c r="M54" s="127"/>
    </row>
    <row r="55" spans="7:13" x14ac:dyDescent="0.3">
      <c r="I55" s="135"/>
      <c r="L55" s="127"/>
      <c r="M55" s="127"/>
    </row>
    <row r="56" spans="7:13" x14ac:dyDescent="0.3">
      <c r="I56" s="135"/>
      <c r="L56" s="127"/>
      <c r="M56" s="127"/>
    </row>
    <row r="57" spans="7:13" x14ac:dyDescent="0.3">
      <c r="I57" s="135"/>
      <c r="L57" s="127"/>
      <c r="M57" s="127"/>
    </row>
    <row r="58" spans="7:13" x14ac:dyDescent="0.3">
      <c r="I58" s="135"/>
      <c r="L58" s="127"/>
      <c r="M58" s="127"/>
    </row>
    <row r="59" spans="7:13" x14ac:dyDescent="0.3">
      <c r="I59" s="135"/>
      <c r="L59" s="127"/>
      <c r="M59" s="127"/>
    </row>
    <row r="60" spans="7:13" x14ac:dyDescent="0.3">
      <c r="I60" s="135"/>
      <c r="L60" s="127"/>
      <c r="M60" s="127"/>
    </row>
    <row r="61" spans="7:13" x14ac:dyDescent="0.3">
      <c r="I61" s="135"/>
      <c r="L61" s="127"/>
      <c r="M61" s="127"/>
    </row>
    <row r="62" spans="7:13" x14ac:dyDescent="0.3">
      <c r="I62" s="135"/>
      <c r="L62" s="127"/>
      <c r="M62" s="127"/>
    </row>
    <row r="63" spans="7:13" x14ac:dyDescent="0.3">
      <c r="I63" s="135"/>
      <c r="L63" s="127"/>
      <c r="M63" s="127"/>
    </row>
    <row r="64" spans="7:13" x14ac:dyDescent="0.3">
      <c r="G64" s="104" t="s">
        <v>2124</v>
      </c>
      <c r="I64" s="135"/>
      <c r="L64" s="127"/>
      <c r="M64" s="127"/>
    </row>
    <row r="65" spans="6:15" x14ac:dyDescent="0.3">
      <c r="G65" s="276" t="s">
        <v>16</v>
      </c>
      <c r="H65" s="276" t="s">
        <v>300</v>
      </c>
      <c r="I65" s="146" t="s">
        <v>301</v>
      </c>
      <c r="J65" s="270" t="s">
        <v>6</v>
      </c>
      <c r="K65" s="270" t="s">
        <v>2263</v>
      </c>
      <c r="L65" s="275" t="s">
        <v>2069</v>
      </c>
      <c r="M65" s="275" t="s">
        <v>2095</v>
      </c>
      <c r="N65" s="275" t="s">
        <v>2086</v>
      </c>
      <c r="O65" s="297" t="s">
        <v>2105</v>
      </c>
    </row>
    <row r="66" spans="6:15" x14ac:dyDescent="0.3">
      <c r="F66" s="493"/>
      <c r="G66" s="130">
        <v>1</v>
      </c>
      <c r="H66" s="426" t="s">
        <v>2260</v>
      </c>
      <c r="I66" s="131" t="e">
        <f>VLOOKUP(Table3323[[#This Row],[DBS Field Name]],'Funds Data Structure'!F:N,9,FALSE)</f>
        <v>#N/A</v>
      </c>
      <c r="J66" s="128"/>
      <c r="K66" s="281" t="s">
        <v>2261</v>
      </c>
      <c r="L66" s="128"/>
      <c r="M66" s="130"/>
      <c r="N66" s="130"/>
      <c r="O66" s="295"/>
    </row>
    <row r="67" spans="6:15" ht="30" x14ac:dyDescent="0.3">
      <c r="F67" s="493"/>
      <c r="G67" s="418">
        <v>2</v>
      </c>
      <c r="H67" s="428" t="s">
        <v>2262</v>
      </c>
      <c r="I67" s="273" t="e">
        <f>VLOOKUP(Table3323[[#This Row],[DBS Field Name]],'Funds Data Structure'!F:N,9,FALSE)</f>
        <v>#N/A</v>
      </c>
      <c r="J67" s="427" t="s">
        <v>332</v>
      </c>
      <c r="K67" s="423" t="s">
        <v>2261</v>
      </c>
      <c r="L67" s="429" t="s">
        <v>2265</v>
      </c>
      <c r="M67" s="418"/>
      <c r="N67" s="418"/>
      <c r="O67" s="420" t="s">
        <v>2300</v>
      </c>
    </row>
    <row r="68" spans="6:15" ht="30" x14ac:dyDescent="0.3">
      <c r="F68" s="493"/>
      <c r="G68" s="418">
        <v>3</v>
      </c>
      <c r="H68" s="392" t="s">
        <v>2250</v>
      </c>
      <c r="I68" s="273" t="e">
        <f>VLOOKUP(Table3323[[#This Row],[DBS Field Name]],'Funds Data Structure'!F:N,9,FALSE)</f>
        <v>#N/A</v>
      </c>
      <c r="J68" s="427" t="s">
        <v>359</v>
      </c>
      <c r="K68" s="423" t="s">
        <v>2264</v>
      </c>
      <c r="L68" s="427"/>
      <c r="M68" s="418"/>
      <c r="N68" s="427" t="s">
        <v>359</v>
      </c>
      <c r="O68" s="420" t="s">
        <v>2292</v>
      </c>
    </row>
    <row r="69" spans="6:15" ht="30" x14ac:dyDescent="0.3">
      <c r="F69" s="493"/>
      <c r="G69" s="130">
        <v>4</v>
      </c>
      <c r="H69" s="426" t="s">
        <v>312</v>
      </c>
      <c r="I69" s="129" t="str">
        <f>VLOOKUP(Table3323[[#This Row],[DBS Field Name]],'Funds Data Structure'!F:N,9,FALSE)</f>
        <v>commonname</v>
      </c>
      <c r="J69" s="277" t="s">
        <v>361</v>
      </c>
      <c r="K69" s="129"/>
      <c r="L69" s="277"/>
      <c r="M69" s="130"/>
      <c r="N69" s="130"/>
      <c r="O69" s="295"/>
    </row>
    <row r="70" spans="6:15" x14ac:dyDescent="0.3">
      <c r="F70" s="493"/>
      <c r="G70" s="130">
        <v>5</v>
      </c>
      <c r="H70" s="278" t="s">
        <v>307</v>
      </c>
      <c r="I70" s="129" t="str">
        <f>VLOOKUP(Table3323[[#This Row],[DBS Field Name]],'Funds Data Structure'!F:N,9,FALSE)</f>
        <v>isin</v>
      </c>
      <c r="J70" s="128" t="s">
        <v>362</v>
      </c>
      <c r="K70" s="129"/>
      <c r="L70" s="128"/>
      <c r="M70" s="130"/>
      <c r="N70" s="130"/>
      <c r="O70" s="295"/>
    </row>
    <row r="71" spans="6:15" x14ac:dyDescent="0.3">
      <c r="F71" s="493"/>
      <c r="G71" s="130">
        <v>6</v>
      </c>
      <c r="H71" s="426" t="s">
        <v>338</v>
      </c>
      <c r="I71" s="129" t="str">
        <f>VLOOKUP(Table3323[[#This Row],[DBS Field Name]],'Funds Data Structure'!F:N,9,FALSE)</f>
        <v>overallEsgRating</v>
      </c>
      <c r="J71" s="128" t="s">
        <v>362</v>
      </c>
      <c r="K71" s="129"/>
      <c r="L71" s="128"/>
      <c r="M71" s="130"/>
      <c r="N71" s="130"/>
      <c r="O71" s="295"/>
    </row>
    <row r="72" spans="6:15" x14ac:dyDescent="0.3">
      <c r="F72" s="493"/>
      <c r="G72" s="130">
        <v>7</v>
      </c>
      <c r="H72" s="279" t="s">
        <v>314</v>
      </c>
      <c r="I72" s="129" t="str">
        <f>VLOOKUP(Table3323[[#This Row],[DBS Field Name]],'Funds Data Structure'!F:N,9,FALSE)</f>
        <v>dp_returnYtd</v>
      </c>
      <c r="J72" s="128" t="s">
        <v>362</v>
      </c>
      <c r="K72" s="129"/>
      <c r="L72" s="128"/>
      <c r="M72" s="130"/>
      <c r="N72" s="130"/>
      <c r="O72" s="295"/>
    </row>
    <row r="73" spans="6:15" x14ac:dyDescent="0.3">
      <c r="F73" s="493"/>
      <c r="G73" s="130">
        <v>8</v>
      </c>
      <c r="H73" s="426" t="s">
        <v>315</v>
      </c>
      <c r="I73" s="129" t="str">
        <f>VLOOKUP(Table3323[[#This Row],[DBS Field Name]],'Funds Data Structure'!F:N,9,FALSE)</f>
        <v>dp_return1M</v>
      </c>
      <c r="J73" s="128" t="s">
        <v>362</v>
      </c>
      <c r="K73" s="129"/>
      <c r="L73" s="128"/>
      <c r="M73" s="130"/>
      <c r="N73" s="130"/>
      <c r="O73" s="295"/>
    </row>
    <row r="74" spans="6:15" x14ac:dyDescent="0.3">
      <c r="F74" s="493"/>
      <c r="G74" s="130">
        <v>9</v>
      </c>
      <c r="H74" s="426" t="s">
        <v>316</v>
      </c>
      <c r="I74" s="129" t="str">
        <f>VLOOKUP(Table3323[[#This Row],[DBS Field Name]],'Funds Data Structure'!F:N,9,FALSE)</f>
        <v>dp_return1Yr</v>
      </c>
      <c r="J74" s="128" t="s">
        <v>362</v>
      </c>
      <c r="K74" s="129"/>
      <c r="L74" s="128"/>
      <c r="M74" s="130"/>
      <c r="N74" s="130"/>
      <c r="O74" s="295"/>
    </row>
    <row r="75" spans="6:15" x14ac:dyDescent="0.3">
      <c r="F75" s="493"/>
      <c r="G75" s="130">
        <v>10</v>
      </c>
      <c r="H75" s="426" t="s">
        <v>397</v>
      </c>
      <c r="I75" s="129" t="str">
        <f>VLOOKUP(Table3323[[#This Row],[DBS Field Name]],'Funds Data Structure'!F:N,9,FALSE)</f>
        <v>dp_return3Yr</v>
      </c>
      <c r="J75" s="128" t="s">
        <v>362</v>
      </c>
      <c r="K75" s="129"/>
      <c r="L75" s="128"/>
      <c r="M75" s="130"/>
      <c r="N75" s="130"/>
      <c r="O75" s="295"/>
    </row>
    <row r="76" spans="6:15" ht="30" x14ac:dyDescent="0.3">
      <c r="F76" s="493"/>
      <c r="G76" s="130">
        <v>11</v>
      </c>
      <c r="H76" s="293" t="s">
        <v>395</v>
      </c>
      <c r="I76" s="129" t="str">
        <f>VLOOKUP(Table3323[[#This Row],[DBS Field Name]],'Funds Data Structure'!F:N,9,FALSE)</f>
        <v>StdDev3Yr - Non Standard Risk Measure Types</v>
      </c>
      <c r="J76" s="128" t="s">
        <v>362</v>
      </c>
      <c r="K76" s="129"/>
      <c r="L76" s="128"/>
      <c r="M76" s="130"/>
      <c r="N76" s="130"/>
      <c r="O76" s="295"/>
    </row>
    <row r="77" spans="6:15" ht="30" x14ac:dyDescent="0.3">
      <c r="F77" s="493"/>
      <c r="G77" s="130">
        <v>12</v>
      </c>
      <c r="H77" s="97" t="s">
        <v>393</v>
      </c>
      <c r="I77" s="129" t="str">
        <f>VLOOKUP(Table3323[[#This Row],[DBS Field Name]],'Funds Data Structure'!F:N,9,FALSE)</f>
        <v>SharpeRatio1Yr - Risk Measures</v>
      </c>
      <c r="J77" s="128" t="s">
        <v>362</v>
      </c>
      <c r="K77" s="280"/>
      <c r="L77" s="128"/>
      <c r="M77" s="130"/>
      <c r="N77" s="130"/>
      <c r="O77" s="295"/>
    </row>
    <row r="78" spans="6:15" ht="30" x14ac:dyDescent="0.3">
      <c r="F78" s="493"/>
      <c r="G78" s="130">
        <v>13</v>
      </c>
      <c r="H78" s="332" t="s">
        <v>396</v>
      </c>
      <c r="I78" s="129" t="str">
        <f>VLOOKUP(Table3323[[#This Row],[DBS Field Name]],'Funds Data Structure'!F:N,9,FALSE)</f>
        <v>SharpeRatio3Yr - Risk Measures</v>
      </c>
      <c r="J78" s="128" t="s">
        <v>362</v>
      </c>
      <c r="K78" s="129"/>
      <c r="L78" s="128"/>
      <c r="M78" s="130"/>
      <c r="N78" s="130"/>
      <c r="O78" s="295"/>
    </row>
    <row r="79" spans="6:15" x14ac:dyDescent="0.3">
      <c r="F79" s="493"/>
      <c r="G79" s="130">
        <v>14</v>
      </c>
      <c r="H79" s="353" t="s">
        <v>335</v>
      </c>
      <c r="I79" s="129" t="str">
        <f>VLOOKUP(Table3323[[#This Row],[DBS Field Name]],'Funds Data Structure'!F:N,9,FALSE)</f>
        <v>productRiskLevel</v>
      </c>
      <c r="J79" s="129" t="e">
        <f>VLOOKUP(Table3323[[#This Row],[Technical Name ]],'Funds Data Structure'!G:O,9,FALSE)</f>
        <v>#N/A</v>
      </c>
      <c r="K79" s="129"/>
      <c r="L79" s="128"/>
      <c r="M79" s="130"/>
      <c r="N79" s="130"/>
      <c r="O79" s="295"/>
    </row>
    <row r="80" spans="6:15" x14ac:dyDescent="0.3">
      <c r="F80" s="493"/>
      <c r="G80" s="130">
        <v>16</v>
      </c>
      <c r="H80" s="426" t="s">
        <v>302</v>
      </c>
      <c r="I80" s="129" t="str">
        <f>VLOOKUP(Table3323[[#This Row],[DBS Field Name]],'Funds Data Structure'!F:N,9,FALSE)</f>
        <v>denominationCurrency</v>
      </c>
      <c r="J80" s="128"/>
      <c r="K80" s="129" t="s">
        <v>302</v>
      </c>
      <c r="L80" s="128"/>
      <c r="M80" s="130"/>
      <c r="N80" s="130"/>
      <c r="O80" s="295"/>
    </row>
    <row r="81" spans="6:17" x14ac:dyDescent="0.3">
      <c r="F81" s="493"/>
      <c r="G81" s="130">
        <v>17</v>
      </c>
      <c r="H81" s="392" t="s">
        <v>2251</v>
      </c>
      <c r="I81" s="129" t="e">
        <f>VLOOKUP(Table3323[[#This Row],[DBS Field Name]],'Funds Data Structure'!F:N,9,FALSE)</f>
        <v>#N/A</v>
      </c>
      <c r="J81" s="128"/>
      <c r="K81" s="129" t="s">
        <v>357</v>
      </c>
      <c r="L81" s="128"/>
      <c r="M81" s="130"/>
      <c r="N81" s="130"/>
      <c r="O81" s="420" t="s">
        <v>2292</v>
      </c>
    </row>
    <row r="82" spans="6:17" ht="45" x14ac:dyDescent="0.3">
      <c r="F82" s="493"/>
      <c r="G82" s="130">
        <v>18</v>
      </c>
      <c r="H82" s="494" t="s">
        <v>2252</v>
      </c>
      <c r="I82" s="129" t="e">
        <f>VLOOKUP(Table3323[[#This Row],[DBS Field Name]],'Funds Data Structure'!F:N,9,FALSE)</f>
        <v>#N/A</v>
      </c>
      <c r="J82" s="128"/>
      <c r="K82" s="129" t="s">
        <v>357</v>
      </c>
      <c r="L82" s="128"/>
      <c r="M82" s="130"/>
      <c r="N82" s="130"/>
      <c r="O82" s="420" t="s">
        <v>2292</v>
      </c>
    </row>
    <row r="83" spans="6:17" x14ac:dyDescent="0.3">
      <c r="I83" s="135"/>
      <c r="L83" s="127"/>
      <c r="M83" s="127"/>
    </row>
    <row r="84" spans="6:17" x14ac:dyDescent="0.3">
      <c r="I84" s="135"/>
      <c r="L84" s="127"/>
      <c r="M84" s="127"/>
    </row>
    <row r="85" spans="6:17" x14ac:dyDescent="0.3">
      <c r="I85" s="135"/>
      <c r="L85" s="127"/>
      <c r="M85" s="127"/>
    </row>
    <row r="86" spans="6:17" x14ac:dyDescent="0.3">
      <c r="L86" s="127"/>
      <c r="M86" s="127"/>
      <c r="Q86" s="127" t="s">
        <v>2087</v>
      </c>
    </row>
    <row r="87" spans="6:17" x14ac:dyDescent="0.3">
      <c r="L87" s="127" t="s">
        <v>2103</v>
      </c>
      <c r="M87" s="127"/>
    </row>
    <row r="88" spans="6:17" x14ac:dyDescent="0.3">
      <c r="L88" s="127"/>
      <c r="M88" s="127"/>
    </row>
    <row r="89" spans="6:17" x14ac:dyDescent="0.3">
      <c r="L89" s="127"/>
      <c r="M89" s="127"/>
    </row>
    <row r="90" spans="6:17" x14ac:dyDescent="0.3">
      <c r="L90" s="127"/>
      <c r="M90" s="127"/>
    </row>
    <row r="91" spans="6:17" x14ac:dyDescent="0.3">
      <c r="L91" s="127"/>
      <c r="M91" s="127"/>
    </row>
    <row r="92" spans="6:17" x14ac:dyDescent="0.3">
      <c r="L92" s="127"/>
      <c r="M92" s="127"/>
    </row>
    <row r="93" spans="6:17" x14ac:dyDescent="0.3">
      <c r="L93" s="127"/>
      <c r="M93" s="127"/>
    </row>
    <row r="94" spans="6:17" x14ac:dyDescent="0.3">
      <c r="L94" s="127"/>
      <c r="M94" s="127"/>
    </row>
    <row r="95" spans="6:17" x14ac:dyDescent="0.3">
      <c r="L95" s="127"/>
      <c r="M95" s="127"/>
    </row>
    <row r="96" spans="6:17" x14ac:dyDescent="0.3">
      <c r="L96" s="127"/>
      <c r="M96" s="127"/>
    </row>
    <row r="97" s="127" customFormat="1" x14ac:dyDescent="0.3"/>
    <row r="98" s="127" customFormat="1" x14ac:dyDescent="0.3"/>
    <row r="99" s="127" customFormat="1" x14ac:dyDescent="0.3"/>
    <row r="100" s="127" customFormat="1" x14ac:dyDescent="0.3"/>
    <row r="101" s="127" customFormat="1" x14ac:dyDescent="0.3"/>
    <row r="102" s="127" customFormat="1" x14ac:dyDescent="0.3"/>
  </sheetData>
  <conditionalFormatting sqref="E36:E38">
    <cfRule type="containsText" dxfId="15" priority="1" operator="containsText" text="?">
      <formula>NOT(ISERROR(SEARCH("?",E36)))</formula>
    </cfRule>
  </conditionalFormatting>
  <conditionalFormatting sqref="L66:L82">
    <cfRule type="containsText" dxfId="14" priority="2" operator="containsText" text="?">
      <formula>NOT(ISERROR(SEARCH("?",L66)))</formula>
    </cfRule>
  </conditionalFormatting>
  <pageMargins left="0.7" right="0.7" top="0.75" bottom="0.75" header="0.3" footer="0.3"/>
  <pageSetup paperSize="9" orientation="portrait" r:id="rId1"/>
  <drawing r:id="rId2"/>
  <legacyDrawing r:id="rId3"/>
  <tableParts count="2">
    <tablePart r:id="rId4"/>
    <tablePart r:id="rId5"/>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9A5CC-71E6-44C1-B1F4-FA2EF3212BA0}">
  <sheetPr>
    <tabColor theme="9" tint="-0.499984740745262"/>
  </sheetPr>
  <dimension ref="A1:Q31"/>
  <sheetViews>
    <sheetView showGridLines="0" topLeftCell="B1" zoomScale="70" zoomScaleNormal="70" workbookViewId="0">
      <selection activeCell="G60" sqref="G60"/>
    </sheetView>
  </sheetViews>
  <sheetFormatPr defaultColWidth="8.7109375" defaultRowHeight="15" x14ac:dyDescent="0.3"/>
  <cols>
    <col min="1" max="1" width="16.140625" style="127" hidden="1" customWidth="1"/>
    <col min="2" max="2" width="7.140625" style="127" customWidth="1"/>
    <col min="3" max="3" width="8.7109375" style="127"/>
    <col min="4" max="4" width="24.85546875" style="127" bestFit="1" customWidth="1"/>
    <col min="5" max="5" width="18.85546875" style="127" bestFit="1" customWidth="1"/>
    <col min="6" max="6" width="18.42578125" style="127" customWidth="1"/>
    <col min="7" max="7" width="20.28515625" style="127" bestFit="1" customWidth="1"/>
    <col min="8" max="8" width="30.140625" style="127" customWidth="1"/>
    <col min="9" max="9" width="7.42578125" style="127" customWidth="1"/>
    <col min="10" max="10" width="40" style="127" customWidth="1"/>
    <col min="11" max="11" width="16.5703125" style="127" bestFit="1" customWidth="1"/>
    <col min="12" max="12" width="13.42578125" style="127" bestFit="1" customWidth="1"/>
    <col min="13" max="13" width="15.42578125" style="127" bestFit="1" customWidth="1"/>
    <col min="14" max="14" width="5" style="127" bestFit="1" customWidth="1"/>
    <col min="15" max="15" width="27.5703125" style="127" customWidth="1"/>
    <col min="16" max="16" width="26.7109375" style="127" customWidth="1"/>
    <col min="17" max="17" width="31.85546875" style="127" customWidth="1"/>
    <col min="18" max="18" width="51.5703125" style="127" customWidth="1"/>
    <col min="19" max="16384" width="8.7109375" style="127"/>
  </cols>
  <sheetData>
    <row r="1" spans="3:17" x14ac:dyDescent="0.3">
      <c r="J1" s="182"/>
      <c r="K1" s="92"/>
      <c r="L1" s="183"/>
    </row>
    <row r="2" spans="3:17" x14ac:dyDescent="0.3">
      <c r="C2" s="92" t="s">
        <v>453</v>
      </c>
      <c r="I2" s="92" t="s">
        <v>2148</v>
      </c>
      <c r="J2" s="182"/>
      <c r="K2" s="92"/>
      <c r="L2" s="183"/>
    </row>
    <row r="3" spans="3:17" x14ac:dyDescent="0.3">
      <c r="J3" s="182"/>
      <c r="K3" s="92"/>
      <c r="L3" s="183"/>
    </row>
    <row r="4" spans="3:17" x14ac:dyDescent="0.3">
      <c r="I4" s="104" t="s">
        <v>2149</v>
      </c>
    </row>
    <row r="5" spans="3:17" ht="15.75" thickBot="1" x14ac:dyDescent="0.35">
      <c r="I5" s="136" t="s">
        <v>84</v>
      </c>
      <c r="J5" s="137" t="s">
        <v>454</v>
      </c>
      <c r="K5" s="137" t="s">
        <v>467</v>
      </c>
      <c r="L5" s="137" t="s">
        <v>456</v>
      </c>
      <c r="M5" s="137" t="s">
        <v>6</v>
      </c>
      <c r="N5" s="148" t="s">
        <v>2069</v>
      </c>
      <c r="O5" s="303" t="s">
        <v>2113</v>
      </c>
      <c r="P5" s="304" t="s">
        <v>2138</v>
      </c>
    </row>
    <row r="6" spans="3:17" x14ac:dyDescent="0.3">
      <c r="I6" s="181">
        <v>1</v>
      </c>
      <c r="J6" s="132" t="s">
        <v>28</v>
      </c>
      <c r="K6" s="132" t="str">
        <f>VLOOKUP(Table192735[[#This Row],[Front End Label]],'Funds Data Structure'!F:N,9,FALSE)</f>
        <v>name</v>
      </c>
      <c r="L6" s="140"/>
      <c r="M6" s="132"/>
      <c r="N6" s="152"/>
      <c r="O6" s="152"/>
      <c r="P6" s="306"/>
    </row>
    <row r="7" spans="3:17" x14ac:dyDescent="0.3">
      <c r="I7" s="181">
        <v>1</v>
      </c>
      <c r="J7" s="132" t="s">
        <v>2050</v>
      </c>
      <c r="K7" s="132" t="str">
        <f>VLOOKUP(Table192735[[#This Row],[Front End Label]],'Funds Data Structure'!F:N,9,FALSE)</f>
        <v>fstFundRating</v>
      </c>
      <c r="L7" s="140"/>
      <c r="M7" s="132"/>
      <c r="N7" s="152"/>
      <c r="O7" s="152"/>
      <c r="P7" s="306"/>
    </row>
    <row r="8" spans="3:17" x14ac:dyDescent="0.3">
      <c r="I8" s="181">
        <v>1</v>
      </c>
      <c r="J8" s="132" t="s">
        <v>307</v>
      </c>
      <c r="K8" s="132" t="str">
        <f>VLOOKUP(Table192735[[#This Row],[Front End Label]],'Funds Data Structure'!F:N,9,FALSE)</f>
        <v>isin</v>
      </c>
      <c r="L8" s="140"/>
      <c r="M8" s="132"/>
      <c r="N8" s="152"/>
      <c r="O8" s="152"/>
      <c r="P8" s="306"/>
    </row>
    <row r="9" spans="3:17" ht="90" x14ac:dyDescent="0.3">
      <c r="I9" s="181">
        <v>1</v>
      </c>
      <c r="J9" s="178" t="s">
        <v>176</v>
      </c>
      <c r="K9" s="132" t="str">
        <f>VLOOKUP(Table192735[[#This Row],[Front End Label]],'Funds Data Structure'!F:N,9,FALSE)</f>
        <v>pfmGlobalAssetL3</v>
      </c>
      <c r="L9" s="140"/>
      <c r="M9" s="443" t="s">
        <v>2275</v>
      </c>
      <c r="N9" s="152"/>
      <c r="O9" s="152"/>
      <c r="P9" s="306"/>
    </row>
    <row r="10" spans="3:17" x14ac:dyDescent="0.3">
      <c r="I10" s="181">
        <v>1</v>
      </c>
      <c r="J10" s="132" t="s">
        <v>302</v>
      </c>
      <c r="K10" s="132" t="str">
        <f>VLOOKUP(Table192735[[#This Row],[Front End Label]],'Funds Data Structure'!F:N,9,FALSE)</f>
        <v>denominationCurrency</v>
      </c>
      <c r="L10" s="140"/>
      <c r="M10" s="132"/>
      <c r="N10" s="152"/>
      <c r="O10" s="152"/>
      <c r="P10" s="306"/>
    </row>
    <row r="11" spans="3:17" x14ac:dyDescent="0.3">
      <c r="I11" s="181">
        <v>1</v>
      </c>
      <c r="J11" s="305" t="s">
        <v>335</v>
      </c>
      <c r="K11" s="132" t="str">
        <f>VLOOKUP(Table192735[[#This Row],[Front End Label]],'Funds Data Structure'!F:N,9,FALSE)</f>
        <v>productRiskLevel</v>
      </c>
      <c r="L11" s="140"/>
      <c r="M11" s="132"/>
      <c r="N11" s="152"/>
      <c r="O11" s="152"/>
      <c r="P11" s="306"/>
    </row>
    <row r="12" spans="3:17" x14ac:dyDescent="0.3">
      <c r="I12" s="181">
        <v>1</v>
      </c>
      <c r="J12" s="132" t="s">
        <v>338</v>
      </c>
      <c r="K12" s="132" t="str">
        <f>VLOOKUP(Table192735[[#This Row],[Front End Label]],'Funds Data Structure'!F:N,9,FALSE)</f>
        <v>overallEsgRating</v>
      </c>
      <c r="L12" s="140"/>
      <c r="M12" s="132"/>
      <c r="N12" s="152"/>
      <c r="O12" s="152"/>
      <c r="P12" s="306"/>
    </row>
    <row r="13" spans="3:17" x14ac:dyDescent="0.3">
      <c r="I13" s="181">
        <v>1</v>
      </c>
      <c r="J13" s="132" t="s">
        <v>95</v>
      </c>
      <c r="K13" s="132" t="str">
        <f>VLOOKUP(Table192735[[#This Row],[Front End Label]],'Funds Data Structure'!F:N,9,FALSE)</f>
        <v>distFreq</v>
      </c>
      <c r="L13" s="140"/>
      <c r="M13" s="132"/>
      <c r="N13" s="152"/>
      <c r="O13" s="152"/>
      <c r="P13" s="306"/>
    </row>
    <row r="14" spans="3:17" x14ac:dyDescent="0.3">
      <c r="I14" s="181">
        <v>1</v>
      </c>
      <c r="J14" s="132" t="s">
        <v>448</v>
      </c>
      <c r="K14" s="132" t="str">
        <f>VLOOKUP(Table192735[[#This Row],[Front End Label]],'Funds Data Structure'!F:N,9,FALSE)</f>
        <v>YLD-Yield1Yr</v>
      </c>
      <c r="L14" s="140"/>
      <c r="M14" s="132"/>
      <c r="N14" s="152"/>
      <c r="O14" s="152"/>
      <c r="P14" s="306"/>
    </row>
    <row r="15" spans="3:17" x14ac:dyDescent="0.3">
      <c r="I15" s="181">
        <v>1</v>
      </c>
      <c r="J15" s="132" t="s">
        <v>314</v>
      </c>
      <c r="K15" s="132" t="str">
        <f>VLOOKUP(Table192735[[#This Row],[Front End Label]],'Funds Data Structure'!F:N,9,FALSE)</f>
        <v>dp_returnYtd</v>
      </c>
      <c r="L15" s="140"/>
      <c r="M15" s="132"/>
      <c r="N15" s="152"/>
      <c r="O15" s="152"/>
      <c r="P15" s="306"/>
    </row>
    <row r="16" spans="3:17" x14ac:dyDescent="0.3">
      <c r="I16" s="181">
        <v>1</v>
      </c>
      <c r="J16" s="132" t="s">
        <v>315</v>
      </c>
      <c r="K16" s="132" t="str">
        <f>VLOOKUP(Table192735[[#This Row],[Front End Label]],'Funds Data Structure'!F:N,9,FALSE)</f>
        <v>dp_return1M</v>
      </c>
      <c r="L16" s="140"/>
      <c r="M16" s="132"/>
      <c r="N16" s="152"/>
      <c r="O16" s="152"/>
      <c r="P16" s="306"/>
    </row>
    <row r="17" spans="3:16" x14ac:dyDescent="0.3">
      <c r="I17" s="181">
        <v>1</v>
      </c>
      <c r="J17" s="132" t="s">
        <v>398</v>
      </c>
      <c r="K17" s="132" t="str">
        <f>VLOOKUP(Table192735[[#This Row],[Front End Label]],'Funds Data Structure'!F:N,9,FALSE)</f>
        <v>dp_return3M</v>
      </c>
      <c r="L17" s="140"/>
      <c r="M17" s="132"/>
      <c r="N17" s="152"/>
      <c r="O17" s="152"/>
      <c r="P17" s="306"/>
    </row>
    <row r="18" spans="3:16" x14ac:dyDescent="0.3">
      <c r="I18" s="181">
        <v>1</v>
      </c>
      <c r="J18" s="132" t="s">
        <v>316</v>
      </c>
      <c r="K18" s="132" t="str">
        <f>VLOOKUP(Table192735[[#This Row],[Front End Label]],'Funds Data Structure'!F:N,9,FALSE)</f>
        <v>dp_return1Yr</v>
      </c>
      <c r="L18" s="140"/>
      <c r="M18" s="132"/>
      <c r="N18" s="152"/>
      <c r="O18" s="152"/>
      <c r="P18" s="306"/>
    </row>
    <row r="19" spans="3:16" x14ac:dyDescent="0.3">
      <c r="I19" s="181">
        <v>1</v>
      </c>
      <c r="J19" s="132" t="s">
        <v>397</v>
      </c>
      <c r="K19" s="132" t="str">
        <f>VLOOKUP(Table192735[[#This Row],[Front End Label]],'Funds Data Structure'!F:N,9,FALSE)</f>
        <v>dp_return3Yr</v>
      </c>
      <c r="L19" s="140"/>
      <c r="M19" s="132"/>
      <c r="N19" s="152"/>
      <c r="O19" s="152"/>
      <c r="P19" s="306"/>
    </row>
    <row r="20" spans="3:16" x14ac:dyDescent="0.3">
      <c r="C20" s="104" t="s">
        <v>2147</v>
      </c>
      <c r="D20" s="266"/>
      <c r="I20" s="181">
        <v>1</v>
      </c>
      <c r="J20" s="132" t="s">
        <v>399</v>
      </c>
      <c r="K20" s="132" t="str">
        <f>VLOOKUP(Table192735[[#This Row],[Front End Label]],'Funds Data Structure'!F:N,9,FALSE)</f>
        <v>dp_return5Yr</v>
      </c>
      <c r="L20" s="140"/>
      <c r="M20" s="132"/>
      <c r="N20" s="152"/>
      <c r="O20" s="152"/>
      <c r="P20" s="306"/>
    </row>
    <row r="21" spans="3:16" ht="15.75" thickBot="1" x14ac:dyDescent="0.35">
      <c r="C21" s="263" t="s">
        <v>16</v>
      </c>
      <c r="D21" s="264" t="s">
        <v>2090</v>
      </c>
      <c r="E21" s="264" t="s">
        <v>2091</v>
      </c>
      <c r="I21" s="181">
        <v>1</v>
      </c>
      <c r="J21" s="132" t="s">
        <v>2048</v>
      </c>
      <c r="K21" s="132" t="str">
        <f>VLOOKUP(Table192735[[#This Row],[Front End Label]],'Funds Data Structure'!F:N,9,FALSE)</f>
        <v>CYR-Year1</v>
      </c>
      <c r="L21" s="140"/>
      <c r="M21" s="132"/>
      <c r="N21" s="152"/>
      <c r="O21" s="152"/>
      <c r="P21" s="306"/>
    </row>
    <row r="22" spans="3:16" x14ac:dyDescent="0.3">
      <c r="C22" s="265">
        <v>1</v>
      </c>
      <c r="D22" s="265" t="s">
        <v>68</v>
      </c>
      <c r="E22" s="127" t="s">
        <v>2092</v>
      </c>
      <c r="I22" s="181">
        <v>1</v>
      </c>
      <c r="J22" s="187" t="s">
        <v>2049</v>
      </c>
      <c r="K22" s="132" t="str">
        <f>VLOOKUP(Table192735[[#This Row],[Front End Label]],'Funds Data Structure'!F:N,9,FALSE)</f>
        <v>CYR-Year2</v>
      </c>
      <c r="L22" s="140"/>
      <c r="M22" s="132"/>
      <c r="N22" s="152"/>
      <c r="O22" s="152"/>
      <c r="P22" s="306"/>
    </row>
    <row r="23" spans="3:16" x14ac:dyDescent="0.3">
      <c r="C23" s="265">
        <v>2</v>
      </c>
      <c r="D23" s="265" t="s">
        <v>1954</v>
      </c>
      <c r="E23" s="127" t="s">
        <v>1954</v>
      </c>
      <c r="I23" s="181">
        <v>1</v>
      </c>
      <c r="J23" s="305" t="s">
        <v>394</v>
      </c>
      <c r="K23" s="132" t="str">
        <f>VLOOKUP(Table192735[[#This Row],[Front End Label]],'Funds Data Structure'!F:N,9,FALSE)</f>
        <v>StdDev1Yr - Non Standard Risk Measure Types</v>
      </c>
      <c r="L23" s="401"/>
      <c r="M23" s="315"/>
      <c r="N23" s="402"/>
      <c r="O23" s="152"/>
      <c r="P23" s="306"/>
    </row>
    <row r="24" spans="3:16" x14ac:dyDescent="0.3">
      <c r="C24" s="265">
        <v>3</v>
      </c>
      <c r="D24" s="265" t="s">
        <v>2088</v>
      </c>
      <c r="E24" s="127" t="s">
        <v>68</v>
      </c>
      <c r="I24" s="181">
        <v>1</v>
      </c>
      <c r="J24" s="305" t="s">
        <v>395</v>
      </c>
      <c r="K24" s="132" t="str">
        <f>VLOOKUP(Table192735[[#This Row],[Front End Label]],'Funds Data Structure'!F:N,9,FALSE)</f>
        <v>StdDev3Yr - Non Standard Risk Measure Types</v>
      </c>
      <c r="L24" s="401"/>
      <c r="M24" s="315"/>
      <c r="N24" s="402"/>
      <c r="O24" s="152"/>
      <c r="P24" s="306"/>
    </row>
    <row r="25" spans="3:16" x14ac:dyDescent="0.3">
      <c r="C25" s="265">
        <v>4</v>
      </c>
      <c r="D25" s="265" t="s">
        <v>1928</v>
      </c>
      <c r="E25" s="127" t="s">
        <v>2088</v>
      </c>
      <c r="K25" s="175"/>
      <c r="L25" s="92"/>
      <c r="M25" s="141"/>
    </row>
    <row r="26" spans="3:16" x14ac:dyDescent="0.3">
      <c r="C26" s="265">
        <v>5</v>
      </c>
      <c r="D26" s="265" t="s">
        <v>303</v>
      </c>
      <c r="E26" s="127" t="s">
        <v>2093</v>
      </c>
      <c r="K26" s="175"/>
      <c r="L26" s="92"/>
      <c r="M26" s="141"/>
    </row>
    <row r="27" spans="3:16" x14ac:dyDescent="0.3">
      <c r="C27" s="265">
        <v>6</v>
      </c>
      <c r="D27" s="265" t="s">
        <v>2089</v>
      </c>
      <c r="E27" s="127" t="s">
        <v>2094</v>
      </c>
      <c r="L27" s="175"/>
      <c r="M27" s="92"/>
      <c r="N27" s="141"/>
    </row>
    <row r="28" spans="3:16" x14ac:dyDescent="0.3">
      <c r="C28" s="265">
        <v>7</v>
      </c>
      <c r="D28" s="265" t="s">
        <v>172</v>
      </c>
      <c r="L28" s="175"/>
      <c r="M28" s="92"/>
      <c r="N28" s="141"/>
    </row>
    <row r="29" spans="3:16" x14ac:dyDescent="0.3">
      <c r="C29" s="265">
        <v>8</v>
      </c>
      <c r="D29" s="265" t="s">
        <v>317</v>
      </c>
      <c r="L29" s="175"/>
      <c r="M29" s="92"/>
      <c r="N29" s="141"/>
    </row>
    <row r="30" spans="3:16" x14ac:dyDescent="0.3">
      <c r="C30" s="265">
        <v>9</v>
      </c>
      <c r="D30" s="265" t="s">
        <v>307</v>
      </c>
      <c r="L30" s="175"/>
      <c r="M30" s="92"/>
      <c r="N30" s="141"/>
    </row>
    <row r="31" spans="3:16" x14ac:dyDescent="0.3">
      <c r="L31" s="175"/>
      <c r="M31" s="92"/>
      <c r="N31" s="141"/>
    </row>
  </sheetData>
  <pageMargins left="0.7" right="0.7" top="0.75" bottom="0.75" header="0.3" footer="0.3"/>
  <drawing r:id="rId1"/>
  <legacyDrawing r:id="rId2"/>
  <tableParts count="2">
    <tablePart r:id="rId3"/>
    <tablePart r:id="rId4"/>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EE193-D996-47E4-8B25-9653F4605BE0}">
  <sheetPr>
    <tabColor theme="9" tint="-0.499984740745262"/>
  </sheetPr>
  <dimension ref="A2:R43"/>
  <sheetViews>
    <sheetView showGridLines="0" topLeftCell="B1" zoomScale="85" zoomScaleNormal="85" workbookViewId="0">
      <selection activeCell="J13" sqref="J13"/>
    </sheetView>
  </sheetViews>
  <sheetFormatPr defaultColWidth="8.7109375" defaultRowHeight="15" x14ac:dyDescent="0.3"/>
  <cols>
    <col min="1" max="1" width="16.140625" style="90" hidden="1" customWidth="1"/>
    <col min="2" max="2" width="8.7109375" style="90"/>
    <col min="3" max="3" width="24.85546875" style="90" bestFit="1" customWidth="1"/>
    <col min="4" max="5" width="8.7109375" style="90"/>
    <col min="6" max="6" width="20.28515625" style="90" bestFit="1" customWidth="1"/>
    <col min="7" max="7" width="54.85546875" style="90" bestFit="1" customWidth="1"/>
    <col min="8" max="8" width="14" style="90" customWidth="1"/>
    <col min="9" max="9" width="8.7109375" style="90"/>
    <col min="10" max="10" width="38.85546875" style="90" bestFit="1" customWidth="1"/>
    <col min="11" max="11" width="19.140625" style="90" bestFit="1" customWidth="1"/>
    <col min="12" max="12" width="23.140625" style="90" customWidth="1"/>
    <col min="13" max="13" width="25" style="90" customWidth="1"/>
    <col min="14" max="14" width="12.140625" style="90" customWidth="1"/>
    <col min="15" max="15" width="26.85546875" style="90" customWidth="1"/>
    <col min="16" max="16" width="17.85546875" style="90" customWidth="1"/>
    <col min="17" max="16384" width="8.7109375" style="90"/>
  </cols>
  <sheetData>
    <row r="2" spans="2:18" ht="16.5" x14ac:dyDescent="0.3">
      <c r="I2" s="260" t="s">
        <v>18</v>
      </c>
    </row>
    <row r="3" spans="2:18" ht="15.75" thickBot="1" x14ac:dyDescent="0.35">
      <c r="I3" s="308" t="s">
        <v>2062</v>
      </c>
      <c r="J3" s="309" t="s">
        <v>2063</v>
      </c>
      <c r="K3" s="309" t="s">
        <v>2060</v>
      </c>
      <c r="L3" s="310" t="s">
        <v>2064</v>
      </c>
      <c r="M3" s="311" t="s">
        <v>6</v>
      </c>
      <c r="N3" s="312" t="s">
        <v>2069</v>
      </c>
      <c r="O3" s="312" t="s">
        <v>2113</v>
      </c>
      <c r="P3" s="311" t="s">
        <v>2138</v>
      </c>
    </row>
    <row r="4" spans="2:18" ht="75" x14ac:dyDescent="0.3">
      <c r="I4" s="307">
        <v>1</v>
      </c>
      <c r="J4" s="307" t="s">
        <v>2150</v>
      </c>
      <c r="K4" s="307"/>
      <c r="L4" s="307"/>
      <c r="M4" s="307"/>
      <c r="N4" s="307" t="s">
        <v>334</v>
      </c>
      <c r="O4" s="307" t="s">
        <v>2154</v>
      </c>
      <c r="P4" s="338" t="s">
        <v>2161</v>
      </c>
    </row>
    <row r="5" spans="2:18" ht="75" x14ac:dyDescent="0.3">
      <c r="B5" s="92"/>
      <c r="I5" s="290">
        <v>2</v>
      </c>
      <c r="J5" s="290" t="s">
        <v>2151</v>
      </c>
      <c r="K5" s="290"/>
      <c r="L5" s="290"/>
      <c r="M5" s="313"/>
      <c r="N5" s="290" t="s">
        <v>334</v>
      </c>
      <c r="O5" s="290" t="s">
        <v>2155</v>
      </c>
      <c r="P5" s="338" t="s">
        <v>2161</v>
      </c>
    </row>
    <row r="6" spans="2:18" x14ac:dyDescent="0.3">
      <c r="B6" s="92"/>
      <c r="I6" s="290">
        <v>3</v>
      </c>
      <c r="J6" s="290" t="s">
        <v>2152</v>
      </c>
      <c r="K6" s="290"/>
      <c r="L6" s="290"/>
      <c r="M6" s="290"/>
      <c r="N6" s="290" t="s">
        <v>334</v>
      </c>
      <c r="O6" s="314" t="s">
        <v>2153</v>
      </c>
      <c r="P6" s="338" t="s">
        <v>2161</v>
      </c>
    </row>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sheetData>
  <phoneticPr fontId="21" type="noConversion"/>
  <conditionalFormatting sqref="N4">
    <cfRule type="containsText" dxfId="13" priority="3" operator="containsText" text="no">
      <formula>NOT(ISERROR(SEARCH("no",N4)))</formula>
    </cfRule>
  </conditionalFormatting>
  <conditionalFormatting sqref="N4:N6">
    <cfRule type="containsText" dxfId="12" priority="1" operator="containsText" text="?">
      <formula>NOT(ISERROR(SEARCH("?",N4)))</formula>
    </cfRule>
  </conditionalFormatting>
  <hyperlinks>
    <hyperlink ref="O6" location="'GUI01 SM - Product Universe'!A1" display="The same as for SM" xr:uid="{AF5A665F-93D2-4431-BAB1-0B76BD37F898}"/>
  </hyperlinks>
  <pageMargins left="0.7" right="0.7" top="0.75" bottom="0.75" header="0.3" footer="0.3"/>
  <drawing r:id="rId1"/>
  <legacyDrawing r:id="rId2"/>
  <tableParts count="1">
    <tablePart r:id="rId3"/>
  </tablePart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9A843-F4E9-4AE8-A10B-11DBBED6DE0F}">
  <sheetPr>
    <tabColor theme="9" tint="-0.499984740745262"/>
  </sheetPr>
  <dimension ref="A2:Q69"/>
  <sheetViews>
    <sheetView showGridLines="0" zoomScale="85" zoomScaleNormal="85" workbookViewId="0">
      <selection activeCell="E55" sqref="E55"/>
    </sheetView>
  </sheetViews>
  <sheetFormatPr defaultColWidth="8.7109375" defaultRowHeight="15" x14ac:dyDescent="0.3"/>
  <cols>
    <col min="1" max="6" width="16" style="127" customWidth="1"/>
    <col min="7" max="7" width="20.28515625" style="127" bestFit="1" customWidth="1"/>
    <col min="8" max="8" width="16.85546875" style="127" customWidth="1"/>
    <col min="9" max="9" width="6.140625" style="127" customWidth="1"/>
    <col min="10" max="10" width="40.42578125" style="127" bestFit="1" customWidth="1"/>
    <col min="11" max="11" width="40.5703125" style="127" bestFit="1" customWidth="1"/>
    <col min="12" max="12" width="8.7109375" style="127" customWidth="1"/>
    <col min="13" max="13" width="8.7109375" style="127"/>
    <col min="14" max="14" width="24.7109375" style="127" customWidth="1"/>
    <col min="15" max="15" width="20.7109375" style="127" customWidth="1"/>
    <col min="16" max="16384" width="8.7109375" style="127"/>
  </cols>
  <sheetData>
    <row r="2" spans="3:17" ht="45.75" thickBot="1" x14ac:dyDescent="0.35">
      <c r="C2" s="92"/>
      <c r="I2" s="136" t="s">
        <v>84</v>
      </c>
      <c r="J2" s="137" t="s">
        <v>454</v>
      </c>
      <c r="K2" s="137" t="s">
        <v>467</v>
      </c>
      <c r="L2" s="317" t="s">
        <v>2069</v>
      </c>
      <c r="M2" s="317" t="s">
        <v>2113</v>
      </c>
      <c r="N2" s="316" t="s">
        <v>2138</v>
      </c>
    </row>
    <row r="3" spans="3:17" x14ac:dyDescent="0.3">
      <c r="C3" s="92"/>
      <c r="I3" s="127">
        <v>1</v>
      </c>
      <c r="J3" s="132" t="s">
        <v>28</v>
      </c>
      <c r="K3" s="132" t="str">
        <f>VLOOKUP(Table43[[#This Row],[Front End Label]],'Funds Data Structure'!F:N,9,FALSE)</f>
        <v>name</v>
      </c>
      <c r="L3" s="283"/>
      <c r="M3" s="259"/>
      <c r="N3" s="318"/>
      <c r="O3" s="259"/>
      <c r="P3" s="259"/>
      <c r="Q3" s="259"/>
    </row>
    <row r="4" spans="3:17" x14ac:dyDescent="0.3">
      <c r="I4" s="127">
        <f t="shared" ref="I4:I65" si="0">I3+1</f>
        <v>2</v>
      </c>
      <c r="J4" s="132" t="s">
        <v>101</v>
      </c>
      <c r="K4" s="132" t="str">
        <f>VLOOKUP(Table43[[#This Row],[Front End Label]],'Funds Data Structure'!F:N,9,FALSE)</f>
        <v>nameTraditionalChinese</v>
      </c>
      <c r="L4" s="283"/>
      <c r="M4" s="259"/>
      <c r="N4" s="318"/>
      <c r="O4" s="259"/>
      <c r="P4" s="259"/>
      <c r="Q4" s="259"/>
    </row>
    <row r="5" spans="3:17" x14ac:dyDescent="0.3">
      <c r="I5" s="127">
        <f t="shared" si="0"/>
        <v>3</v>
      </c>
      <c r="J5" s="132" t="s">
        <v>2213</v>
      </c>
      <c r="K5" s="132" t="str">
        <f>VLOOKUP(Table43[[#This Row],[Front End Label]],'Funds Data Structure'!F:N,9,FALSE)</f>
        <v>commonname</v>
      </c>
      <c r="L5" s="283"/>
      <c r="M5" s="259"/>
      <c r="N5" s="318"/>
      <c r="O5" s="259"/>
      <c r="P5" s="259"/>
      <c r="Q5" s="259"/>
    </row>
    <row r="6" spans="3:17" x14ac:dyDescent="0.3">
      <c r="I6" s="127">
        <f t="shared" si="0"/>
        <v>4</v>
      </c>
      <c r="J6" s="132" t="s">
        <v>1921</v>
      </c>
      <c r="K6" s="132" t="str">
        <f>VLOOKUP(Table43[[#This Row],[Front End Label]],'Funds Data Structure'!F:N,9,FALSE)</f>
        <v>fscbi_providerCompanyName</v>
      </c>
      <c r="L6" s="283"/>
      <c r="M6" s="259"/>
      <c r="N6" s="318"/>
      <c r="O6" s="259"/>
      <c r="P6" s="259"/>
      <c r="Q6" s="259"/>
    </row>
    <row r="7" spans="3:17" x14ac:dyDescent="0.3">
      <c r="I7" s="127">
        <f t="shared" si="0"/>
        <v>5</v>
      </c>
      <c r="J7" s="132" t="s">
        <v>98</v>
      </c>
      <c r="K7" s="132" t="str">
        <f>VLOOKUP(Table43[[#This Row],[Front End Label]],'Funds Data Structure'!F:N,9,FALSE)</f>
        <v>isinDbs</v>
      </c>
      <c r="L7" s="283"/>
      <c r="M7" s="259"/>
      <c r="N7" s="318"/>
      <c r="O7" s="259"/>
      <c r="P7" s="259"/>
      <c r="Q7" s="259"/>
    </row>
    <row r="8" spans="3:17" x14ac:dyDescent="0.3">
      <c r="I8" s="127">
        <f t="shared" si="0"/>
        <v>6</v>
      </c>
      <c r="J8" s="132" t="s">
        <v>442</v>
      </c>
      <c r="K8" s="132" t="str">
        <f>VLOOKUP(Table43[[#This Row],[Front End Label]],'Funds Data Structure'!F:N,9,FALSE)</f>
        <v>bloombergCodeDbs</v>
      </c>
      <c r="L8" s="283"/>
      <c r="M8" s="259"/>
      <c r="N8" s="318"/>
      <c r="O8" s="259"/>
      <c r="P8" s="259"/>
      <c r="Q8" s="259"/>
    </row>
    <row r="9" spans="3:17" x14ac:dyDescent="0.3">
      <c r="I9" s="127">
        <f t="shared" si="0"/>
        <v>7</v>
      </c>
      <c r="J9" s="305" t="s">
        <v>2042</v>
      </c>
      <c r="K9" s="132" t="str">
        <f>VLOOKUP(Table43[[#This Row],[Front End Label]],'Funds Data Structure'!F:N,9,FALSE)</f>
        <v>dbsFinancialQuantum</v>
      </c>
      <c r="L9" s="283"/>
      <c r="M9" s="259"/>
      <c r="N9" s="318"/>
      <c r="O9" s="259"/>
      <c r="P9" s="259"/>
      <c r="Q9" s="259"/>
    </row>
    <row r="10" spans="3:17" x14ac:dyDescent="0.3">
      <c r="I10" s="127">
        <f t="shared" si="0"/>
        <v>8</v>
      </c>
      <c r="J10" s="132" t="s">
        <v>302</v>
      </c>
      <c r="K10" s="132" t="str">
        <f>VLOOKUP(Table43[[#This Row],[Front End Label]],'Funds Data Structure'!F:N,9,FALSE)</f>
        <v>denominationCurrency</v>
      </c>
      <c r="L10" s="283"/>
      <c r="M10" s="259"/>
      <c r="N10" s="318"/>
      <c r="O10" s="259"/>
      <c r="P10" s="259"/>
      <c r="Q10" s="259"/>
    </row>
    <row r="11" spans="3:17" x14ac:dyDescent="0.3">
      <c r="I11" s="127">
        <f t="shared" si="0"/>
        <v>9</v>
      </c>
      <c r="J11" s="305" t="s">
        <v>2050</v>
      </c>
      <c r="K11" s="132" t="str">
        <f>VLOOKUP(Table43[[#This Row],[Front End Label]],'Funds Data Structure'!F:N,9,FALSE)</f>
        <v>fstFundRating</v>
      </c>
      <c r="L11" s="283"/>
      <c r="M11" s="259"/>
      <c r="N11" s="318"/>
      <c r="O11" s="259"/>
      <c r="P11" s="259"/>
      <c r="Q11" s="259"/>
    </row>
    <row r="12" spans="3:17" x14ac:dyDescent="0.3">
      <c r="I12" s="127">
        <f t="shared" si="0"/>
        <v>10</v>
      </c>
      <c r="J12" s="132" t="s">
        <v>338</v>
      </c>
      <c r="K12" s="132" t="str">
        <f>VLOOKUP(Table43[[#This Row],[Front End Label]],'Funds Data Structure'!F:N,9,FALSE)</f>
        <v>overallEsgRating</v>
      </c>
      <c r="L12" s="283"/>
      <c r="M12" s="259"/>
      <c r="N12" s="318"/>
      <c r="O12" s="259"/>
      <c r="P12" s="259"/>
      <c r="Q12" s="259"/>
    </row>
    <row r="13" spans="3:17" x14ac:dyDescent="0.3">
      <c r="I13" s="127">
        <f t="shared" si="0"/>
        <v>11</v>
      </c>
      <c r="J13" s="305" t="s">
        <v>335</v>
      </c>
      <c r="K13" s="132" t="str">
        <f>VLOOKUP(Table43[[#This Row],[Front End Label]],'Funds Data Structure'!F:N,9,FALSE)</f>
        <v>productRiskLevel</v>
      </c>
      <c r="L13" s="283"/>
      <c r="M13" s="259"/>
      <c r="N13" s="318"/>
      <c r="O13" s="259"/>
      <c r="P13" s="259"/>
      <c r="Q13" s="259"/>
    </row>
    <row r="14" spans="3:17" x14ac:dyDescent="0.3">
      <c r="I14" s="127">
        <f t="shared" si="0"/>
        <v>12</v>
      </c>
      <c r="J14" s="305" t="s">
        <v>2210</v>
      </c>
      <c r="K14" s="132" t="str">
        <f>VLOOKUP(Table43[[#This Row],[Front End Label]],'Funds Data Structure'!F:N,9,FALSE)</f>
        <v>sgMASRegistrationStatus</v>
      </c>
      <c r="L14" s="283"/>
      <c r="M14" s="259"/>
      <c r="N14" s="318"/>
      <c r="O14" s="259"/>
      <c r="P14" s="259"/>
      <c r="Q14" s="259"/>
    </row>
    <row r="15" spans="3:17" x14ac:dyDescent="0.3">
      <c r="I15" s="127">
        <f t="shared" si="0"/>
        <v>13</v>
      </c>
      <c r="J15" s="132" t="s">
        <v>460</v>
      </c>
      <c r="K15" s="132" t="str">
        <f>VLOOKUP(Table43[[#This Row],[Front End Label]],'Funds Data Structure'!F:N,9,FALSE)</f>
        <v>productComplexityLevel</v>
      </c>
      <c r="L15" s="283"/>
      <c r="M15" s="259"/>
      <c r="N15" s="318"/>
      <c r="O15" s="259"/>
      <c r="P15" s="259"/>
      <c r="Q15" s="259"/>
    </row>
    <row r="16" spans="3:17" x14ac:dyDescent="0.3">
      <c r="I16" s="127">
        <f t="shared" si="0"/>
        <v>14</v>
      </c>
      <c r="J16" s="127" t="s">
        <v>448</v>
      </c>
      <c r="K16" s="132" t="str">
        <f>VLOOKUP(Table43[[#This Row],[Front End Label]],'Funds Data Structure'!F:N,9,FALSE)</f>
        <v>YLD-Yield1Yr</v>
      </c>
      <c r="L16" s="283"/>
      <c r="M16" s="259"/>
      <c r="N16" s="318"/>
      <c r="O16" s="259"/>
      <c r="P16" s="259"/>
      <c r="Q16" s="259"/>
    </row>
    <row r="17" spans="9:14" x14ac:dyDescent="0.3">
      <c r="I17" s="127">
        <f t="shared" si="0"/>
        <v>15</v>
      </c>
      <c r="J17" s="127" t="s">
        <v>95</v>
      </c>
      <c r="K17" s="132" t="str">
        <f>VLOOKUP(Table43[[#This Row],[Front End Label]],'Funds Data Structure'!F:N,9,FALSE)</f>
        <v>distFreq</v>
      </c>
      <c r="L17" s="283"/>
      <c r="M17" s="283"/>
      <c r="N17" s="319"/>
    </row>
    <row r="18" spans="9:14" x14ac:dyDescent="0.3">
      <c r="I18" s="127">
        <f t="shared" si="0"/>
        <v>16</v>
      </c>
      <c r="J18" s="97" t="s">
        <v>2043</v>
      </c>
      <c r="K18" s="132" t="str">
        <f>VLOOKUP(Table43[[#This Row],[Front End Label]],'Funds Data Structure'!F:N,9,FALSE)</f>
        <v>fundCommentary</v>
      </c>
      <c r="L18" s="283"/>
      <c r="M18" s="283"/>
      <c r="N18" s="319"/>
    </row>
    <row r="19" spans="9:14" x14ac:dyDescent="0.3">
      <c r="I19" s="127">
        <f t="shared" si="0"/>
        <v>17</v>
      </c>
      <c r="J19" s="305" t="s">
        <v>142</v>
      </c>
      <c r="K19" s="132" t="str">
        <f>VLOOKUP(Table43[[#This Row],[Front End Label]],'Funds Data Structure'!F:N,9,FALSE)</f>
        <v>fundDescription</v>
      </c>
      <c r="L19" s="283"/>
      <c r="M19" s="283"/>
      <c r="N19" s="319"/>
    </row>
    <row r="20" spans="9:14" x14ac:dyDescent="0.3">
      <c r="I20" s="127">
        <f t="shared" si="0"/>
        <v>18</v>
      </c>
      <c r="J20" s="132" t="s">
        <v>394</v>
      </c>
      <c r="K20" s="132" t="str">
        <f>VLOOKUP(Table43[[#This Row],[Front End Label]],'Funds Data Structure'!F:N,9,FALSE)</f>
        <v>StdDev1Yr - Non Standard Risk Measure Types</v>
      </c>
      <c r="L20" s="283"/>
      <c r="M20" s="283"/>
      <c r="N20" s="319"/>
    </row>
    <row r="21" spans="9:14" x14ac:dyDescent="0.3">
      <c r="I21" s="127">
        <f t="shared" si="0"/>
        <v>19</v>
      </c>
      <c r="J21" s="132" t="s">
        <v>395</v>
      </c>
      <c r="K21" s="132" t="str">
        <f>VLOOKUP(Table43[[#This Row],[Front End Label]],'Funds Data Structure'!F:N,9,FALSE)</f>
        <v>StdDev3Yr - Non Standard Risk Measure Types</v>
      </c>
      <c r="L21" s="283"/>
      <c r="M21" s="283"/>
      <c r="N21" s="319"/>
    </row>
    <row r="22" spans="9:14" x14ac:dyDescent="0.3">
      <c r="I22" s="127">
        <f t="shared" si="0"/>
        <v>20</v>
      </c>
      <c r="J22" s="132" t="s">
        <v>393</v>
      </c>
      <c r="K22" s="132" t="str">
        <f>VLOOKUP(Table43[[#This Row],[Front End Label]],'Funds Data Structure'!F:N,9,FALSE)</f>
        <v>SharpeRatio1Yr - Risk Measures</v>
      </c>
      <c r="L22" s="283"/>
      <c r="M22" s="283"/>
      <c r="N22" s="319"/>
    </row>
    <row r="23" spans="9:14" x14ac:dyDescent="0.3">
      <c r="I23" s="127">
        <f t="shared" si="0"/>
        <v>21</v>
      </c>
      <c r="J23" s="132" t="s">
        <v>396</v>
      </c>
      <c r="K23" s="132" t="str">
        <f>VLOOKUP(Table43[[#This Row],[Front End Label]],'Funds Data Structure'!F:N,9,FALSE)</f>
        <v>SharpeRatio3Yr - Risk Measures</v>
      </c>
      <c r="L23" s="283"/>
      <c r="M23" s="283"/>
      <c r="N23" s="319"/>
    </row>
    <row r="24" spans="9:14" x14ac:dyDescent="0.3">
      <c r="I24" s="127">
        <f t="shared" si="0"/>
        <v>22</v>
      </c>
      <c r="J24" s="305" t="s">
        <v>316</v>
      </c>
      <c r="K24" s="132" t="str">
        <f>VLOOKUP(Table43[[#This Row],[Front End Label]],'Funds Data Structure'!F:N,9,FALSE)</f>
        <v>dp_return1Yr</v>
      </c>
      <c r="L24" s="283"/>
      <c r="M24" s="283"/>
      <c r="N24" s="319"/>
    </row>
    <row r="25" spans="9:14" x14ac:dyDescent="0.3">
      <c r="I25" s="127">
        <f t="shared" si="0"/>
        <v>23</v>
      </c>
      <c r="J25" s="305" t="s">
        <v>397</v>
      </c>
      <c r="K25" s="132" t="str">
        <f>VLOOKUP(Table43[[#This Row],[Front End Label]],'Funds Data Structure'!F:N,9,FALSE)</f>
        <v>dp_return3Yr</v>
      </c>
      <c r="L25" s="283"/>
      <c r="M25" s="283"/>
      <c r="N25" s="319"/>
    </row>
    <row r="26" spans="9:14" x14ac:dyDescent="0.3">
      <c r="I26" s="127">
        <f t="shared" si="0"/>
        <v>24</v>
      </c>
      <c r="J26" s="305" t="s">
        <v>399</v>
      </c>
      <c r="K26" s="132" t="str">
        <f>VLOOKUP(Table43[[#This Row],[Front End Label]],'Funds Data Structure'!F:N,9,FALSE)</f>
        <v>dp_return5Yr</v>
      </c>
      <c r="L26" s="283"/>
      <c r="M26" s="283"/>
      <c r="N26" s="319"/>
    </row>
    <row r="27" spans="9:14" x14ac:dyDescent="0.3">
      <c r="I27" s="127">
        <f t="shared" si="0"/>
        <v>25</v>
      </c>
      <c r="J27" s="305" t="s">
        <v>314</v>
      </c>
      <c r="K27" s="132" t="str">
        <f>VLOOKUP(Table43[[#This Row],[Front End Label]],'Funds Data Structure'!F:N,9,FALSE)</f>
        <v>dp_returnYtd</v>
      </c>
      <c r="L27" s="283"/>
      <c r="M27" s="283"/>
      <c r="N27" s="319"/>
    </row>
    <row r="28" spans="9:14" x14ac:dyDescent="0.3">
      <c r="I28" s="127">
        <f t="shared" si="0"/>
        <v>26</v>
      </c>
      <c r="J28" s="132" t="s">
        <v>2048</v>
      </c>
      <c r="K28" s="132" t="str">
        <f>VLOOKUP(Table43[[#This Row],[Front End Label]],'Funds Data Structure'!F:N,9,FALSE)</f>
        <v>CYR-Year1</v>
      </c>
      <c r="L28" s="283"/>
      <c r="M28" s="283"/>
      <c r="N28" s="319"/>
    </row>
    <row r="29" spans="9:14" x14ac:dyDescent="0.3">
      <c r="I29" s="127">
        <f t="shared" si="0"/>
        <v>27</v>
      </c>
      <c r="J29" s="187" t="s">
        <v>2049</v>
      </c>
      <c r="K29" s="132" t="str">
        <f>VLOOKUP(Table43[[#This Row],[Front End Label]],'Funds Data Structure'!F:N,9,FALSE)</f>
        <v>CYR-Year2</v>
      </c>
      <c r="L29" s="283"/>
      <c r="M29" s="283"/>
      <c r="N29" s="319"/>
    </row>
    <row r="30" spans="9:14" x14ac:dyDescent="0.3">
      <c r="I30" s="127">
        <f t="shared" si="0"/>
        <v>28</v>
      </c>
      <c r="J30" s="127" t="s">
        <v>1932</v>
      </c>
      <c r="K30" s="127" t="str">
        <f>VLOOKUP(Table43[[#This Row],[Front End Label]],'Funds Data Structure'!F:N,9,FALSE)</f>
        <v>TBC</v>
      </c>
      <c r="L30" s="283"/>
      <c r="M30" s="283"/>
      <c r="N30" s="319"/>
    </row>
    <row r="31" spans="9:14" x14ac:dyDescent="0.3">
      <c r="I31" s="127">
        <f t="shared" si="0"/>
        <v>29</v>
      </c>
      <c r="J31" s="127" t="s">
        <v>174</v>
      </c>
      <c r="K31" s="127" t="str">
        <f>VLOOKUP(Table43[[#This Row],[Front End Label]],'Funds Data Structure'!F:N,9,FALSE)</f>
        <v>pfmGlobalAssetL1</v>
      </c>
      <c r="L31" s="283"/>
      <c r="M31" s="283"/>
      <c r="N31" s="319"/>
    </row>
    <row r="32" spans="9:14" x14ac:dyDescent="0.3">
      <c r="I32" s="127">
        <f t="shared" si="0"/>
        <v>30</v>
      </c>
      <c r="J32" s="127" t="s">
        <v>175</v>
      </c>
      <c r="K32" s="127" t="str">
        <f>VLOOKUP(Table43[[#This Row],[Front End Label]],'Funds Data Structure'!F:N,9,FALSE)</f>
        <v>pfmGlobalAssetL2</v>
      </c>
      <c r="L32" s="283"/>
      <c r="M32" s="283"/>
      <c r="N32" s="319"/>
    </row>
    <row r="33" spans="9:17" x14ac:dyDescent="0.3">
      <c r="I33" s="127">
        <f t="shared" si="0"/>
        <v>31</v>
      </c>
      <c r="J33" s="127" t="s">
        <v>176</v>
      </c>
      <c r="K33" s="127" t="str">
        <f>VLOOKUP(Table43[[#This Row],[Front End Label]],'Funds Data Structure'!F:N,9,FALSE)</f>
        <v>pfmGlobalAssetL3</v>
      </c>
      <c r="L33" s="283"/>
      <c r="M33" s="283"/>
      <c r="N33" s="319"/>
    </row>
    <row r="34" spans="9:17" x14ac:dyDescent="0.3">
      <c r="I34" s="127">
        <f t="shared" si="0"/>
        <v>32</v>
      </c>
      <c r="J34" s="127" t="s">
        <v>89</v>
      </c>
      <c r="K34" s="127" t="str">
        <f>VLOOKUP(Table43[[#This Row],[Front End Label]],'Funds Data Structure'!F:N,9,FALSE)</f>
        <v>assetClassLevel4</v>
      </c>
      <c r="L34" s="283"/>
      <c r="M34" s="283"/>
      <c r="N34" s="319"/>
    </row>
    <row r="35" spans="9:17" x14ac:dyDescent="0.3">
      <c r="I35" s="127">
        <f t="shared" si="0"/>
        <v>33</v>
      </c>
      <c r="J35" s="132" t="s">
        <v>150</v>
      </c>
      <c r="K35" s="132" t="str">
        <f>VLOOKUP(Table43[[#This Row],[Front End Label]],'Funds Data Structure'!F:N,9,FALSE)</f>
        <v>focusFund</v>
      </c>
      <c r="L35" s="283"/>
      <c r="M35" s="283"/>
      <c r="N35" s="319"/>
    </row>
    <row r="36" spans="9:17" x14ac:dyDescent="0.3">
      <c r="I36" s="127">
        <f t="shared" si="0"/>
        <v>34</v>
      </c>
      <c r="J36" s="132" t="s">
        <v>407</v>
      </c>
      <c r="K36" s="132" t="str">
        <f>VLOOKUP(Table43[[#This Row],[Front End Label]],'Funds Data Structure'!F:N,9,FALSE)</f>
        <v>ucits</v>
      </c>
      <c r="L36" s="283"/>
      <c r="M36" s="283"/>
      <c r="N36" s="319"/>
    </row>
    <row r="37" spans="9:17" x14ac:dyDescent="0.3">
      <c r="I37" s="127">
        <f t="shared" si="0"/>
        <v>35</v>
      </c>
      <c r="J37" s="132" t="s">
        <v>157</v>
      </c>
      <c r="K37" s="132" t="str">
        <f>VLOOKUP(Table43[[#This Row],[Front End Label]],'Funds Data Structure'!F:N,9,FALSE)</f>
        <v>fundFlexApproved</v>
      </c>
      <c r="L37" s="283"/>
      <c r="M37" s="283"/>
      <c r="N37" s="319"/>
    </row>
    <row r="38" spans="9:17" x14ac:dyDescent="0.3">
      <c r="I38" s="127">
        <f t="shared" si="0"/>
        <v>36</v>
      </c>
      <c r="J38" s="132" t="s">
        <v>409</v>
      </c>
      <c r="K38" s="132" t="str">
        <f>VLOOKUP(Table43[[#This Row],[Front End Label]],'Funds Data Structure'!F:N,9,FALSE)</f>
        <v>eipSIPIndicator</v>
      </c>
      <c r="L38" s="283"/>
      <c r="M38" s="283"/>
      <c r="N38" s="319"/>
    </row>
    <row r="39" spans="9:17" x14ac:dyDescent="0.3">
      <c r="I39" s="127">
        <f t="shared" si="0"/>
        <v>37</v>
      </c>
      <c r="J39" s="132" t="s">
        <v>134</v>
      </c>
      <c r="K39" s="132" t="str">
        <f>VLOOKUP(Table43[[#This Row],[Front End Label]],'Funds Data Structure'!F:N,9,FALSE)</f>
        <v>hedged</v>
      </c>
      <c r="L39" s="283"/>
      <c r="M39" s="283"/>
      <c r="N39" s="319"/>
    </row>
    <row r="40" spans="9:17" x14ac:dyDescent="0.3">
      <c r="I40" s="127">
        <f t="shared" si="0"/>
        <v>38</v>
      </c>
      <c r="J40" s="132" t="s">
        <v>60</v>
      </c>
      <c r="K40" s="132" t="str">
        <f>VLOOKUP(Table43[[#This Row],[Front End Label]],'Funds Data Structure'!F:N,9,FALSE)</f>
        <v>approvedProductForSGBook</v>
      </c>
      <c r="L40" s="283"/>
      <c r="M40" s="283"/>
      <c r="N40" s="319"/>
    </row>
    <row r="41" spans="9:17" x14ac:dyDescent="0.3">
      <c r="I41" s="127">
        <f t="shared" si="0"/>
        <v>39</v>
      </c>
      <c r="J41" s="132" t="s">
        <v>148</v>
      </c>
      <c r="K41" s="132" t="str">
        <f>VLOOKUP(Table43[[#This Row],[Front End Label]],'Funds Data Structure'!F:N,9,FALSE)</f>
        <v>approvedProductForHKBook</v>
      </c>
      <c r="L41" s="283"/>
      <c r="M41" s="283"/>
      <c r="N41" s="319"/>
    </row>
    <row r="42" spans="9:17" x14ac:dyDescent="0.3">
      <c r="I42" s="127">
        <f t="shared" si="0"/>
        <v>40</v>
      </c>
      <c r="J42" s="132" t="s">
        <v>420</v>
      </c>
      <c r="K42" s="132" t="str">
        <f>VLOOKUP(Table43[[#This Row],[Front End Label]],'Funds Data Structure'!F:N,9,FALSE)</f>
        <v>approvedProductForSGBookDubai</v>
      </c>
      <c r="L42" s="283"/>
      <c r="M42" s="283"/>
      <c r="N42" s="319"/>
    </row>
    <row r="43" spans="9:17" x14ac:dyDescent="0.3">
      <c r="I43" s="127">
        <f t="shared" si="0"/>
        <v>41</v>
      </c>
      <c r="J43" s="132" t="s">
        <v>418</v>
      </c>
      <c r="K43" s="132" t="str">
        <f>VLOOKUP(Table43[[#This Row],[Front End Label]],'Funds Data Structure'!F:N,9,FALSE)</f>
        <v>approvedProductForSGBookLondon</v>
      </c>
      <c r="L43" s="283"/>
      <c r="M43" s="283"/>
      <c r="N43" s="319"/>
    </row>
    <row r="44" spans="9:17" x14ac:dyDescent="0.3">
      <c r="I44" s="127">
        <f t="shared" si="0"/>
        <v>42</v>
      </c>
      <c r="J44" s="132" t="s">
        <v>419</v>
      </c>
      <c r="K44" s="132" t="str">
        <f>VLOOKUP(Table43[[#This Row],[Front End Label]],'Funds Data Structure'!F:N,9,FALSE)</f>
        <v>approvedProductForSGBookThailand</v>
      </c>
      <c r="L44" s="283"/>
      <c r="M44" s="283"/>
      <c r="N44" s="319"/>
    </row>
    <row r="45" spans="9:17" x14ac:dyDescent="0.3">
      <c r="I45" s="127">
        <f t="shared" si="0"/>
        <v>43</v>
      </c>
      <c r="J45" s="132" t="s">
        <v>121</v>
      </c>
      <c r="K45" s="132" t="str">
        <f>VLOOKUP(Table43[[#This Row],[Front End Label]],'Funds Data Structure'!F:N,9,FALSE)</f>
        <v>accreditedInvestorProductSG</v>
      </c>
      <c r="L45" s="283"/>
      <c r="M45" s="283"/>
      <c r="N45" s="319"/>
    </row>
    <row r="46" spans="9:17" x14ac:dyDescent="0.3">
      <c r="I46" s="127">
        <f t="shared" si="0"/>
        <v>44</v>
      </c>
      <c r="J46" s="132" t="s">
        <v>410</v>
      </c>
      <c r="K46" s="132" t="str">
        <f>VLOOKUP(Table43[[#This Row],[Front End Label]],'Funds Data Structure'!F:N,9,FALSE)</f>
        <v>residencyRestriction</v>
      </c>
      <c r="L46" s="283"/>
      <c r="M46" s="283"/>
      <c r="N46" s="319"/>
    </row>
    <row r="47" spans="9:17" x14ac:dyDescent="0.3">
      <c r="I47" s="127">
        <f t="shared" si="0"/>
        <v>45</v>
      </c>
      <c r="J47" s="132" t="s">
        <v>411</v>
      </c>
      <c r="K47" s="132" t="str">
        <f>VLOOKUP(Table43[[#This Row],[Front End Label]],'Funds Data Structure'!F:N,9,FALSE)</f>
        <v>nationalityRestriction</v>
      </c>
      <c r="L47" s="283"/>
      <c r="M47" s="283"/>
      <c r="N47" s="319"/>
    </row>
    <row r="48" spans="9:17" x14ac:dyDescent="0.3">
      <c r="I48" s="127">
        <f t="shared" si="0"/>
        <v>46</v>
      </c>
      <c r="J48" s="132" t="s">
        <v>412</v>
      </c>
      <c r="K48" s="132" t="str">
        <f>VLOOKUP(Table43[[#This Row],[Front End Label]],'Funds Data Structure'!F:N,9,FALSE)</f>
        <v>nonIndividualRestriction</v>
      </c>
      <c r="L48" s="283"/>
      <c r="M48" s="283"/>
      <c r="N48" s="319"/>
    </row>
    <row r="49" spans="2:14" x14ac:dyDescent="0.3">
      <c r="I49" s="127">
        <f t="shared" si="0"/>
        <v>47</v>
      </c>
      <c r="J49" s="132" t="s">
        <v>103</v>
      </c>
      <c r="K49" s="132" t="str">
        <f>VLOOKUP(Table43[[#This Row],[Front End Label]],'Funds Data Structure'!F:N,9,FALSE)</f>
        <v>N/A</v>
      </c>
      <c r="L49" s="283"/>
      <c r="M49" s="283"/>
      <c r="N49" s="319"/>
    </row>
    <row r="50" spans="2:14" x14ac:dyDescent="0.3">
      <c r="I50" s="127">
        <f t="shared" si="0"/>
        <v>48</v>
      </c>
      <c r="J50" s="132" t="s">
        <v>423</v>
      </c>
      <c r="K50" s="132" t="str">
        <f>VLOOKUP(Table43[[#This Row],[Front End Label]],'Funds Data Structure'!F:N,9,FALSE)</f>
        <v>trainingRequired</v>
      </c>
      <c r="L50" s="283"/>
      <c r="M50" s="283"/>
      <c r="N50" s="319"/>
    </row>
    <row r="51" spans="2:14" ht="15.75" x14ac:dyDescent="0.3">
      <c r="C51"/>
      <c r="D51"/>
      <c r="E51"/>
      <c r="F51"/>
      <c r="I51" s="127">
        <f t="shared" si="0"/>
        <v>49</v>
      </c>
      <c r="J51" s="132" t="s">
        <v>421</v>
      </c>
      <c r="K51" s="132" t="str">
        <f>VLOOKUP(Table43[[#This Row],[Front End Label]],'Funds Data Structure'!F:N,9,FALSE)</f>
        <v>mandatoryForClientDisclosures</v>
      </c>
      <c r="L51" s="283"/>
      <c r="M51" s="283"/>
      <c r="N51" s="319"/>
    </row>
    <row r="52" spans="2:14" ht="15.75" x14ac:dyDescent="0.3">
      <c r="C52"/>
      <c r="D52"/>
      <c r="E52"/>
      <c r="F52"/>
      <c r="I52" s="127">
        <f t="shared" si="0"/>
        <v>50</v>
      </c>
      <c r="J52" s="132" t="s">
        <v>128</v>
      </c>
      <c r="K52" s="132" t="str">
        <f>VLOOKUP(Table43[[#This Row],[Front End Label]],'Funds Data Structure'!F:N,9,FALSE)</f>
        <v>trainingComments</v>
      </c>
      <c r="L52" s="283"/>
      <c r="M52" s="283"/>
      <c r="N52" s="319"/>
    </row>
    <row r="53" spans="2:14" ht="15.75" x14ac:dyDescent="0.3">
      <c r="C53"/>
      <c r="D53"/>
      <c r="E53"/>
      <c r="F53"/>
      <c r="I53" s="127">
        <f t="shared" si="0"/>
        <v>51</v>
      </c>
      <c r="J53" s="132" t="s">
        <v>430</v>
      </c>
      <c r="K53" s="132" t="str">
        <f>VLOOKUP(Table43[[#This Row],[Front End Label]],'Funds Data Structure'!F:N,9,FALSE)</f>
        <v>distributionType</v>
      </c>
      <c r="L53" s="283"/>
      <c r="M53" s="283"/>
      <c r="N53" s="319"/>
    </row>
    <row r="54" spans="2:14" ht="15.75" x14ac:dyDescent="0.3">
      <c r="C54"/>
      <c r="D54"/>
      <c r="E54"/>
      <c r="F54"/>
      <c r="I54" s="127">
        <f t="shared" si="0"/>
        <v>52</v>
      </c>
      <c r="J54" s="132" t="s">
        <v>54</v>
      </c>
      <c r="K54" s="132" t="str">
        <f>VLOOKUP(Table43[[#This Row],[Front End Label]],'Funds Data Structure'!F:N,9,FALSE)</f>
        <v>paymentMode</v>
      </c>
      <c r="L54" s="283"/>
      <c r="M54" s="283"/>
      <c r="N54" s="319"/>
    </row>
    <row r="55" spans="2:14" ht="15.75" x14ac:dyDescent="0.3">
      <c r="C55"/>
      <c r="D55"/>
      <c r="E55"/>
      <c r="F55"/>
      <c r="I55" s="127">
        <f t="shared" si="0"/>
        <v>53</v>
      </c>
      <c r="J55" s="132" t="s">
        <v>425</v>
      </c>
      <c r="K55" s="132" t="str">
        <f>VLOOKUP(Table43[[#This Row],[Front End Label]],'Funds Data Structure'!F:N,9,FALSE)</f>
        <v>rspIndicator</v>
      </c>
      <c r="L55" s="283"/>
      <c r="M55" s="283"/>
      <c r="N55" s="319"/>
    </row>
    <row r="56" spans="2:14" ht="15.75" x14ac:dyDescent="0.3">
      <c r="C56"/>
      <c r="D56"/>
      <c r="E56"/>
      <c r="F56"/>
      <c r="I56" s="127">
        <f t="shared" si="0"/>
        <v>54</v>
      </c>
      <c r="J56" s="132" t="s">
        <v>426</v>
      </c>
      <c r="K56" s="132" t="str">
        <f>VLOOKUP(Table43[[#This Row],[Front End Label]],'Funds Data Structure'!F:N,9,FALSE)</f>
        <v>srsFund</v>
      </c>
      <c r="L56" s="283"/>
      <c r="M56" s="283"/>
      <c r="N56" s="319"/>
    </row>
    <row r="57" spans="2:14" ht="15.75" x14ac:dyDescent="0.3">
      <c r="C57"/>
      <c r="D57"/>
      <c r="E57"/>
      <c r="F57"/>
      <c r="I57" s="127">
        <f t="shared" si="0"/>
        <v>55</v>
      </c>
      <c r="J57" s="132" t="s">
        <v>403</v>
      </c>
      <c r="K57" s="132" t="str">
        <f>VLOOKUP(Table43[[#This Row],[Front End Label]],'Funds Data Structure'!F:N,9,FALSE)</f>
        <v>ibBuySG</v>
      </c>
      <c r="L57" s="283"/>
      <c r="M57" s="283"/>
      <c r="N57" s="319"/>
    </row>
    <row r="58" spans="2:14" ht="15.75" x14ac:dyDescent="0.3">
      <c r="C58"/>
      <c r="D58"/>
      <c r="E58"/>
      <c r="F58"/>
      <c r="I58" s="127">
        <f t="shared" si="0"/>
        <v>56</v>
      </c>
      <c r="J58" s="132" t="s">
        <v>404</v>
      </c>
      <c r="K58" s="132" t="str">
        <f>VLOOKUP(Table43[[#This Row],[Front End Label]],'Funds Data Structure'!F:N,9,FALSE)</f>
        <v>ibSellSG</v>
      </c>
      <c r="L58" s="283"/>
      <c r="M58" s="283"/>
      <c r="N58" s="319"/>
    </row>
    <row r="59" spans="2:14" ht="15.75" x14ac:dyDescent="0.3">
      <c r="C59"/>
      <c r="D59"/>
      <c r="E59"/>
      <c r="F59"/>
      <c r="I59" s="127">
        <f t="shared" si="0"/>
        <v>57</v>
      </c>
      <c r="J59" s="132" t="s">
        <v>184</v>
      </c>
      <c r="K59" s="132" t="str">
        <f>VLOOKUP(Table43[[#This Row],[Front End Label]],'Funds Data Structure'!F:N,9,FALSE)</f>
        <v>type code (PHS)</v>
      </c>
      <c r="L59" s="283"/>
      <c r="M59" s="283"/>
      <c r="N59" s="319"/>
    </row>
    <row r="60" spans="2:14" ht="15.75" x14ac:dyDescent="0.3">
      <c r="C60"/>
      <c r="D60"/>
      <c r="E60"/>
      <c r="F60"/>
      <c r="I60" s="127">
        <f t="shared" si="0"/>
        <v>58</v>
      </c>
      <c r="J60" s="132" t="s">
        <v>447</v>
      </c>
      <c r="K60" s="132" t="str">
        <f>VLOOKUP(Table43[[#This Row],[Front End Label]],'Funds Data Structure'!F:N,9,FALSE)</f>
        <v>prospectus</v>
      </c>
      <c r="L60" s="283"/>
      <c r="M60" s="283"/>
      <c r="N60" s="319"/>
    </row>
    <row r="61" spans="2:14" ht="15.75" x14ac:dyDescent="0.3">
      <c r="C61"/>
      <c r="D61"/>
      <c r="E61"/>
      <c r="F61"/>
      <c r="I61" s="127">
        <f t="shared" si="0"/>
        <v>59</v>
      </c>
      <c r="J61" s="132" t="s">
        <v>1914</v>
      </c>
      <c r="K61" s="132" t="str">
        <f>VLOOKUP(Table43[[#This Row],[Front End Label]],'Funds Data Structure'!F:N,9,FALSE)</f>
        <v>factSheet</v>
      </c>
      <c r="L61" s="283"/>
      <c r="M61" s="283"/>
      <c r="N61" s="319"/>
    </row>
    <row r="62" spans="2:14" ht="15.75" x14ac:dyDescent="0.3">
      <c r="C62"/>
      <c r="D62"/>
      <c r="E62"/>
      <c r="F62"/>
      <c r="I62" s="127">
        <f t="shared" si="0"/>
        <v>60</v>
      </c>
      <c r="J62" s="132" t="s">
        <v>1944</v>
      </c>
      <c r="K62" s="132" t="str">
        <f>VLOOKUP(Table43[[#This Row],[Front End Label]],'Funds Data Structure'!F:N,9,FALSE)</f>
        <v>PrimaryProspectusBenchmarks_IndexName_n</v>
      </c>
      <c r="L62" s="283"/>
      <c r="M62" s="283"/>
      <c r="N62" s="319"/>
    </row>
    <row r="63" spans="2:14" x14ac:dyDescent="0.3">
      <c r="H63" s="101"/>
      <c r="I63" s="127">
        <f t="shared" si="0"/>
        <v>61</v>
      </c>
      <c r="J63" s="127" t="s">
        <v>457</v>
      </c>
      <c r="K63" s="132" t="e">
        <f>VLOOKUP(Table43[[#This Row],[Front End Label]],'Funds Data Structure'!F:N,9,FALSE)</f>
        <v>#N/A</v>
      </c>
      <c r="L63" s="283"/>
      <c r="M63" s="283"/>
      <c r="N63" s="319"/>
    </row>
    <row r="64" spans="2:14" x14ac:dyDescent="0.3">
      <c r="B64" s="104"/>
      <c r="H64" s="101"/>
      <c r="I64" s="127">
        <f t="shared" si="0"/>
        <v>62</v>
      </c>
      <c r="J64" s="127" t="s">
        <v>1928</v>
      </c>
      <c r="K64" s="132" t="e">
        <f>VLOOKUP(Table43[[#This Row],[Front End Label]],'Funds Data Structure'!F:N,9,FALSE)</f>
        <v>#N/A</v>
      </c>
      <c r="L64" s="283"/>
      <c r="M64" s="283"/>
      <c r="N64" s="319"/>
    </row>
    <row r="65" spans="1:14" x14ac:dyDescent="0.3">
      <c r="H65" s="101"/>
      <c r="I65" s="127">
        <f t="shared" si="0"/>
        <v>63</v>
      </c>
      <c r="J65" s="127" t="s">
        <v>303</v>
      </c>
      <c r="K65" s="132" t="e">
        <f>VLOOKUP(Table43[[#This Row],[Front End Label]],'Funds Data Structure'!F:N,9,FALSE)</f>
        <v>#N/A</v>
      </c>
      <c r="L65" s="283"/>
      <c r="M65" s="283"/>
      <c r="N65" s="319"/>
    </row>
    <row r="66" spans="1:14" ht="150" x14ac:dyDescent="0.3">
      <c r="H66" s="101"/>
      <c r="I66" s="409">
        <v>64</v>
      </c>
      <c r="J66" s="408" t="s">
        <v>2214</v>
      </c>
      <c r="K66" s="407"/>
      <c r="L66" s="407"/>
      <c r="M66" s="407"/>
      <c r="N66" s="404" t="s">
        <v>2216</v>
      </c>
    </row>
    <row r="67" spans="1:14" x14ac:dyDescent="0.3">
      <c r="H67" s="175"/>
    </row>
    <row r="69" spans="1:14" x14ac:dyDescent="0.3">
      <c r="A69" s="330" t="s">
        <v>2294</v>
      </c>
      <c r="C69" s="259"/>
    </row>
  </sheetData>
  <phoneticPr fontId="21" type="noConversion"/>
  <pageMargins left="0.7" right="0.7" top="0.75" bottom="0.75" header="0.3" footer="0.3"/>
  <drawing r:id="rId1"/>
  <legacyDrawing r:id="rId2"/>
  <tableParts count="1">
    <tablePart r:id="rId3"/>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F1452-3819-449C-9BA3-0F1389673411}">
  <sheetPr>
    <tabColor theme="9" tint="-0.499984740745262"/>
  </sheetPr>
  <dimension ref="B2:E55"/>
  <sheetViews>
    <sheetView showGridLines="0" workbookViewId="0">
      <selection activeCell="P60" sqref="P60"/>
    </sheetView>
  </sheetViews>
  <sheetFormatPr defaultColWidth="8.7109375" defaultRowHeight="12.75" x14ac:dyDescent="0.2"/>
  <cols>
    <col min="1" max="16384" width="8.7109375" style="8"/>
  </cols>
  <sheetData>
    <row r="2" spans="2:2" x14ac:dyDescent="0.2">
      <c r="B2" s="7" t="s">
        <v>22</v>
      </c>
    </row>
    <row r="34" spans="2:5" x14ac:dyDescent="0.2">
      <c r="B34" s="10" t="s">
        <v>18</v>
      </c>
    </row>
    <row r="35" spans="2:5" x14ac:dyDescent="0.2">
      <c r="B35" s="11" t="s">
        <v>21</v>
      </c>
    </row>
    <row r="36" spans="2:5" x14ac:dyDescent="0.2">
      <c r="B36" s="11"/>
    </row>
    <row r="37" spans="2:5" x14ac:dyDescent="0.2">
      <c r="B37" s="10" t="s">
        <v>19</v>
      </c>
    </row>
    <row r="38" spans="2:5" x14ac:dyDescent="0.2">
      <c r="B38" s="14" t="s">
        <v>66</v>
      </c>
    </row>
    <row r="39" spans="2:5" x14ac:dyDescent="0.2">
      <c r="B39" s="15" t="s">
        <v>65</v>
      </c>
    </row>
    <row r="40" spans="2:5" x14ac:dyDescent="0.2">
      <c r="B40" s="12"/>
      <c r="C40" s="11"/>
      <c r="D40" s="11"/>
    </row>
    <row r="41" spans="2:5" x14ac:dyDescent="0.2">
      <c r="B41" s="13"/>
      <c r="C41" s="11"/>
      <c r="D41" s="11"/>
    </row>
    <row r="42" spans="2:5" x14ac:dyDescent="0.2">
      <c r="C42" s="11"/>
      <c r="D42" s="11"/>
    </row>
    <row r="46" spans="2:5" x14ac:dyDescent="0.2">
      <c r="B46" s="9"/>
      <c r="E46" s="11"/>
    </row>
    <row r="47" spans="2:5" x14ac:dyDescent="0.2">
      <c r="B47" s="9"/>
      <c r="E47" s="11"/>
    </row>
    <row r="48" spans="2:5" x14ac:dyDescent="0.2">
      <c r="B48" s="9"/>
      <c r="E48" s="11"/>
    </row>
    <row r="49" spans="2:5" x14ac:dyDescent="0.2">
      <c r="B49" s="9"/>
      <c r="E49" s="11"/>
    </row>
    <row r="51" spans="2:5" x14ac:dyDescent="0.2">
      <c r="B51" s="11"/>
    </row>
    <row r="52" spans="2:5" x14ac:dyDescent="0.2">
      <c r="B52" s="12"/>
    </row>
    <row r="53" spans="2:5" x14ac:dyDescent="0.2">
      <c r="B53" s="12"/>
    </row>
    <row r="54" spans="2:5" x14ac:dyDescent="0.2">
      <c r="B54" s="12"/>
    </row>
    <row r="55" spans="2:5" x14ac:dyDescent="0.2">
      <c r="B55" s="12"/>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7E8C6-F024-4112-B364-CD6B57C164A4}">
  <dimension ref="A1:M22"/>
  <sheetViews>
    <sheetView topLeftCell="A2" zoomScaleNormal="100" workbookViewId="0">
      <selection activeCell="H53" sqref="H53"/>
    </sheetView>
  </sheetViews>
  <sheetFormatPr defaultColWidth="8.7109375" defaultRowHeight="15.75" x14ac:dyDescent="0.25"/>
  <cols>
    <col min="1" max="1" width="4.5703125" style="30" customWidth="1"/>
    <col min="2" max="2" width="13.28515625" style="30" customWidth="1"/>
    <col min="3" max="3" width="8.140625" style="30" customWidth="1"/>
    <col min="4" max="4" width="121" style="30" customWidth="1"/>
    <col min="5" max="5" width="18.5703125" style="30" customWidth="1"/>
    <col min="6" max="6" width="20.5703125" style="30" customWidth="1"/>
    <col min="7" max="7" width="18.140625" style="30" customWidth="1"/>
    <col min="8" max="8" width="16.5703125" style="30" customWidth="1"/>
    <col min="9" max="10" width="15.28515625" style="30" customWidth="1"/>
    <col min="11" max="11" width="21.140625" style="30" customWidth="1"/>
    <col min="12" max="12" width="26.85546875" style="30" customWidth="1"/>
    <col min="13" max="13" width="14.42578125" style="30" customWidth="1"/>
    <col min="14" max="16384" width="8.7109375" style="30"/>
  </cols>
  <sheetData>
    <row r="1" spans="1:13" ht="46.35" customHeight="1" thickBot="1" x14ac:dyDescent="0.3">
      <c r="A1" s="483" t="s">
        <v>367</v>
      </c>
      <c r="B1" s="484"/>
      <c r="C1" s="484"/>
      <c r="D1" s="484"/>
      <c r="E1" s="484"/>
      <c r="F1" s="484"/>
      <c r="G1" s="484"/>
      <c r="H1" s="484"/>
      <c r="I1" s="484"/>
      <c r="J1" s="484"/>
      <c r="K1" s="484"/>
      <c r="L1" s="484"/>
      <c r="M1" s="485"/>
    </row>
    <row r="2" spans="1:13" ht="29.45" customHeight="1" thickBot="1" x14ac:dyDescent="0.3">
      <c r="A2" s="486" t="s">
        <v>368</v>
      </c>
      <c r="B2" s="487"/>
      <c r="C2" s="487"/>
      <c r="D2" s="487"/>
      <c r="E2" s="487"/>
      <c r="F2" s="488"/>
      <c r="G2" s="489" t="s">
        <v>369</v>
      </c>
      <c r="H2" s="490"/>
      <c r="I2" s="490"/>
      <c r="J2" s="490"/>
      <c r="K2" s="490"/>
      <c r="L2" s="490"/>
      <c r="M2" s="491"/>
    </row>
    <row r="3" spans="1:13" ht="87" customHeight="1" thickBot="1" x14ac:dyDescent="0.3">
      <c r="A3" s="31" t="s">
        <v>16</v>
      </c>
      <c r="B3" s="32" t="s">
        <v>370</v>
      </c>
      <c r="C3" s="32" t="s">
        <v>371</v>
      </c>
      <c r="D3" s="32" t="s">
        <v>372</v>
      </c>
      <c r="E3" s="32" t="s">
        <v>373</v>
      </c>
      <c r="F3" s="33" t="s">
        <v>374</v>
      </c>
      <c r="G3" s="34" t="s">
        <v>375</v>
      </c>
      <c r="H3" s="35" t="s">
        <v>376</v>
      </c>
      <c r="I3" s="35" t="s">
        <v>377</v>
      </c>
      <c r="J3" s="35" t="s">
        <v>378</v>
      </c>
      <c r="K3" s="35" t="s">
        <v>379</v>
      </c>
      <c r="L3" s="35" t="s">
        <v>380</v>
      </c>
      <c r="M3" s="36" t="s">
        <v>381</v>
      </c>
    </row>
    <row r="4" spans="1:13" ht="16.5" thickBot="1" x14ac:dyDescent="0.3">
      <c r="A4" s="37">
        <v>1</v>
      </c>
      <c r="B4" s="38"/>
      <c r="C4" s="38"/>
      <c r="D4" s="45" t="s">
        <v>452</v>
      </c>
      <c r="E4" s="39" t="s">
        <v>382</v>
      </c>
      <c r="F4" s="40"/>
      <c r="G4" s="38"/>
      <c r="H4" s="39"/>
      <c r="I4" s="39"/>
      <c r="J4" s="39"/>
      <c r="K4" s="39"/>
      <c r="L4" s="41"/>
      <c r="M4" s="42"/>
    </row>
    <row r="5" spans="1:13" ht="16.5" thickBot="1" x14ac:dyDescent="0.3">
      <c r="A5" s="43">
        <f>A4+1</f>
        <v>2</v>
      </c>
      <c r="B5" s="44"/>
      <c r="C5" s="44"/>
      <c r="D5" s="45" t="s">
        <v>384</v>
      </c>
      <c r="E5" s="39" t="s">
        <v>382</v>
      </c>
      <c r="F5" s="46"/>
      <c r="G5" s="44"/>
      <c r="H5" s="45"/>
      <c r="I5" s="45"/>
      <c r="J5" s="45"/>
      <c r="K5" s="45"/>
      <c r="L5" s="47"/>
      <c r="M5" s="48"/>
    </row>
    <row r="6" spans="1:13" x14ac:dyDescent="0.25">
      <c r="A6" s="43">
        <f t="shared" ref="A6:A19" si="0">A5+1</f>
        <v>3</v>
      </c>
      <c r="B6" s="44"/>
      <c r="C6" s="44"/>
      <c r="D6" s="45" t="s">
        <v>383</v>
      </c>
      <c r="E6" s="39" t="s">
        <v>382</v>
      </c>
      <c r="F6" s="46"/>
      <c r="G6" s="44"/>
      <c r="H6" s="45"/>
      <c r="I6" s="45"/>
      <c r="J6" s="45"/>
      <c r="K6" s="45"/>
      <c r="L6" s="47"/>
      <c r="M6" s="48"/>
    </row>
    <row r="7" spans="1:13" x14ac:dyDescent="0.25">
      <c r="A7" s="43">
        <f t="shared" si="0"/>
        <v>4</v>
      </c>
      <c r="B7" s="44"/>
      <c r="C7" s="44"/>
      <c r="D7" s="60" t="s">
        <v>385</v>
      </c>
      <c r="E7" s="45"/>
      <c r="F7" s="46"/>
      <c r="G7" s="44"/>
      <c r="H7" s="45"/>
      <c r="I7" s="45"/>
      <c r="J7" s="45"/>
      <c r="K7" s="45"/>
      <c r="L7" s="47"/>
      <c r="M7" s="48"/>
    </row>
    <row r="8" spans="1:13" x14ac:dyDescent="0.25">
      <c r="A8" s="43">
        <f t="shared" si="0"/>
        <v>5</v>
      </c>
      <c r="B8" s="44"/>
      <c r="C8" s="44"/>
      <c r="D8" s="60" t="s">
        <v>386</v>
      </c>
      <c r="E8" s="45"/>
      <c r="F8" s="46"/>
      <c r="G8" s="44"/>
      <c r="H8" s="45"/>
      <c r="I8" s="45"/>
      <c r="J8" s="45"/>
      <c r="K8" s="45"/>
      <c r="L8" s="47"/>
      <c r="M8" s="48"/>
    </row>
    <row r="9" spans="1:13" x14ac:dyDescent="0.25">
      <c r="A9" s="43">
        <f t="shared" si="0"/>
        <v>6</v>
      </c>
      <c r="B9" s="44"/>
      <c r="C9" s="44"/>
      <c r="D9" s="45"/>
      <c r="E9" s="45"/>
      <c r="F9" s="46"/>
      <c r="G9" s="44"/>
      <c r="H9" s="45"/>
      <c r="I9" s="45"/>
      <c r="J9" s="45"/>
      <c r="K9" s="45"/>
      <c r="L9" s="47"/>
      <c r="M9" s="48"/>
    </row>
    <row r="10" spans="1:13" x14ac:dyDescent="0.25">
      <c r="A10" s="43">
        <f t="shared" si="0"/>
        <v>7</v>
      </c>
      <c r="B10" s="44"/>
      <c r="C10" s="44"/>
      <c r="D10" s="45"/>
      <c r="E10" s="45"/>
      <c r="F10" s="46"/>
      <c r="G10" s="44"/>
      <c r="H10" s="45"/>
      <c r="I10" s="45"/>
      <c r="J10" s="45"/>
      <c r="K10" s="45"/>
      <c r="L10" s="47"/>
      <c r="M10" s="48"/>
    </row>
    <row r="11" spans="1:13" x14ac:dyDescent="0.25">
      <c r="A11" s="43">
        <f t="shared" si="0"/>
        <v>8</v>
      </c>
      <c r="B11" s="44"/>
      <c r="C11" s="44"/>
      <c r="D11" s="30" t="s">
        <v>387</v>
      </c>
      <c r="E11" s="45"/>
      <c r="F11" s="46"/>
      <c r="G11" s="44"/>
      <c r="H11" s="45"/>
      <c r="I11" s="45"/>
      <c r="J11" s="45"/>
      <c r="K11" s="45"/>
      <c r="L11" s="47"/>
      <c r="M11" s="48"/>
    </row>
    <row r="12" spans="1:13" x14ac:dyDescent="0.25">
      <c r="A12" s="43">
        <f t="shared" si="0"/>
        <v>9</v>
      </c>
      <c r="B12" s="44"/>
      <c r="C12" s="44"/>
      <c r="D12" s="45" t="s">
        <v>388</v>
      </c>
      <c r="E12" s="45"/>
      <c r="F12" s="46"/>
      <c r="G12" s="44"/>
      <c r="H12" s="45"/>
      <c r="I12" s="45"/>
      <c r="J12" s="45"/>
      <c r="K12" s="45"/>
      <c r="L12" s="47"/>
      <c r="M12" s="48"/>
    </row>
    <row r="13" spans="1:13" x14ac:dyDescent="0.25">
      <c r="A13" s="43">
        <f t="shared" si="0"/>
        <v>10</v>
      </c>
      <c r="B13" s="44"/>
      <c r="C13" s="44"/>
      <c r="D13" s="45" t="s">
        <v>391</v>
      </c>
      <c r="E13" s="45"/>
      <c r="F13" s="46"/>
      <c r="G13" s="44"/>
      <c r="H13" s="45"/>
      <c r="I13" s="45"/>
      <c r="J13" s="45"/>
      <c r="K13" s="45"/>
      <c r="L13" s="47"/>
      <c r="M13" s="48"/>
    </row>
    <row r="14" spans="1:13" x14ac:dyDescent="0.25">
      <c r="A14" s="43">
        <f t="shared" si="0"/>
        <v>11</v>
      </c>
      <c r="B14" s="44"/>
      <c r="C14" s="44"/>
      <c r="D14" s="45" t="s">
        <v>390</v>
      </c>
      <c r="E14" s="45"/>
      <c r="F14" s="46"/>
      <c r="G14" s="44"/>
      <c r="H14" s="45"/>
      <c r="I14" s="45"/>
      <c r="J14" s="45"/>
      <c r="K14" s="45"/>
      <c r="L14" s="47"/>
      <c r="M14" s="48"/>
    </row>
    <row r="15" spans="1:13" x14ac:dyDescent="0.25">
      <c r="A15" s="43">
        <f t="shared" si="0"/>
        <v>12</v>
      </c>
      <c r="B15" s="44"/>
      <c r="C15" s="44"/>
      <c r="D15" s="45" t="s">
        <v>389</v>
      </c>
      <c r="E15" s="45"/>
      <c r="F15" s="46"/>
      <c r="G15" s="44"/>
      <c r="H15" s="45"/>
      <c r="I15" s="45"/>
      <c r="J15" s="45"/>
      <c r="K15" s="45"/>
      <c r="L15" s="47"/>
      <c r="M15" s="48"/>
    </row>
    <row r="16" spans="1:13" x14ac:dyDescent="0.25">
      <c r="A16" s="43">
        <f t="shared" si="0"/>
        <v>13</v>
      </c>
      <c r="B16" s="44"/>
      <c r="C16" s="44"/>
      <c r="D16" s="45"/>
      <c r="E16" s="45"/>
      <c r="F16" s="46"/>
      <c r="G16" s="44"/>
      <c r="H16" s="45"/>
      <c r="I16" s="45"/>
      <c r="J16" s="45"/>
      <c r="K16" s="45"/>
      <c r="L16" s="47"/>
      <c r="M16" s="48"/>
    </row>
    <row r="17" spans="1:13" x14ac:dyDescent="0.25">
      <c r="A17" s="43">
        <f t="shared" si="0"/>
        <v>14</v>
      </c>
      <c r="B17" s="44"/>
      <c r="C17" s="44"/>
      <c r="D17" s="45"/>
      <c r="E17" s="45"/>
      <c r="F17" s="46"/>
      <c r="G17" s="44"/>
      <c r="H17" s="45"/>
      <c r="I17" s="45"/>
      <c r="J17" s="45"/>
      <c r="K17" s="45"/>
      <c r="L17" s="47"/>
      <c r="M17" s="48"/>
    </row>
    <row r="18" spans="1:13" x14ac:dyDescent="0.25">
      <c r="A18" s="43">
        <f t="shared" si="0"/>
        <v>15</v>
      </c>
      <c r="B18" s="44"/>
      <c r="C18" s="44"/>
      <c r="D18" s="45"/>
      <c r="E18" s="45"/>
      <c r="F18" s="46"/>
      <c r="G18" s="44"/>
      <c r="H18" s="45"/>
      <c r="I18" s="45"/>
      <c r="J18" s="45"/>
      <c r="K18" s="45"/>
      <c r="L18" s="47"/>
      <c r="M18" s="48"/>
    </row>
    <row r="19" spans="1:13" ht="16.5" thickBot="1" x14ac:dyDescent="0.3">
      <c r="A19" s="49">
        <f t="shared" si="0"/>
        <v>16</v>
      </c>
      <c r="B19" s="50"/>
      <c r="C19" s="50"/>
      <c r="D19" s="51"/>
      <c r="E19" s="51"/>
      <c r="F19" s="52"/>
      <c r="G19" s="50"/>
      <c r="H19" s="51"/>
      <c r="I19" s="51"/>
      <c r="J19" s="51"/>
      <c r="K19" s="51"/>
      <c r="L19" s="53"/>
      <c r="M19" s="54"/>
    </row>
    <row r="22" spans="1:13" x14ac:dyDescent="0.25">
      <c r="D22" s="61" t="s">
        <v>1970</v>
      </c>
    </row>
  </sheetData>
  <mergeCells count="3">
    <mergeCell ref="A1:M1"/>
    <mergeCell ref="A2:F2"/>
    <mergeCell ref="G2:M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31C46-2C34-4FFB-AC8A-D3BE7AC28AFA}">
  <dimension ref="A1:D12"/>
  <sheetViews>
    <sheetView workbookViewId="0">
      <selection activeCell="H53" sqref="H53"/>
    </sheetView>
  </sheetViews>
  <sheetFormatPr defaultRowHeight="15" x14ac:dyDescent="0.25"/>
  <cols>
    <col min="1" max="1" width="6" customWidth="1"/>
    <col min="2" max="2" width="46.85546875" customWidth="1"/>
    <col min="3" max="3" width="19.42578125" customWidth="1"/>
  </cols>
  <sheetData>
    <row r="1" spans="1:4" ht="15.75" thickBot="1" x14ac:dyDescent="0.3">
      <c r="A1" s="3" t="s">
        <v>16</v>
      </c>
      <c r="B1" s="5" t="s">
        <v>15</v>
      </c>
      <c r="C1" s="3" t="s">
        <v>5</v>
      </c>
      <c r="D1" s="6" t="s">
        <v>6</v>
      </c>
    </row>
    <row r="2" spans="1:4" ht="45" customHeight="1" thickTop="1" thickBot="1" x14ac:dyDescent="0.3">
      <c r="A2" s="4">
        <v>1</v>
      </c>
      <c r="B2" s="4" t="s">
        <v>31</v>
      </c>
      <c r="C2" s="1" t="s">
        <v>8</v>
      </c>
      <c r="D2" s="2"/>
    </row>
    <row r="3" spans="1:4" ht="45" customHeight="1" thickBot="1" x14ac:dyDescent="0.3">
      <c r="A3" s="1">
        <v>2</v>
      </c>
      <c r="B3" s="4" t="s">
        <v>32</v>
      </c>
      <c r="C3" s="1" t="s">
        <v>8</v>
      </c>
      <c r="D3" s="2"/>
    </row>
    <row r="4" spans="1:4" ht="45" customHeight="1" thickBot="1" x14ac:dyDescent="0.3">
      <c r="A4" s="1">
        <v>3</v>
      </c>
      <c r="B4" s="4" t="s">
        <v>33</v>
      </c>
      <c r="C4" s="1" t="s">
        <v>8</v>
      </c>
      <c r="D4" s="2"/>
    </row>
    <row r="5" spans="1:4" ht="45" customHeight="1" x14ac:dyDescent="0.25"/>
    <row r="6" spans="1:4" ht="45" customHeight="1" x14ac:dyDescent="0.25"/>
    <row r="7" spans="1:4" ht="45" customHeight="1" x14ac:dyDescent="0.25"/>
    <row r="8" spans="1:4" ht="45" customHeight="1" x14ac:dyDescent="0.25"/>
    <row r="9" spans="1:4" ht="45" customHeight="1" x14ac:dyDescent="0.25"/>
    <row r="10" spans="1:4" ht="45" customHeight="1" x14ac:dyDescent="0.25"/>
    <row r="11" spans="1:4" ht="45" customHeight="1" x14ac:dyDescent="0.25"/>
    <row r="12" spans="1:4" ht="45" customHeight="1" x14ac:dyDescent="0.25"/>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88A00-72F8-4115-812C-ED22BFC07B56}">
  <sheetPr>
    <tabColor theme="9" tint="-0.499984740745262"/>
  </sheetPr>
  <dimension ref="B2:G9"/>
  <sheetViews>
    <sheetView showGridLines="0" workbookViewId="0">
      <selection activeCell="F51" sqref="F51"/>
    </sheetView>
  </sheetViews>
  <sheetFormatPr defaultRowHeight="15" x14ac:dyDescent="0.25"/>
  <cols>
    <col min="2" max="3" width="27.5703125" customWidth="1"/>
    <col min="4" max="7" width="14.85546875" customWidth="1"/>
  </cols>
  <sheetData>
    <row r="2" spans="2:7" ht="15.75" thickBot="1" x14ac:dyDescent="0.3">
      <c r="D2" s="492" t="s">
        <v>83</v>
      </c>
      <c r="E2" s="492"/>
      <c r="F2" s="492"/>
      <c r="G2" s="492"/>
    </row>
    <row r="3" spans="2:7" x14ac:dyDescent="0.25">
      <c r="B3" s="188" t="s">
        <v>67</v>
      </c>
      <c r="C3" s="188" t="s">
        <v>68</v>
      </c>
      <c r="D3" s="188" t="s">
        <v>69</v>
      </c>
      <c r="E3" s="188" t="s">
        <v>70</v>
      </c>
      <c r="F3" s="188" t="s">
        <v>71</v>
      </c>
      <c r="G3" s="188" t="s">
        <v>72</v>
      </c>
    </row>
    <row r="4" spans="2:7" ht="15.75" x14ac:dyDescent="0.3">
      <c r="B4" s="127" t="s">
        <v>73</v>
      </c>
      <c r="C4" s="127" t="s">
        <v>74</v>
      </c>
      <c r="D4" s="189" t="s">
        <v>26</v>
      </c>
      <c r="E4" s="189" t="s">
        <v>26</v>
      </c>
      <c r="F4" s="189" t="s">
        <v>75</v>
      </c>
      <c r="G4" s="189" t="s">
        <v>75</v>
      </c>
    </row>
    <row r="5" spans="2:7" ht="15.75" x14ac:dyDescent="0.3">
      <c r="B5" s="127" t="s">
        <v>73</v>
      </c>
      <c r="C5" s="127" t="s">
        <v>76</v>
      </c>
      <c r="D5" s="189" t="s">
        <v>26</v>
      </c>
      <c r="E5" s="189" t="s">
        <v>26</v>
      </c>
      <c r="F5" s="189" t="s">
        <v>75</v>
      </c>
      <c r="G5" s="189" t="s">
        <v>75</v>
      </c>
    </row>
    <row r="6" spans="2:7" ht="15.75" x14ac:dyDescent="0.3">
      <c r="B6" s="127" t="s">
        <v>73</v>
      </c>
      <c r="C6" s="127" t="s">
        <v>77</v>
      </c>
      <c r="D6" s="189" t="s">
        <v>26</v>
      </c>
      <c r="E6" s="189" t="s">
        <v>26</v>
      </c>
      <c r="F6" s="189" t="s">
        <v>75</v>
      </c>
      <c r="G6" s="189" t="s">
        <v>75</v>
      </c>
    </row>
    <row r="7" spans="2:7" ht="15.75" x14ac:dyDescent="0.3">
      <c r="B7" s="127" t="s">
        <v>78</v>
      </c>
      <c r="C7" s="127" t="s">
        <v>79</v>
      </c>
      <c r="D7" s="189" t="s">
        <v>26</v>
      </c>
      <c r="E7" s="189" t="s">
        <v>26</v>
      </c>
      <c r="F7" s="189" t="s">
        <v>26</v>
      </c>
      <c r="G7" s="189" t="s">
        <v>26</v>
      </c>
    </row>
    <row r="8" spans="2:7" ht="15.75" x14ac:dyDescent="0.3">
      <c r="B8" s="127" t="s">
        <v>80</v>
      </c>
      <c r="C8" s="127" t="s">
        <v>81</v>
      </c>
      <c r="D8" s="189" t="s">
        <v>26</v>
      </c>
      <c r="E8" s="189" t="s">
        <v>26</v>
      </c>
      <c r="F8" s="189" t="s">
        <v>26</v>
      </c>
      <c r="G8" s="189" t="s">
        <v>26</v>
      </c>
    </row>
    <row r="9" spans="2:7" ht="15.75" x14ac:dyDescent="0.3">
      <c r="B9" s="127" t="s">
        <v>80</v>
      </c>
      <c r="C9" s="127" t="s">
        <v>82</v>
      </c>
      <c r="D9" s="189" t="s">
        <v>26</v>
      </c>
      <c r="E9" s="189" t="s">
        <v>26</v>
      </c>
      <c r="F9" s="189" t="s">
        <v>26</v>
      </c>
      <c r="G9" s="189" t="s">
        <v>26</v>
      </c>
    </row>
  </sheetData>
  <mergeCells count="1">
    <mergeCell ref="D2:G2"/>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BA223-88A1-4A93-8E50-A62E6478BAD9}">
  <dimension ref="A1"/>
  <sheetViews>
    <sheetView zoomScale="55" zoomScaleNormal="55" workbookViewId="0">
      <selection activeCell="H53" sqref="H53"/>
    </sheetView>
  </sheetViews>
  <sheetFormatPr defaultRowHeight="15" x14ac:dyDescent="0.25"/>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13A22-5761-4EB6-8A68-EFD396FF957C}">
  <dimension ref="A1:AL269"/>
  <sheetViews>
    <sheetView zoomScale="115" zoomScaleNormal="115" workbookViewId="0">
      <selection activeCell="C21" sqref="C21"/>
    </sheetView>
  </sheetViews>
  <sheetFormatPr defaultRowHeight="15" x14ac:dyDescent="0.25"/>
  <cols>
    <col min="1" max="1" width="8.140625" customWidth="1"/>
    <col min="2" max="2" width="17.42578125" bestFit="1" customWidth="1"/>
    <col min="3" max="3" width="25.7109375" customWidth="1"/>
    <col min="4" max="4" width="8.7109375" bestFit="1" customWidth="1"/>
    <col min="5" max="5" width="16.42578125" customWidth="1"/>
    <col min="6" max="6" width="20" customWidth="1"/>
    <col min="7" max="7" width="8.28515625" bestFit="1" customWidth="1"/>
    <col min="8" max="8" width="17.28515625" bestFit="1" customWidth="1"/>
    <col min="9" max="10" width="18.140625" hidden="1" customWidth="1"/>
    <col min="11" max="11" width="16.85546875" hidden="1" customWidth="1"/>
    <col min="12" max="12" width="18.85546875" hidden="1" customWidth="1"/>
    <col min="13" max="13" width="19.140625" hidden="1" customWidth="1"/>
    <col min="14" max="14" width="21.85546875" bestFit="1" customWidth="1"/>
    <col min="15" max="15" width="22.140625" bestFit="1" customWidth="1"/>
    <col min="16" max="16" width="10.85546875" bestFit="1" customWidth="1"/>
    <col min="17" max="17" width="8.5703125" bestFit="1" customWidth="1"/>
    <col min="18" max="18" width="12.28515625" bestFit="1" customWidth="1"/>
    <col min="19" max="19" width="11.42578125" bestFit="1" customWidth="1"/>
    <col min="20" max="20" width="11.5703125" customWidth="1"/>
    <col min="21" max="21" width="50.5703125" bestFit="1" customWidth="1"/>
    <col min="22" max="22" width="94.85546875" bestFit="1" customWidth="1"/>
    <col min="23" max="23" width="36.28515625" bestFit="1" customWidth="1"/>
    <col min="24" max="24" width="72.140625" bestFit="1" customWidth="1"/>
    <col min="25" max="26" width="26.5703125" bestFit="1" customWidth="1"/>
    <col min="27" max="28" width="12.28515625" bestFit="1" customWidth="1"/>
    <col min="29" max="29" width="12.5703125" bestFit="1" customWidth="1"/>
    <col min="30" max="30" width="11" bestFit="1" customWidth="1"/>
    <col min="31" max="31" width="8.85546875" bestFit="1" customWidth="1"/>
    <col min="32" max="32" width="10.7109375" bestFit="1" customWidth="1"/>
    <col min="33" max="33" width="11" bestFit="1" customWidth="1"/>
    <col min="34" max="34" width="10" bestFit="1" customWidth="1"/>
    <col min="35" max="35" width="12.7109375" bestFit="1" customWidth="1"/>
    <col min="36" max="36" width="12.42578125" bestFit="1" customWidth="1"/>
    <col min="37" max="38" width="10.42578125" bestFit="1" customWidth="1"/>
  </cols>
  <sheetData>
    <row r="1" spans="1:38" ht="16.5" x14ac:dyDescent="0.3">
      <c r="A1" s="190" t="s">
        <v>461</v>
      </c>
      <c r="B1" s="191"/>
      <c r="C1" s="191"/>
      <c r="D1" s="191"/>
      <c r="E1" s="191"/>
      <c r="F1" s="191"/>
      <c r="G1" s="191"/>
      <c r="H1" s="191"/>
      <c r="I1" s="191"/>
      <c r="J1" s="191"/>
      <c r="K1" s="191"/>
      <c r="L1" s="191"/>
      <c r="M1" s="192"/>
      <c r="N1" s="191"/>
      <c r="O1" s="191"/>
      <c r="P1" s="191"/>
      <c r="Q1" s="191"/>
      <c r="R1" s="193"/>
      <c r="S1" s="191"/>
      <c r="T1" s="191"/>
      <c r="U1" s="191"/>
      <c r="V1" s="191"/>
      <c r="W1" s="191"/>
      <c r="X1" s="191"/>
      <c r="Y1" s="191"/>
      <c r="Z1" s="191"/>
      <c r="AA1" s="191"/>
      <c r="AB1" s="191"/>
      <c r="AC1" s="191"/>
      <c r="AD1" s="191"/>
      <c r="AE1" s="191"/>
      <c r="AF1" s="191"/>
      <c r="AG1" s="191"/>
      <c r="AH1" s="191"/>
      <c r="AI1" s="191"/>
      <c r="AJ1" s="194"/>
      <c r="AK1" s="91"/>
      <c r="AL1" s="91"/>
    </row>
    <row r="2" spans="1:38" s="56" customFormat="1" ht="85.5" x14ac:dyDescent="0.25">
      <c r="A2" s="195" t="s">
        <v>462</v>
      </c>
      <c r="B2" s="195" t="s">
        <v>467</v>
      </c>
      <c r="C2" s="195" t="s">
        <v>463</v>
      </c>
      <c r="D2" s="195" t="s">
        <v>464</v>
      </c>
      <c r="E2" s="196" t="s">
        <v>465</v>
      </c>
      <c r="F2" s="196" t="s">
        <v>466</v>
      </c>
      <c r="G2" s="195" t="s">
        <v>5</v>
      </c>
      <c r="H2" s="195" t="s">
        <v>468</v>
      </c>
      <c r="I2" s="195" t="s">
        <v>469</v>
      </c>
      <c r="J2" s="195" t="s">
        <v>470</v>
      </c>
      <c r="K2" s="197" t="s">
        <v>471</v>
      </c>
      <c r="L2" s="197" t="s">
        <v>472</v>
      </c>
      <c r="M2" s="197" t="s">
        <v>473</v>
      </c>
      <c r="N2" s="197" t="s">
        <v>474</v>
      </c>
      <c r="O2" s="197" t="s">
        <v>475</v>
      </c>
      <c r="P2" s="197" t="s">
        <v>476</v>
      </c>
      <c r="Q2" s="197" t="s">
        <v>477</v>
      </c>
      <c r="R2" s="197" t="s">
        <v>478</v>
      </c>
      <c r="S2" s="197" t="s">
        <v>479</v>
      </c>
      <c r="T2" s="197" t="s">
        <v>480</v>
      </c>
      <c r="U2" s="197" t="s">
        <v>481</v>
      </c>
      <c r="V2" s="197" t="s">
        <v>482</v>
      </c>
      <c r="W2" s="197" t="s">
        <v>483</v>
      </c>
      <c r="X2" s="197" t="s">
        <v>484</v>
      </c>
      <c r="Y2" s="197" t="s">
        <v>485</v>
      </c>
      <c r="Z2" s="197" t="s">
        <v>486</v>
      </c>
      <c r="AA2" s="195" t="s">
        <v>487</v>
      </c>
      <c r="AB2" s="195" t="s">
        <v>488</v>
      </c>
      <c r="AC2" s="195" t="s">
        <v>489</v>
      </c>
      <c r="AD2" s="195" t="s">
        <v>490</v>
      </c>
      <c r="AE2" s="197" t="s">
        <v>491</v>
      </c>
      <c r="AF2" s="197" t="s">
        <v>492</v>
      </c>
      <c r="AG2" s="195" t="s">
        <v>493</v>
      </c>
      <c r="AH2" s="195" t="s">
        <v>494</v>
      </c>
      <c r="AI2" s="195" t="s">
        <v>495</v>
      </c>
      <c r="AJ2" s="197" t="s">
        <v>496</v>
      </c>
      <c r="AK2" s="198" t="s">
        <v>6</v>
      </c>
      <c r="AL2" s="199" t="s">
        <v>497</v>
      </c>
    </row>
    <row r="3" spans="1:38" x14ac:dyDescent="0.25">
      <c r="A3" s="200" t="s">
        <v>498</v>
      </c>
      <c r="B3" s="200" t="s">
        <v>500</v>
      </c>
      <c r="C3" s="200" t="s">
        <v>499</v>
      </c>
      <c r="D3" s="200" t="s">
        <v>97</v>
      </c>
      <c r="E3" s="200" t="str">
        <f>IF(ISTEXT(VLOOKUP(C3,'[4]Consolidated Datapoints'!$B$2:$B$93,1,0)),"Y","N")</f>
        <v>N</v>
      </c>
      <c r="F3" s="200"/>
      <c r="G3" s="200" t="s">
        <v>501</v>
      </c>
      <c r="H3" s="201" t="s">
        <v>502</v>
      </c>
      <c r="I3" s="201" t="s">
        <v>503</v>
      </c>
      <c r="J3" s="201" t="s">
        <v>503</v>
      </c>
      <c r="K3" s="201" t="s">
        <v>504</v>
      </c>
      <c r="L3" s="200" t="s">
        <v>505</v>
      </c>
      <c r="M3" s="200" t="s">
        <v>505</v>
      </c>
      <c r="N3" s="200" t="s">
        <v>505</v>
      </c>
      <c r="O3" s="200" t="s">
        <v>506</v>
      </c>
      <c r="P3" s="200" t="s">
        <v>507</v>
      </c>
      <c r="Q3" s="200" t="s">
        <v>505</v>
      </c>
      <c r="R3" s="200" t="s">
        <v>508</v>
      </c>
      <c r="S3" s="202" t="s">
        <v>16</v>
      </c>
      <c r="T3" s="200" t="s">
        <v>509</v>
      </c>
      <c r="U3" s="200" t="s">
        <v>505</v>
      </c>
      <c r="V3" s="203" t="s">
        <v>510</v>
      </c>
      <c r="W3" s="200" t="s">
        <v>505</v>
      </c>
      <c r="X3" s="203" t="s">
        <v>511</v>
      </c>
      <c r="Y3" s="200" t="s">
        <v>512</v>
      </c>
      <c r="Z3" s="200" t="s">
        <v>512</v>
      </c>
      <c r="AA3" s="202" t="s">
        <v>323</v>
      </c>
      <c r="AB3" s="200" t="s">
        <v>513</v>
      </c>
      <c r="AC3" s="200" t="s">
        <v>514</v>
      </c>
      <c r="AD3" s="204" t="s">
        <v>323</v>
      </c>
      <c r="AE3" s="200" t="s">
        <v>323</v>
      </c>
      <c r="AF3" s="200" t="s">
        <v>323</v>
      </c>
      <c r="AG3" s="200"/>
      <c r="AH3" s="200"/>
      <c r="AI3" s="200"/>
      <c r="AJ3" s="200"/>
      <c r="AK3" s="200" t="s">
        <v>515</v>
      </c>
      <c r="AL3" s="205"/>
    </row>
    <row r="4" spans="1:38" x14ac:dyDescent="0.25">
      <c r="A4" s="200" t="s">
        <v>516</v>
      </c>
      <c r="B4" s="200" t="s">
        <v>518</v>
      </c>
      <c r="C4" s="200" t="s">
        <v>517</v>
      </c>
      <c r="D4" s="200" t="s">
        <v>97</v>
      </c>
      <c r="E4" s="200" t="str">
        <f>IF(ISTEXT(VLOOKUP(C4,'[4]Consolidated Datapoints'!$B$2:$B$93,1,0)),"Y","N")</f>
        <v>N</v>
      </c>
      <c r="F4" s="200"/>
      <c r="G4" s="200" t="s">
        <v>501</v>
      </c>
      <c r="H4" s="201" t="s">
        <v>502</v>
      </c>
      <c r="I4" s="201" t="s">
        <v>519</v>
      </c>
      <c r="J4" s="201" t="s">
        <v>520</v>
      </c>
      <c r="K4" s="201" t="s">
        <v>504</v>
      </c>
      <c r="L4" s="200" t="s">
        <v>505</v>
      </c>
      <c r="M4" s="200" t="s">
        <v>505</v>
      </c>
      <c r="N4" s="200" t="s">
        <v>505</v>
      </c>
      <c r="O4" s="200" t="s">
        <v>506</v>
      </c>
      <c r="P4" s="200" t="s">
        <v>507</v>
      </c>
      <c r="Q4" s="200" t="s">
        <v>505</v>
      </c>
      <c r="R4" s="200" t="s">
        <v>508</v>
      </c>
      <c r="S4" s="202" t="s">
        <v>16</v>
      </c>
      <c r="T4" s="200" t="s">
        <v>521</v>
      </c>
      <c r="U4" s="200" t="s">
        <v>505</v>
      </c>
      <c r="V4" s="203" t="s">
        <v>510</v>
      </c>
      <c r="W4" s="200" t="s">
        <v>505</v>
      </c>
      <c r="X4" s="203" t="s">
        <v>511</v>
      </c>
      <c r="Y4" s="200" t="s">
        <v>522</v>
      </c>
      <c r="Z4" s="200" t="s">
        <v>522</v>
      </c>
      <c r="AA4" s="200" t="s">
        <v>16</v>
      </c>
      <c r="AB4" s="200" t="s">
        <v>505</v>
      </c>
      <c r="AC4" s="200" t="s">
        <v>505</v>
      </c>
      <c r="AD4" s="204" t="s">
        <v>323</v>
      </c>
      <c r="AE4" s="200" t="s">
        <v>323</v>
      </c>
      <c r="AF4" s="200" t="s">
        <v>323</v>
      </c>
      <c r="AG4" s="200"/>
      <c r="AH4" s="200"/>
      <c r="AI4" s="200"/>
      <c r="AJ4" s="200">
        <v>2</v>
      </c>
      <c r="AK4" s="200" t="s">
        <v>523</v>
      </c>
      <c r="AL4" s="205"/>
    </row>
    <row r="5" spans="1:38" x14ac:dyDescent="0.25">
      <c r="A5" s="200" t="s">
        <v>524</v>
      </c>
      <c r="B5" s="200" t="s">
        <v>526</v>
      </c>
      <c r="C5" s="200" t="s">
        <v>525</v>
      </c>
      <c r="D5" s="200" t="s">
        <v>97</v>
      </c>
      <c r="E5" s="200" t="str">
        <f>IF(ISTEXT(VLOOKUP(C5,'[4]Consolidated Datapoints'!$B$2:$B$93,1,0)),"Y","N")</f>
        <v>N</v>
      </c>
      <c r="F5" s="200"/>
      <c r="G5" s="200" t="s">
        <v>501</v>
      </c>
      <c r="H5" s="201" t="s">
        <v>502</v>
      </c>
      <c r="I5" s="201" t="s">
        <v>520</v>
      </c>
      <c r="J5" s="201" t="s">
        <v>520</v>
      </c>
      <c r="K5" s="201" t="s">
        <v>504</v>
      </c>
      <c r="L5" s="200" t="s">
        <v>505</v>
      </c>
      <c r="M5" s="200" t="s">
        <v>505</v>
      </c>
      <c r="N5" s="200" t="s">
        <v>505</v>
      </c>
      <c r="O5" s="200" t="s">
        <v>506</v>
      </c>
      <c r="P5" s="200" t="s">
        <v>507</v>
      </c>
      <c r="Q5" s="200" t="s">
        <v>505</v>
      </c>
      <c r="R5" s="200" t="s">
        <v>527</v>
      </c>
      <c r="S5" s="202" t="s">
        <v>16</v>
      </c>
      <c r="T5" s="203" t="s">
        <v>528</v>
      </c>
      <c r="U5" s="200" t="s">
        <v>505</v>
      </c>
      <c r="V5" s="200" t="s">
        <v>529</v>
      </c>
      <c r="W5" s="200" t="s">
        <v>530</v>
      </c>
      <c r="X5" s="203" t="s">
        <v>511</v>
      </c>
      <c r="Y5" s="200" t="s">
        <v>505</v>
      </c>
      <c r="Z5" s="200" t="s">
        <v>505</v>
      </c>
      <c r="AA5" s="200" t="s">
        <v>16</v>
      </c>
      <c r="AB5" s="200" t="s">
        <v>505</v>
      </c>
      <c r="AC5" s="200" t="s">
        <v>505</v>
      </c>
      <c r="AD5" s="204" t="s">
        <v>323</v>
      </c>
      <c r="AE5" s="200" t="s">
        <v>323</v>
      </c>
      <c r="AF5" s="200" t="s">
        <v>323</v>
      </c>
      <c r="AG5" s="200"/>
      <c r="AH5" s="200"/>
      <c r="AI5" s="200"/>
      <c r="AJ5" s="200">
        <v>3</v>
      </c>
      <c r="AK5" s="200" t="s">
        <v>531</v>
      </c>
      <c r="AL5" s="205"/>
    </row>
    <row r="6" spans="1:38" x14ac:dyDescent="0.25">
      <c r="A6" s="200" t="s">
        <v>532</v>
      </c>
      <c r="B6" s="200" t="s">
        <v>533</v>
      </c>
      <c r="C6" s="200" t="s">
        <v>298</v>
      </c>
      <c r="D6" s="200" t="s">
        <v>97</v>
      </c>
      <c r="E6" s="200" t="str">
        <f>IF(ISTEXT(VLOOKUP(C6,'[4]Consolidated Datapoints'!$B$2:$B$93,1,0)),"Y","N")</f>
        <v>N</v>
      </c>
      <c r="F6" s="200"/>
      <c r="G6" s="200" t="s">
        <v>501</v>
      </c>
      <c r="H6" s="201" t="s">
        <v>534</v>
      </c>
      <c r="I6" s="201" t="s">
        <v>519</v>
      </c>
      <c r="J6" s="201" t="s">
        <v>519</v>
      </c>
      <c r="K6" s="201" t="s">
        <v>504</v>
      </c>
      <c r="L6" s="200" t="s">
        <v>505</v>
      </c>
      <c r="M6" s="200" t="s">
        <v>505</v>
      </c>
      <c r="N6" s="200" t="s">
        <v>505</v>
      </c>
      <c r="O6" s="200" t="s">
        <v>535</v>
      </c>
      <c r="P6" s="200" t="s">
        <v>536</v>
      </c>
      <c r="Q6" s="200" t="s">
        <v>505</v>
      </c>
      <c r="R6" s="200" t="s">
        <v>527</v>
      </c>
      <c r="S6" s="202" t="s">
        <v>16</v>
      </c>
      <c r="T6" s="203" t="s">
        <v>528</v>
      </c>
      <c r="U6" s="200" t="s">
        <v>505</v>
      </c>
      <c r="V6" s="203" t="s">
        <v>510</v>
      </c>
      <c r="W6" s="200" t="s">
        <v>505</v>
      </c>
      <c r="X6" s="203" t="s">
        <v>511</v>
      </c>
      <c r="Y6" s="200" t="s">
        <v>505</v>
      </c>
      <c r="Z6" s="200" t="s">
        <v>505</v>
      </c>
      <c r="AA6" s="202" t="s">
        <v>323</v>
      </c>
      <c r="AB6" s="200" t="s">
        <v>537</v>
      </c>
      <c r="AC6" s="200" t="s">
        <v>538</v>
      </c>
      <c r="AD6" s="204" t="s">
        <v>323</v>
      </c>
      <c r="AE6" s="200" t="s">
        <v>323</v>
      </c>
      <c r="AF6" s="200" t="s">
        <v>323</v>
      </c>
      <c r="AG6" s="200"/>
      <c r="AH6" s="200"/>
      <c r="AI6" s="200"/>
      <c r="AJ6" s="200">
        <v>6</v>
      </c>
      <c r="AK6" s="200" t="s">
        <v>539</v>
      </c>
      <c r="AL6" s="205"/>
    </row>
    <row r="7" spans="1:38" x14ac:dyDescent="0.25">
      <c r="A7" s="200" t="s">
        <v>540</v>
      </c>
      <c r="B7" s="200" t="s">
        <v>542</v>
      </c>
      <c r="C7" s="200" t="s">
        <v>541</v>
      </c>
      <c r="D7" s="200" t="s">
        <v>97</v>
      </c>
      <c r="E7" s="200" t="str">
        <f>IF(ISTEXT(VLOOKUP(C7,'[4]Consolidated Datapoints'!$B$2:$B$93,1,0)),"Y","N")</f>
        <v>N</v>
      </c>
      <c r="F7" s="200"/>
      <c r="G7" s="200" t="s">
        <v>501</v>
      </c>
      <c r="H7" s="201" t="s">
        <v>534</v>
      </c>
      <c r="I7" s="201" t="s">
        <v>519</v>
      </c>
      <c r="J7" s="201" t="s">
        <v>520</v>
      </c>
      <c r="K7" s="201" t="s">
        <v>543</v>
      </c>
      <c r="L7" s="200" t="s">
        <v>505</v>
      </c>
      <c r="M7" s="200" t="s">
        <v>505</v>
      </c>
      <c r="N7" s="206" t="s">
        <v>544</v>
      </c>
      <c r="O7" s="200" t="s">
        <v>545</v>
      </c>
      <c r="P7" s="200" t="s">
        <v>536</v>
      </c>
      <c r="Q7" s="200" t="s">
        <v>505</v>
      </c>
      <c r="R7" s="200" t="s">
        <v>508</v>
      </c>
      <c r="S7" s="202" t="s">
        <v>16</v>
      </c>
      <c r="T7" s="203" t="s">
        <v>528</v>
      </c>
      <c r="U7" s="200" t="s">
        <v>505</v>
      </c>
      <c r="V7" s="203" t="s">
        <v>510</v>
      </c>
      <c r="W7" s="200" t="s">
        <v>505</v>
      </c>
      <c r="X7" s="200" t="s">
        <v>546</v>
      </c>
      <c r="Y7" s="200" t="s">
        <v>547</v>
      </c>
      <c r="Z7" s="200" t="s">
        <v>547</v>
      </c>
      <c r="AA7" s="202" t="s">
        <v>323</v>
      </c>
      <c r="AB7" s="200" t="s">
        <v>548</v>
      </c>
      <c r="AC7" s="200" t="s">
        <v>549</v>
      </c>
      <c r="AD7" s="204" t="s">
        <v>323</v>
      </c>
      <c r="AE7" s="200" t="s">
        <v>323</v>
      </c>
      <c r="AF7" s="200" t="s">
        <v>323</v>
      </c>
      <c r="AG7" s="200" t="s">
        <v>323</v>
      </c>
      <c r="AH7" s="200">
        <v>5</v>
      </c>
      <c r="AI7" s="200"/>
      <c r="AJ7" s="200">
        <v>7</v>
      </c>
      <c r="AK7" s="200" t="s">
        <v>523</v>
      </c>
      <c r="AL7" s="205"/>
    </row>
    <row r="8" spans="1:38" x14ac:dyDescent="0.25">
      <c r="A8" s="200" t="s">
        <v>550</v>
      </c>
      <c r="B8" s="200" t="s">
        <v>186</v>
      </c>
      <c r="C8" s="200" t="s">
        <v>143</v>
      </c>
      <c r="D8" s="200" t="s">
        <v>97</v>
      </c>
      <c r="E8" s="200" t="str">
        <f>IF(ISTEXT(VLOOKUP(C8,'[4]Consolidated Datapoints'!$B$2:$B$93,1,0)),"Y","N")</f>
        <v>N</v>
      </c>
      <c r="F8" s="200"/>
      <c r="G8" s="200" t="s">
        <v>501</v>
      </c>
      <c r="H8" s="201" t="s">
        <v>534</v>
      </c>
      <c r="I8" s="201" t="s">
        <v>519</v>
      </c>
      <c r="J8" s="201" t="s">
        <v>519</v>
      </c>
      <c r="K8" s="201" t="s">
        <v>551</v>
      </c>
      <c r="L8" s="200" t="s">
        <v>505</v>
      </c>
      <c r="M8" s="200" t="s">
        <v>505</v>
      </c>
      <c r="N8" s="206" t="s">
        <v>317</v>
      </c>
      <c r="O8" s="200" t="s">
        <v>552</v>
      </c>
      <c r="P8" s="200" t="s">
        <v>536</v>
      </c>
      <c r="Q8" s="200" t="s">
        <v>505</v>
      </c>
      <c r="R8" s="200" t="s">
        <v>527</v>
      </c>
      <c r="S8" s="200" t="s">
        <v>553</v>
      </c>
      <c r="T8" s="200" t="s">
        <v>554</v>
      </c>
      <c r="U8" s="200" t="s">
        <v>505</v>
      </c>
      <c r="V8" s="203" t="s">
        <v>510</v>
      </c>
      <c r="W8" s="200" t="s">
        <v>505</v>
      </c>
      <c r="X8" s="203" t="s">
        <v>511</v>
      </c>
      <c r="Y8" s="200" t="s">
        <v>555</v>
      </c>
      <c r="Z8" s="200" t="s">
        <v>555</v>
      </c>
      <c r="AA8" s="202" t="s">
        <v>323</v>
      </c>
      <c r="AB8" s="200" t="s">
        <v>548</v>
      </c>
      <c r="AC8" s="200" t="s">
        <v>556</v>
      </c>
      <c r="AD8" s="204" t="s">
        <v>323</v>
      </c>
      <c r="AE8" s="200" t="s">
        <v>323</v>
      </c>
      <c r="AF8" s="200" t="s">
        <v>323</v>
      </c>
      <c r="AG8" s="200"/>
      <c r="AH8" s="200"/>
      <c r="AI8" s="200"/>
      <c r="AJ8" s="200">
        <v>8</v>
      </c>
      <c r="AK8" s="200" t="s">
        <v>557</v>
      </c>
      <c r="AL8" s="205"/>
    </row>
    <row r="9" spans="1:38" x14ac:dyDescent="0.25">
      <c r="A9" s="200" t="s">
        <v>558</v>
      </c>
      <c r="B9" s="200" t="s">
        <v>560</v>
      </c>
      <c r="C9" s="200" t="s">
        <v>559</v>
      </c>
      <c r="D9" s="200" t="s">
        <v>97</v>
      </c>
      <c r="E9" s="200" t="str">
        <f>IF(ISTEXT(VLOOKUP(C9,'[4]Consolidated Datapoints'!$B$2:$B$93,1,0)),"Y","N")</f>
        <v>N</v>
      </c>
      <c r="F9" s="200"/>
      <c r="G9" s="200" t="s">
        <v>501</v>
      </c>
      <c r="H9" s="201" t="s">
        <v>534</v>
      </c>
      <c r="I9" s="201" t="s">
        <v>519</v>
      </c>
      <c r="J9" s="201" t="s">
        <v>520</v>
      </c>
      <c r="K9" s="201" t="s">
        <v>504</v>
      </c>
      <c r="L9" s="200" t="s">
        <v>505</v>
      </c>
      <c r="M9" s="200" t="s">
        <v>505</v>
      </c>
      <c r="N9" s="200" t="s">
        <v>505</v>
      </c>
      <c r="O9" s="200">
        <v>172.83330000000001</v>
      </c>
      <c r="P9" s="200" t="s">
        <v>561</v>
      </c>
      <c r="Q9" s="200" t="s">
        <v>505</v>
      </c>
      <c r="R9" s="200" t="s">
        <v>562</v>
      </c>
      <c r="S9" s="200" t="s">
        <v>553</v>
      </c>
      <c r="T9" s="200" t="s">
        <v>563</v>
      </c>
      <c r="U9" s="200" t="s">
        <v>505</v>
      </c>
      <c r="V9" s="203" t="s">
        <v>510</v>
      </c>
      <c r="W9" s="200" t="s">
        <v>505</v>
      </c>
      <c r="X9" s="200" t="s">
        <v>564</v>
      </c>
      <c r="Y9" s="200" t="s">
        <v>565</v>
      </c>
      <c r="Z9" s="200" t="s">
        <v>565</v>
      </c>
      <c r="AA9" s="202" t="s">
        <v>323</v>
      </c>
      <c r="AB9" s="200" t="s">
        <v>537</v>
      </c>
      <c r="AC9" s="200" t="s">
        <v>566</v>
      </c>
      <c r="AD9" s="204" t="s">
        <v>323</v>
      </c>
      <c r="AE9" s="200" t="s">
        <v>323</v>
      </c>
      <c r="AF9" s="200" t="s">
        <v>323</v>
      </c>
      <c r="AG9" s="200"/>
      <c r="AH9" s="200"/>
      <c r="AI9" s="200"/>
      <c r="AJ9" s="200">
        <v>9</v>
      </c>
      <c r="AK9" s="200" t="s">
        <v>567</v>
      </c>
      <c r="AL9" s="205"/>
    </row>
    <row r="10" spans="1:38" x14ac:dyDescent="0.25">
      <c r="A10" s="200" t="s">
        <v>568</v>
      </c>
      <c r="B10" s="200" t="s">
        <v>262</v>
      </c>
      <c r="C10" s="200" t="s">
        <v>116</v>
      </c>
      <c r="D10" s="200" t="s">
        <v>97</v>
      </c>
      <c r="E10" s="200" t="str">
        <f>IF(ISTEXT(VLOOKUP(C10,'[4]Consolidated Datapoints'!$B$2:$B$93,1,0)),"Y","N")</f>
        <v>Y</v>
      </c>
      <c r="F10" s="200"/>
      <c r="G10" s="200" t="s">
        <v>501</v>
      </c>
      <c r="H10" s="201" t="s">
        <v>534</v>
      </c>
      <c r="I10" s="201" t="s">
        <v>519</v>
      </c>
      <c r="J10" s="201" t="s">
        <v>520</v>
      </c>
      <c r="K10" s="201" t="s">
        <v>543</v>
      </c>
      <c r="L10" s="200" t="s">
        <v>505</v>
      </c>
      <c r="M10" s="200" t="s">
        <v>505</v>
      </c>
      <c r="N10" s="206" t="s">
        <v>302</v>
      </c>
      <c r="O10" s="200" t="s">
        <v>569</v>
      </c>
      <c r="P10" s="200" t="s">
        <v>536</v>
      </c>
      <c r="Q10" s="200" t="s">
        <v>505</v>
      </c>
      <c r="R10" s="200" t="s">
        <v>508</v>
      </c>
      <c r="S10" s="202" t="s">
        <v>16</v>
      </c>
      <c r="T10" s="203" t="s">
        <v>528</v>
      </c>
      <c r="U10" s="200" t="s">
        <v>505</v>
      </c>
      <c r="V10" s="203" t="s">
        <v>510</v>
      </c>
      <c r="W10" s="200" t="s">
        <v>505</v>
      </c>
      <c r="X10" s="200" t="s">
        <v>570</v>
      </c>
      <c r="Y10" s="200" t="s">
        <v>571</v>
      </c>
      <c r="Z10" s="200" t="s">
        <v>571</v>
      </c>
      <c r="AA10" s="202" t="s">
        <v>323</v>
      </c>
      <c r="AB10" s="200" t="s">
        <v>548</v>
      </c>
      <c r="AC10" s="200" t="s">
        <v>572</v>
      </c>
      <c r="AD10" s="204" t="s">
        <v>323</v>
      </c>
      <c r="AE10" s="200" t="s">
        <v>323</v>
      </c>
      <c r="AF10" s="200" t="s">
        <v>323</v>
      </c>
      <c r="AG10" s="200" t="s">
        <v>323</v>
      </c>
      <c r="AH10" s="200">
        <v>3</v>
      </c>
      <c r="AI10" s="200"/>
      <c r="AJ10" s="200">
        <v>10</v>
      </c>
      <c r="AK10" s="200" t="s">
        <v>523</v>
      </c>
      <c r="AL10" s="205"/>
    </row>
    <row r="11" spans="1:38" x14ac:dyDescent="0.25">
      <c r="A11" s="200" t="s">
        <v>573</v>
      </c>
      <c r="B11" s="200" t="s">
        <v>575</v>
      </c>
      <c r="C11" s="200" t="s">
        <v>574</v>
      </c>
      <c r="D11" s="200" t="s">
        <v>97</v>
      </c>
      <c r="E11" s="200" t="str">
        <f>IF(ISTEXT(VLOOKUP(C11,'[4]Consolidated Datapoints'!$B$2:$B$93,1,0)),"Y","N")</f>
        <v>N</v>
      </c>
      <c r="F11" s="200"/>
      <c r="G11" s="200" t="s">
        <v>501</v>
      </c>
      <c r="H11" s="201" t="s">
        <v>534</v>
      </c>
      <c r="I11" s="201" t="s">
        <v>576</v>
      </c>
      <c r="J11" s="201" t="s">
        <v>576</v>
      </c>
      <c r="K11" s="201" t="s">
        <v>504</v>
      </c>
      <c r="L11" s="200" t="s">
        <v>505</v>
      </c>
      <c r="M11" s="200" t="s">
        <v>505</v>
      </c>
      <c r="N11" s="200" t="s">
        <v>505</v>
      </c>
      <c r="O11" s="200">
        <v>2210</v>
      </c>
      <c r="P11" s="200" t="s">
        <v>536</v>
      </c>
      <c r="Q11" s="200" t="s">
        <v>505</v>
      </c>
      <c r="R11" s="200" t="s">
        <v>527</v>
      </c>
      <c r="S11" s="202" t="s">
        <v>16</v>
      </c>
      <c r="T11" s="203" t="s">
        <v>528</v>
      </c>
      <c r="U11" s="200" t="s">
        <v>505</v>
      </c>
      <c r="V11" s="203" t="s">
        <v>510</v>
      </c>
      <c r="W11" s="200" t="s">
        <v>505</v>
      </c>
      <c r="X11" s="200" t="s">
        <v>577</v>
      </c>
      <c r="Y11" s="200" t="s">
        <v>578</v>
      </c>
      <c r="Z11" s="200" t="s">
        <v>578</v>
      </c>
      <c r="AA11" s="202" t="s">
        <v>323</v>
      </c>
      <c r="AB11" s="200" t="s">
        <v>537</v>
      </c>
      <c r="AC11" s="200" t="s">
        <v>579</v>
      </c>
      <c r="AD11" s="204" t="s">
        <v>323</v>
      </c>
      <c r="AE11" s="200" t="s">
        <v>323</v>
      </c>
      <c r="AF11" s="200" t="s">
        <v>323</v>
      </c>
      <c r="AG11" s="200" t="s">
        <v>323</v>
      </c>
      <c r="AH11" s="200">
        <v>104</v>
      </c>
      <c r="AI11" s="200"/>
      <c r="AJ11" s="200">
        <v>11</v>
      </c>
      <c r="AK11" s="200" t="s">
        <v>539</v>
      </c>
      <c r="AL11" s="205"/>
    </row>
    <row r="12" spans="1:38" x14ac:dyDescent="0.25">
      <c r="A12" s="200" t="s">
        <v>580</v>
      </c>
      <c r="B12" s="200" t="s">
        <v>230</v>
      </c>
      <c r="C12" s="200" t="s">
        <v>90</v>
      </c>
      <c r="D12" s="200" t="s">
        <v>97</v>
      </c>
      <c r="E12" s="200" t="str">
        <f>IF(ISTEXT(VLOOKUP(C12,'[4]Consolidated Datapoints'!$B$2:$B$93,1,0)),"Y","N")</f>
        <v>Y</v>
      </c>
      <c r="F12" s="200"/>
      <c r="G12" s="200" t="s">
        <v>501</v>
      </c>
      <c r="H12" s="201" t="s">
        <v>534</v>
      </c>
      <c r="I12" s="201" t="s">
        <v>519</v>
      </c>
      <c r="J12" s="201" t="s">
        <v>519</v>
      </c>
      <c r="K12" s="201" t="s">
        <v>504</v>
      </c>
      <c r="L12" s="200" t="s">
        <v>505</v>
      </c>
      <c r="M12" s="200" t="s">
        <v>505</v>
      </c>
      <c r="N12" s="200" t="s">
        <v>505</v>
      </c>
      <c r="O12" s="200" t="s">
        <v>581</v>
      </c>
      <c r="P12" s="200" t="s">
        <v>536</v>
      </c>
      <c r="Q12" s="200" t="s">
        <v>505</v>
      </c>
      <c r="R12" s="200" t="s">
        <v>527</v>
      </c>
      <c r="S12" s="202" t="s">
        <v>16</v>
      </c>
      <c r="T12" s="203" t="s">
        <v>528</v>
      </c>
      <c r="U12" s="200" t="s">
        <v>505</v>
      </c>
      <c r="V12" s="200" t="s">
        <v>582</v>
      </c>
      <c r="W12" s="200" t="s">
        <v>530</v>
      </c>
      <c r="X12" s="200" t="s">
        <v>583</v>
      </c>
      <c r="Y12" s="200" t="s">
        <v>584</v>
      </c>
      <c r="Z12" s="200" t="s">
        <v>584</v>
      </c>
      <c r="AA12" s="202" t="s">
        <v>323</v>
      </c>
      <c r="AB12" s="200" t="s">
        <v>537</v>
      </c>
      <c r="AC12" s="200" t="s">
        <v>585</v>
      </c>
      <c r="AD12" s="204" t="s">
        <v>323</v>
      </c>
      <c r="AE12" s="200" t="s">
        <v>323</v>
      </c>
      <c r="AF12" s="200" t="s">
        <v>323</v>
      </c>
      <c r="AG12" s="200" t="s">
        <v>323</v>
      </c>
      <c r="AH12" s="200">
        <v>16</v>
      </c>
      <c r="AI12" s="200"/>
      <c r="AJ12" s="200">
        <v>12</v>
      </c>
      <c r="AK12" s="200" t="s">
        <v>586</v>
      </c>
      <c r="AL12" s="205"/>
    </row>
    <row r="13" spans="1:38" x14ac:dyDescent="0.25">
      <c r="A13" s="200" t="s">
        <v>587</v>
      </c>
      <c r="B13" s="200" t="s">
        <v>238</v>
      </c>
      <c r="C13" s="200" t="s">
        <v>98</v>
      </c>
      <c r="D13" s="200" t="s">
        <v>97</v>
      </c>
      <c r="E13" s="200" t="str">
        <f>IF(ISTEXT(VLOOKUP(C13,'[4]Consolidated Datapoints'!$B$2:$B$93,1,0)),"Y","N")</f>
        <v>Y</v>
      </c>
      <c r="F13" s="200"/>
      <c r="G13" s="200" t="s">
        <v>501</v>
      </c>
      <c r="H13" s="201" t="s">
        <v>534</v>
      </c>
      <c r="I13" s="201" t="s">
        <v>519</v>
      </c>
      <c r="J13" s="201" t="s">
        <v>519</v>
      </c>
      <c r="K13" s="201" t="s">
        <v>504</v>
      </c>
      <c r="L13" s="200" t="s">
        <v>505</v>
      </c>
      <c r="M13" s="200" t="s">
        <v>505</v>
      </c>
      <c r="N13" s="200" t="s">
        <v>505</v>
      </c>
      <c r="O13" s="200" t="s">
        <v>588</v>
      </c>
      <c r="P13" s="200" t="s">
        <v>536</v>
      </c>
      <c r="Q13" s="200" t="s">
        <v>505</v>
      </c>
      <c r="R13" s="200" t="s">
        <v>508</v>
      </c>
      <c r="S13" s="202" t="s">
        <v>16</v>
      </c>
      <c r="T13" s="200" t="s">
        <v>589</v>
      </c>
      <c r="U13" s="200" t="s">
        <v>505</v>
      </c>
      <c r="V13" s="203" t="s">
        <v>510</v>
      </c>
      <c r="W13" s="200" t="s">
        <v>530</v>
      </c>
      <c r="X13" s="200" t="s">
        <v>590</v>
      </c>
      <c r="Y13" s="200" t="s">
        <v>591</v>
      </c>
      <c r="Z13" s="200" t="s">
        <v>591</v>
      </c>
      <c r="AA13" s="202" t="s">
        <v>323</v>
      </c>
      <c r="AB13" s="200" t="s">
        <v>537</v>
      </c>
      <c r="AC13" s="200" t="s">
        <v>592</v>
      </c>
      <c r="AD13" s="204" t="s">
        <v>323</v>
      </c>
      <c r="AE13" s="200" t="s">
        <v>323</v>
      </c>
      <c r="AF13" s="200" t="s">
        <v>323</v>
      </c>
      <c r="AG13" s="200" t="s">
        <v>323</v>
      </c>
      <c r="AH13" s="200">
        <v>1</v>
      </c>
      <c r="AI13" s="200"/>
      <c r="AJ13" s="200">
        <v>1</v>
      </c>
      <c r="AK13" s="200" t="s">
        <v>586</v>
      </c>
      <c r="AL13" s="205"/>
    </row>
    <row r="14" spans="1:38" x14ac:dyDescent="0.25">
      <c r="A14" s="200" t="s">
        <v>593</v>
      </c>
      <c r="B14" s="200" t="s">
        <v>242</v>
      </c>
      <c r="C14" s="200" t="s">
        <v>102</v>
      </c>
      <c r="D14" s="200" t="s">
        <v>97</v>
      </c>
      <c r="E14" s="200" t="str">
        <f>IF(ISTEXT(VLOOKUP(C14,'[4]Consolidated Datapoints'!$B$2:$B$93,1,0)),"Y","N")</f>
        <v>Y</v>
      </c>
      <c r="F14" s="200"/>
      <c r="G14" s="200" t="s">
        <v>501</v>
      </c>
      <c r="H14" s="201" t="s">
        <v>534</v>
      </c>
      <c r="I14" s="201" t="s">
        <v>519</v>
      </c>
      <c r="J14" s="201" t="s">
        <v>520</v>
      </c>
      <c r="K14" s="201" t="s">
        <v>551</v>
      </c>
      <c r="L14" s="200" t="s">
        <v>505</v>
      </c>
      <c r="M14" s="200" t="s">
        <v>505</v>
      </c>
      <c r="N14" s="200" t="s">
        <v>505</v>
      </c>
      <c r="O14" s="200" t="s">
        <v>594</v>
      </c>
      <c r="P14" s="200" t="s">
        <v>536</v>
      </c>
      <c r="Q14" s="200" t="s">
        <v>505</v>
      </c>
      <c r="R14" s="200" t="s">
        <v>508</v>
      </c>
      <c r="S14" s="202" t="s">
        <v>16</v>
      </c>
      <c r="T14" s="200" t="s">
        <v>595</v>
      </c>
      <c r="U14" s="200" t="s">
        <v>505</v>
      </c>
      <c r="V14" s="203" t="s">
        <v>510</v>
      </c>
      <c r="W14" s="200" t="s">
        <v>505</v>
      </c>
      <c r="X14" s="200" t="s">
        <v>596</v>
      </c>
      <c r="Y14" s="200" t="s">
        <v>597</v>
      </c>
      <c r="Z14" s="200" t="s">
        <v>597</v>
      </c>
      <c r="AA14" s="202" t="s">
        <v>323</v>
      </c>
      <c r="AB14" s="200" t="s">
        <v>537</v>
      </c>
      <c r="AC14" s="200" t="s">
        <v>598</v>
      </c>
      <c r="AD14" s="204" t="s">
        <v>323</v>
      </c>
      <c r="AE14" s="200" t="s">
        <v>323</v>
      </c>
      <c r="AF14" s="200" t="s">
        <v>323</v>
      </c>
      <c r="AG14" s="200" t="s">
        <v>323</v>
      </c>
      <c r="AH14" s="200">
        <v>2</v>
      </c>
      <c r="AI14" s="200"/>
      <c r="AJ14" s="200">
        <v>81</v>
      </c>
      <c r="AK14" s="200" t="s">
        <v>599</v>
      </c>
      <c r="AL14" s="205"/>
    </row>
    <row r="15" spans="1:38" x14ac:dyDescent="0.25">
      <c r="A15" s="207" t="s">
        <v>600</v>
      </c>
      <c r="B15" s="207" t="s">
        <v>602</v>
      </c>
      <c r="C15" s="207" t="s">
        <v>601</v>
      </c>
      <c r="D15" s="200" t="s">
        <v>97</v>
      </c>
      <c r="E15" s="200" t="str">
        <f>IF(ISTEXT(VLOOKUP(C15,'[4]Consolidated Datapoints'!$B$2:$B$93,1,0)),"Y","N")</f>
        <v>N</v>
      </c>
      <c r="F15" s="200"/>
      <c r="G15" s="207" t="s">
        <v>501</v>
      </c>
      <c r="H15" s="207" t="s">
        <v>502</v>
      </c>
      <c r="I15" s="207" t="s">
        <v>520</v>
      </c>
      <c r="J15" s="207" t="s">
        <v>520</v>
      </c>
      <c r="K15" s="207" t="s">
        <v>603</v>
      </c>
      <c r="L15" s="207" t="s">
        <v>505</v>
      </c>
      <c r="M15" s="207" t="s">
        <v>505</v>
      </c>
      <c r="N15" s="207" t="s">
        <v>505</v>
      </c>
      <c r="O15" s="207" t="s">
        <v>23</v>
      </c>
      <c r="P15" s="207" t="s">
        <v>536</v>
      </c>
      <c r="Q15" s="207" t="s">
        <v>505</v>
      </c>
      <c r="R15" s="207" t="s">
        <v>527</v>
      </c>
      <c r="S15" s="208" t="s">
        <v>16</v>
      </c>
      <c r="T15" s="207" t="s">
        <v>505</v>
      </c>
      <c r="U15" s="207" t="s">
        <v>505</v>
      </c>
      <c r="V15" s="207" t="s">
        <v>2071</v>
      </c>
      <c r="W15" s="207" t="s">
        <v>530</v>
      </c>
      <c r="X15" s="207" t="s">
        <v>604</v>
      </c>
      <c r="Y15" s="207"/>
      <c r="Z15" s="207"/>
      <c r="AA15" s="207" t="s">
        <v>16</v>
      </c>
      <c r="AB15" s="207" t="s">
        <v>505</v>
      </c>
      <c r="AC15" s="207" t="s">
        <v>505</v>
      </c>
      <c r="AD15" s="207" t="s">
        <v>323</v>
      </c>
      <c r="AE15" s="207"/>
      <c r="AF15" s="207"/>
      <c r="AG15" s="207"/>
      <c r="AH15" s="207" t="s">
        <v>605</v>
      </c>
      <c r="AI15" s="207"/>
      <c r="AJ15" s="207"/>
      <c r="AK15" s="207" t="s">
        <v>606</v>
      </c>
      <c r="AL15" s="205"/>
    </row>
    <row r="16" spans="1:38" x14ac:dyDescent="0.25">
      <c r="A16" s="207" t="s">
        <v>607</v>
      </c>
      <c r="B16" s="207" t="s">
        <v>609</v>
      </c>
      <c r="C16" s="207" t="s">
        <v>608</v>
      </c>
      <c r="D16" s="200" t="s">
        <v>97</v>
      </c>
      <c r="E16" s="200" t="str">
        <f>IF(ISTEXT(VLOOKUP(C16,'[4]Consolidated Datapoints'!$B$2:$B$93,1,0)),"Y","N")</f>
        <v>N</v>
      </c>
      <c r="F16" s="200"/>
      <c r="G16" s="207" t="s">
        <v>501</v>
      </c>
      <c r="H16" s="207" t="s">
        <v>502</v>
      </c>
      <c r="I16" s="207" t="s">
        <v>520</v>
      </c>
      <c r="J16" s="207" t="s">
        <v>520</v>
      </c>
      <c r="K16" s="207" t="s">
        <v>603</v>
      </c>
      <c r="L16" s="207" t="s">
        <v>505</v>
      </c>
      <c r="M16" s="207" t="s">
        <v>505</v>
      </c>
      <c r="N16" s="207" t="s">
        <v>505</v>
      </c>
      <c r="O16" s="207" t="s">
        <v>23</v>
      </c>
      <c r="P16" s="207" t="s">
        <v>536</v>
      </c>
      <c r="Q16" s="207" t="s">
        <v>505</v>
      </c>
      <c r="R16" s="207" t="s">
        <v>527</v>
      </c>
      <c r="S16" s="208" t="s">
        <v>16</v>
      </c>
      <c r="T16" s="207" t="s">
        <v>505</v>
      </c>
      <c r="U16" s="207" t="s">
        <v>505</v>
      </c>
      <c r="V16" s="207" t="s">
        <v>610</v>
      </c>
      <c r="W16" s="207" t="s">
        <v>530</v>
      </c>
      <c r="X16" s="207" t="s">
        <v>604</v>
      </c>
      <c r="Y16" s="207"/>
      <c r="Z16" s="207"/>
      <c r="AA16" s="208" t="s">
        <v>323</v>
      </c>
      <c r="AB16" s="207" t="s">
        <v>537</v>
      </c>
      <c r="AC16" s="207"/>
      <c r="AD16" s="207" t="s">
        <v>323</v>
      </c>
      <c r="AE16" s="207"/>
      <c r="AF16" s="207"/>
      <c r="AG16" s="207"/>
      <c r="AH16" s="207" t="s">
        <v>605</v>
      </c>
      <c r="AI16" s="207"/>
      <c r="AJ16" s="207"/>
      <c r="AK16" s="207" t="s">
        <v>606</v>
      </c>
      <c r="AL16" s="205"/>
    </row>
    <row r="17" spans="1:38" x14ac:dyDescent="0.25">
      <c r="A17" s="200" t="s">
        <v>611</v>
      </c>
      <c r="B17" s="200" t="s">
        <v>244</v>
      </c>
      <c r="C17" s="200" t="s">
        <v>28</v>
      </c>
      <c r="D17" s="200" t="s">
        <v>97</v>
      </c>
      <c r="E17" s="200" t="str">
        <f>IF(ISTEXT(VLOOKUP(C17,'[4]Consolidated Datapoints'!$B$2:$B$93,1,0)),"Y","N")</f>
        <v>Y</v>
      </c>
      <c r="F17" s="200"/>
      <c r="G17" s="200" t="s">
        <v>501</v>
      </c>
      <c r="H17" s="201" t="s">
        <v>534</v>
      </c>
      <c r="I17" s="201" t="s">
        <v>519</v>
      </c>
      <c r="J17" s="201" t="s">
        <v>520</v>
      </c>
      <c r="K17" s="201" t="s">
        <v>504</v>
      </c>
      <c r="L17" s="200" t="s">
        <v>505</v>
      </c>
      <c r="M17" s="200" t="s">
        <v>505</v>
      </c>
      <c r="N17" s="200" t="s">
        <v>505</v>
      </c>
      <c r="O17" s="200" t="s">
        <v>612</v>
      </c>
      <c r="P17" s="200" t="s">
        <v>536</v>
      </c>
      <c r="Q17" s="200">
        <v>80</v>
      </c>
      <c r="R17" s="200" t="s">
        <v>508</v>
      </c>
      <c r="S17" s="202" t="s">
        <v>16</v>
      </c>
      <c r="T17" s="203" t="s">
        <v>528</v>
      </c>
      <c r="U17" s="200" t="s">
        <v>505</v>
      </c>
      <c r="V17" s="200" t="s">
        <v>2072</v>
      </c>
      <c r="W17" s="200" t="s">
        <v>530</v>
      </c>
      <c r="X17" s="200" t="s">
        <v>613</v>
      </c>
      <c r="Y17" s="200" t="s">
        <v>614</v>
      </c>
      <c r="Z17" s="200" t="s">
        <v>614</v>
      </c>
      <c r="AA17" s="202" t="s">
        <v>323</v>
      </c>
      <c r="AB17" s="200" t="s">
        <v>537</v>
      </c>
      <c r="AC17" s="200" t="s">
        <v>615</v>
      </c>
      <c r="AD17" s="204" t="s">
        <v>323</v>
      </c>
      <c r="AE17" s="200" t="s">
        <v>323</v>
      </c>
      <c r="AF17" s="200" t="s">
        <v>323</v>
      </c>
      <c r="AG17" s="200" t="s">
        <v>323</v>
      </c>
      <c r="AH17" s="200">
        <v>12</v>
      </c>
      <c r="AI17" s="200"/>
      <c r="AJ17" s="200">
        <v>4</v>
      </c>
      <c r="AK17" s="200" t="s">
        <v>616</v>
      </c>
      <c r="AL17" s="205"/>
    </row>
    <row r="18" spans="1:38" x14ac:dyDescent="0.25">
      <c r="A18" s="200" t="s">
        <v>617</v>
      </c>
      <c r="B18" s="200" t="s">
        <v>187</v>
      </c>
      <c r="C18" s="200" t="s">
        <v>144</v>
      </c>
      <c r="D18" s="200" t="s">
        <v>97</v>
      </c>
      <c r="E18" s="200" t="str">
        <f>IF(ISTEXT(VLOOKUP(C18,'[4]Consolidated Datapoints'!$B$2:$B$93,1,0)),"Y","N")</f>
        <v>N</v>
      </c>
      <c r="F18" s="200"/>
      <c r="G18" s="200" t="s">
        <v>501</v>
      </c>
      <c r="H18" s="201" t="s">
        <v>618</v>
      </c>
      <c r="I18" s="201" t="s">
        <v>519</v>
      </c>
      <c r="J18" s="201" t="s">
        <v>519</v>
      </c>
      <c r="K18" s="201" t="s">
        <v>551</v>
      </c>
      <c r="L18" s="200" t="s">
        <v>505</v>
      </c>
      <c r="M18" s="200" t="s">
        <v>505</v>
      </c>
      <c r="N18" s="206" t="s">
        <v>144</v>
      </c>
      <c r="O18" s="200" t="s">
        <v>619</v>
      </c>
      <c r="P18" s="200" t="s">
        <v>536</v>
      </c>
      <c r="Q18" s="200" t="s">
        <v>505</v>
      </c>
      <c r="R18" s="200" t="s">
        <v>508</v>
      </c>
      <c r="S18" s="202" t="s">
        <v>16</v>
      </c>
      <c r="T18" s="203" t="s">
        <v>528</v>
      </c>
      <c r="U18" s="200" t="s">
        <v>505</v>
      </c>
      <c r="V18" s="200" t="s">
        <v>620</v>
      </c>
      <c r="W18" s="200" t="s">
        <v>530</v>
      </c>
      <c r="X18" s="200" t="s">
        <v>621</v>
      </c>
      <c r="Y18" s="200" t="s">
        <v>505</v>
      </c>
      <c r="Z18" s="200" t="s">
        <v>505</v>
      </c>
      <c r="AA18" s="202" t="s">
        <v>323</v>
      </c>
      <c r="AB18" s="200" t="s">
        <v>548</v>
      </c>
      <c r="AC18" s="200" t="s">
        <v>622</v>
      </c>
      <c r="AD18" s="204" t="s">
        <v>323</v>
      </c>
      <c r="AE18" s="200" t="s">
        <v>323</v>
      </c>
      <c r="AF18" s="200" t="s">
        <v>323</v>
      </c>
      <c r="AG18" s="200" t="s">
        <v>323</v>
      </c>
      <c r="AH18" s="200">
        <v>118</v>
      </c>
      <c r="AI18" s="200"/>
      <c r="AJ18" s="200">
        <v>13</v>
      </c>
      <c r="AK18" s="200" t="s">
        <v>623</v>
      </c>
      <c r="AL18" s="205"/>
    </row>
    <row r="19" spans="1:38" x14ac:dyDescent="0.25">
      <c r="A19" s="209" t="s">
        <v>624</v>
      </c>
      <c r="B19" s="209" t="s">
        <v>282</v>
      </c>
      <c r="C19" s="209" t="s">
        <v>45</v>
      </c>
      <c r="D19" s="200" t="s">
        <v>97</v>
      </c>
      <c r="E19" s="200" t="str">
        <f>IF(ISTEXT(VLOOKUP(C19,'[4]Consolidated Datapoints'!$B$2:$B$93,1,0)),"Y","N")</f>
        <v>Y</v>
      </c>
      <c r="F19" s="200"/>
      <c r="G19" s="209" t="s">
        <v>501</v>
      </c>
      <c r="H19" s="210" t="s">
        <v>618</v>
      </c>
      <c r="I19" s="210" t="s">
        <v>519</v>
      </c>
      <c r="J19" s="210" t="s">
        <v>520</v>
      </c>
      <c r="K19" s="210" t="s">
        <v>504</v>
      </c>
      <c r="L19" s="209" t="s">
        <v>505</v>
      </c>
      <c r="M19" s="209" t="s">
        <v>505</v>
      </c>
      <c r="N19" s="211" t="s">
        <v>45</v>
      </c>
      <c r="O19" s="209" t="s">
        <v>619</v>
      </c>
      <c r="P19" s="209" t="s">
        <v>536</v>
      </c>
      <c r="Q19" s="209" t="s">
        <v>505</v>
      </c>
      <c r="R19" s="209" t="s">
        <v>508</v>
      </c>
      <c r="S19" s="212" t="s">
        <v>16</v>
      </c>
      <c r="T19" s="213" t="s">
        <v>528</v>
      </c>
      <c r="U19" s="209" t="s">
        <v>505</v>
      </c>
      <c r="V19" s="213" t="s">
        <v>510</v>
      </c>
      <c r="W19" s="209" t="s">
        <v>505</v>
      </c>
      <c r="X19" s="213" t="s">
        <v>2073</v>
      </c>
      <c r="Y19" s="209" t="s">
        <v>625</v>
      </c>
      <c r="Z19" s="209" t="s">
        <v>625</v>
      </c>
      <c r="AA19" s="212" t="s">
        <v>323</v>
      </c>
      <c r="AB19" s="209" t="s">
        <v>548</v>
      </c>
      <c r="AC19" s="209" t="s">
        <v>626</v>
      </c>
      <c r="AD19" s="214" t="s">
        <v>323</v>
      </c>
      <c r="AE19" s="209" t="s">
        <v>323</v>
      </c>
      <c r="AF19" s="209" t="s">
        <v>323</v>
      </c>
      <c r="AG19" s="209" t="s">
        <v>323</v>
      </c>
      <c r="AH19" s="209">
        <v>14</v>
      </c>
      <c r="AI19" s="209"/>
      <c r="AJ19" s="209">
        <v>14</v>
      </c>
      <c r="AK19" s="209" t="s">
        <v>627</v>
      </c>
      <c r="AL19" s="205"/>
    </row>
    <row r="20" spans="1:38" x14ac:dyDescent="0.25">
      <c r="A20" s="200" t="s">
        <v>628</v>
      </c>
      <c r="B20" s="200" t="s">
        <v>630</v>
      </c>
      <c r="C20" s="200" t="s">
        <v>629</v>
      </c>
      <c r="D20" s="200" t="s">
        <v>97</v>
      </c>
      <c r="E20" s="200" t="str">
        <f>IF(ISTEXT(VLOOKUP(C20,'[4]Consolidated Datapoints'!$B$2:$B$93,1,0)),"Y","N")</f>
        <v>N</v>
      </c>
      <c r="F20" s="200"/>
      <c r="G20" s="200" t="s">
        <v>501</v>
      </c>
      <c r="H20" s="201" t="s">
        <v>502</v>
      </c>
      <c r="I20" s="201" t="s">
        <v>520</v>
      </c>
      <c r="J20" s="201" t="s">
        <v>520</v>
      </c>
      <c r="K20" s="201" t="s">
        <v>504</v>
      </c>
      <c r="L20" s="200" t="s">
        <v>505</v>
      </c>
      <c r="M20" s="200" t="s">
        <v>505</v>
      </c>
      <c r="N20" s="200" t="s">
        <v>505</v>
      </c>
      <c r="O20" s="200" t="s">
        <v>631</v>
      </c>
      <c r="P20" s="200" t="s">
        <v>632</v>
      </c>
      <c r="Q20" s="200" t="s">
        <v>505</v>
      </c>
      <c r="R20" s="200" t="s">
        <v>508</v>
      </c>
      <c r="S20" s="200" t="s">
        <v>16</v>
      </c>
      <c r="T20" s="203" t="s">
        <v>528</v>
      </c>
      <c r="U20" s="200" t="s">
        <v>505</v>
      </c>
      <c r="V20" s="200" t="s">
        <v>633</v>
      </c>
      <c r="W20" s="200" t="s">
        <v>530</v>
      </c>
      <c r="X20" s="203" t="s">
        <v>511</v>
      </c>
      <c r="Y20" s="200" t="s">
        <v>505</v>
      </c>
      <c r="Z20" s="200" t="s">
        <v>505</v>
      </c>
      <c r="AA20" s="200" t="s">
        <v>16</v>
      </c>
      <c r="AB20" s="200" t="s">
        <v>505</v>
      </c>
      <c r="AC20" s="200" t="s">
        <v>505</v>
      </c>
      <c r="AD20" s="204" t="s">
        <v>323</v>
      </c>
      <c r="AE20" s="200" t="s">
        <v>323</v>
      </c>
      <c r="AF20" s="200" t="s">
        <v>323</v>
      </c>
      <c r="AG20" s="200"/>
      <c r="AH20" s="200"/>
      <c r="AI20" s="200"/>
      <c r="AJ20" s="200">
        <v>15</v>
      </c>
      <c r="AK20" s="200" t="s">
        <v>634</v>
      </c>
      <c r="AL20" s="205"/>
    </row>
    <row r="21" spans="1:38" x14ac:dyDescent="0.25">
      <c r="A21" s="200" t="s">
        <v>635</v>
      </c>
      <c r="B21" s="200" t="s">
        <v>188</v>
      </c>
      <c r="C21" s="200" t="s">
        <v>145</v>
      </c>
      <c r="D21" s="200" t="s">
        <v>97</v>
      </c>
      <c r="E21" s="200" t="str">
        <f>IF(ISTEXT(VLOOKUP(C21,'[4]Consolidated Datapoints'!$B$2:$B$93,1,0)),"Y","N")</f>
        <v>N</v>
      </c>
      <c r="F21" s="215" t="s">
        <v>26</v>
      </c>
      <c r="G21" s="200" t="s">
        <v>501</v>
      </c>
      <c r="H21" s="201" t="s">
        <v>534</v>
      </c>
      <c r="I21" s="201" t="s">
        <v>576</v>
      </c>
      <c r="J21" s="201" t="s">
        <v>576</v>
      </c>
      <c r="K21" s="201" t="s">
        <v>504</v>
      </c>
      <c r="L21" s="200" t="s">
        <v>505</v>
      </c>
      <c r="M21" s="200" t="s">
        <v>505</v>
      </c>
      <c r="N21" s="200" t="s">
        <v>505</v>
      </c>
      <c r="O21" s="200" t="s">
        <v>631</v>
      </c>
      <c r="P21" s="200" t="s">
        <v>632</v>
      </c>
      <c r="Q21" s="200" t="s">
        <v>505</v>
      </c>
      <c r="R21" s="200" t="s">
        <v>508</v>
      </c>
      <c r="S21" s="202" t="s">
        <v>16</v>
      </c>
      <c r="T21" s="200" t="s">
        <v>323</v>
      </c>
      <c r="U21" s="200" t="s">
        <v>323</v>
      </c>
      <c r="V21" s="203" t="s">
        <v>510</v>
      </c>
      <c r="W21" s="200" t="s">
        <v>505</v>
      </c>
      <c r="X21" s="200" t="s">
        <v>636</v>
      </c>
      <c r="Y21" s="200" t="s">
        <v>637</v>
      </c>
      <c r="Z21" s="200" t="s">
        <v>637</v>
      </c>
      <c r="AA21" s="202" t="s">
        <v>323</v>
      </c>
      <c r="AB21" s="200" t="s">
        <v>638</v>
      </c>
      <c r="AC21" s="200" t="s">
        <v>639</v>
      </c>
      <c r="AD21" s="204" t="s">
        <v>323</v>
      </c>
      <c r="AE21" s="200" t="s">
        <v>323</v>
      </c>
      <c r="AF21" s="200" t="s">
        <v>323</v>
      </c>
      <c r="AG21" s="200" t="s">
        <v>323</v>
      </c>
      <c r="AH21" s="200">
        <v>17</v>
      </c>
      <c r="AI21" s="200"/>
      <c r="AJ21" s="200">
        <v>16</v>
      </c>
      <c r="AK21" s="200" t="s">
        <v>640</v>
      </c>
      <c r="AL21" s="205"/>
    </row>
    <row r="22" spans="1:38" x14ac:dyDescent="0.25">
      <c r="A22" s="200" t="s">
        <v>641</v>
      </c>
      <c r="B22" s="200" t="s">
        <v>270</v>
      </c>
      <c r="C22" s="200" t="s">
        <v>121</v>
      </c>
      <c r="D22" s="200" t="s">
        <v>97</v>
      </c>
      <c r="E22" s="200" t="str">
        <f>IF(ISTEXT(VLOOKUP(C22,'[4]Consolidated Datapoints'!$B$2:$B$93,1,0)),"Y","N")</f>
        <v>Y</v>
      </c>
      <c r="F22" s="200"/>
      <c r="G22" s="200" t="s">
        <v>501</v>
      </c>
      <c r="H22" s="201" t="s">
        <v>534</v>
      </c>
      <c r="I22" s="201" t="s">
        <v>642</v>
      </c>
      <c r="J22" s="201" t="s">
        <v>519</v>
      </c>
      <c r="K22" s="201" t="s">
        <v>504</v>
      </c>
      <c r="L22" s="200" t="s">
        <v>505</v>
      </c>
      <c r="M22" s="200" t="s">
        <v>505</v>
      </c>
      <c r="N22" s="200" t="s">
        <v>505</v>
      </c>
      <c r="O22" s="200" t="s">
        <v>631</v>
      </c>
      <c r="P22" s="200" t="s">
        <v>632</v>
      </c>
      <c r="Q22" s="200" t="s">
        <v>505</v>
      </c>
      <c r="R22" s="200" t="s">
        <v>508</v>
      </c>
      <c r="S22" s="202" t="s">
        <v>16</v>
      </c>
      <c r="T22" s="200" t="s">
        <v>323</v>
      </c>
      <c r="U22" s="200" t="s">
        <v>323</v>
      </c>
      <c r="V22" s="203" t="s">
        <v>510</v>
      </c>
      <c r="W22" s="200" t="s">
        <v>505</v>
      </c>
      <c r="X22" s="203" t="s">
        <v>511</v>
      </c>
      <c r="Y22" s="200" t="s">
        <v>643</v>
      </c>
      <c r="Z22" s="200" t="s">
        <v>643</v>
      </c>
      <c r="AA22" s="202" t="s">
        <v>323</v>
      </c>
      <c r="AB22" s="200" t="s">
        <v>638</v>
      </c>
      <c r="AC22" s="200" t="s">
        <v>644</v>
      </c>
      <c r="AD22" s="204" t="s">
        <v>323</v>
      </c>
      <c r="AE22" s="200" t="s">
        <v>323</v>
      </c>
      <c r="AF22" s="200" t="s">
        <v>323</v>
      </c>
      <c r="AG22" s="200" t="s">
        <v>323</v>
      </c>
      <c r="AH22" s="200">
        <v>18</v>
      </c>
      <c r="AI22" s="200"/>
      <c r="AJ22" s="200">
        <v>17</v>
      </c>
      <c r="AK22" s="200" t="s">
        <v>645</v>
      </c>
      <c r="AL22" s="205"/>
    </row>
    <row r="23" spans="1:38" x14ac:dyDescent="0.25">
      <c r="A23" s="200" t="s">
        <v>646</v>
      </c>
      <c r="B23" s="200" t="s">
        <v>246</v>
      </c>
      <c r="C23" s="200" t="s">
        <v>105</v>
      </c>
      <c r="D23" s="200" t="s">
        <v>97</v>
      </c>
      <c r="E23" s="200" t="str">
        <f>IF(ISTEXT(VLOOKUP(C23,'[4]Consolidated Datapoints'!$B$2:$B$93,1,0)),"Y","N")</f>
        <v>Y</v>
      </c>
      <c r="F23" s="200"/>
      <c r="G23" s="200" t="s">
        <v>501</v>
      </c>
      <c r="H23" s="201" t="s">
        <v>647</v>
      </c>
      <c r="I23" s="201" t="s">
        <v>503</v>
      </c>
      <c r="J23" s="201" t="s">
        <v>503</v>
      </c>
      <c r="K23" s="201" t="s">
        <v>648</v>
      </c>
      <c r="L23" s="200" t="s">
        <v>505</v>
      </c>
      <c r="M23" s="200" t="s">
        <v>505</v>
      </c>
      <c r="N23" s="206" t="s">
        <v>649</v>
      </c>
      <c r="O23" s="200" t="s">
        <v>619</v>
      </c>
      <c r="P23" s="200" t="s">
        <v>536</v>
      </c>
      <c r="Q23" s="200" t="s">
        <v>505</v>
      </c>
      <c r="R23" s="200" t="s">
        <v>508</v>
      </c>
      <c r="S23" s="202" t="s">
        <v>16</v>
      </c>
      <c r="T23" s="203" t="s">
        <v>528</v>
      </c>
      <c r="U23" s="200" t="s">
        <v>505</v>
      </c>
      <c r="V23" s="203" t="s">
        <v>510</v>
      </c>
      <c r="W23" s="200" t="s">
        <v>505</v>
      </c>
      <c r="X23" s="200" t="s">
        <v>2074</v>
      </c>
      <c r="Y23" s="200" t="s">
        <v>650</v>
      </c>
      <c r="Z23" s="200" t="s">
        <v>650</v>
      </c>
      <c r="AA23" s="202" t="s">
        <v>323</v>
      </c>
      <c r="AB23" s="200" t="s">
        <v>548</v>
      </c>
      <c r="AC23" s="200" t="s">
        <v>651</v>
      </c>
      <c r="AD23" s="204" t="s">
        <v>323</v>
      </c>
      <c r="AE23" s="200" t="s">
        <v>323</v>
      </c>
      <c r="AF23" s="200" t="s">
        <v>323</v>
      </c>
      <c r="AG23" s="200" t="s">
        <v>323</v>
      </c>
      <c r="AH23" s="200">
        <v>19</v>
      </c>
      <c r="AI23" s="200"/>
      <c r="AJ23" s="200">
        <v>18</v>
      </c>
      <c r="AK23" s="200" t="s">
        <v>652</v>
      </c>
      <c r="AL23" s="205"/>
    </row>
    <row r="24" spans="1:38" x14ac:dyDescent="0.25">
      <c r="A24" s="200" t="s">
        <v>653</v>
      </c>
      <c r="B24" s="200" t="s">
        <v>287</v>
      </c>
      <c r="C24" s="200" t="s">
        <v>136</v>
      </c>
      <c r="D24" s="200" t="s">
        <v>97</v>
      </c>
      <c r="E24" s="200" t="str">
        <f>IF(ISTEXT(VLOOKUP(C24,'[4]Consolidated Datapoints'!$B$2:$B$93,1,0)),"Y","N")</f>
        <v>Y</v>
      </c>
      <c r="F24" s="200"/>
      <c r="G24" s="200" t="s">
        <v>501</v>
      </c>
      <c r="H24" s="201" t="s">
        <v>647</v>
      </c>
      <c r="I24" s="201" t="s">
        <v>503</v>
      </c>
      <c r="J24" s="201" t="s">
        <v>503</v>
      </c>
      <c r="K24" s="201" t="s">
        <v>648</v>
      </c>
      <c r="L24" s="200" t="s">
        <v>505</v>
      </c>
      <c r="M24" s="200" t="s">
        <v>505</v>
      </c>
      <c r="N24" s="206" t="s">
        <v>654</v>
      </c>
      <c r="O24" s="200" t="s">
        <v>619</v>
      </c>
      <c r="P24" s="200" t="s">
        <v>536</v>
      </c>
      <c r="Q24" s="200" t="s">
        <v>505</v>
      </c>
      <c r="R24" s="200" t="s">
        <v>508</v>
      </c>
      <c r="S24" s="202" t="s">
        <v>16</v>
      </c>
      <c r="T24" s="203" t="s">
        <v>528</v>
      </c>
      <c r="U24" s="200" t="s">
        <v>505</v>
      </c>
      <c r="V24" s="203" t="s">
        <v>510</v>
      </c>
      <c r="W24" s="200" t="s">
        <v>505</v>
      </c>
      <c r="X24" s="200" t="s">
        <v>2075</v>
      </c>
      <c r="Y24" s="200" t="s">
        <v>655</v>
      </c>
      <c r="Z24" s="200" t="s">
        <v>655</v>
      </c>
      <c r="AA24" s="202" t="s">
        <v>323</v>
      </c>
      <c r="AB24" s="200" t="s">
        <v>548</v>
      </c>
      <c r="AC24" s="200" t="s">
        <v>656</v>
      </c>
      <c r="AD24" s="204" t="s">
        <v>323</v>
      </c>
      <c r="AE24" s="200" t="s">
        <v>323</v>
      </c>
      <c r="AF24" s="200" t="s">
        <v>323</v>
      </c>
      <c r="AG24" s="200" t="s">
        <v>323</v>
      </c>
      <c r="AH24" s="200">
        <v>20</v>
      </c>
      <c r="AI24" s="200"/>
      <c r="AJ24" s="200">
        <v>19</v>
      </c>
      <c r="AK24" s="200" t="s">
        <v>652</v>
      </c>
      <c r="AL24" s="205"/>
    </row>
    <row r="25" spans="1:38" x14ac:dyDescent="0.25">
      <c r="A25" s="200" t="s">
        <v>657</v>
      </c>
      <c r="B25" s="200" t="s">
        <v>189</v>
      </c>
      <c r="C25" s="200" t="s">
        <v>146</v>
      </c>
      <c r="D25" s="200" t="s">
        <v>97</v>
      </c>
      <c r="E25" s="200" t="str">
        <f>IF(ISTEXT(VLOOKUP(C25,'[4]Consolidated Datapoints'!$B$2:$B$93,1,0)),"Y","N")</f>
        <v>N</v>
      </c>
      <c r="F25" s="215" t="s">
        <v>26</v>
      </c>
      <c r="G25" s="200" t="s">
        <v>501</v>
      </c>
      <c r="H25" s="201" t="s">
        <v>534</v>
      </c>
      <c r="I25" s="201" t="s">
        <v>576</v>
      </c>
      <c r="J25" s="201" t="s">
        <v>576</v>
      </c>
      <c r="K25" s="201" t="s">
        <v>504</v>
      </c>
      <c r="L25" s="200" t="s">
        <v>505</v>
      </c>
      <c r="M25" s="200" t="s">
        <v>505</v>
      </c>
      <c r="N25" s="206" t="s">
        <v>146</v>
      </c>
      <c r="O25" s="200" t="s">
        <v>619</v>
      </c>
      <c r="P25" s="200" t="s">
        <v>536</v>
      </c>
      <c r="Q25" s="200" t="s">
        <v>505</v>
      </c>
      <c r="R25" s="200" t="s">
        <v>508</v>
      </c>
      <c r="S25" s="202" t="s">
        <v>16</v>
      </c>
      <c r="T25" s="200" t="s">
        <v>658</v>
      </c>
      <c r="U25" s="200" t="s">
        <v>658</v>
      </c>
      <c r="V25" s="203" t="s">
        <v>510</v>
      </c>
      <c r="W25" s="200" t="s">
        <v>505</v>
      </c>
      <c r="X25" s="203" t="s">
        <v>511</v>
      </c>
      <c r="Y25" s="200" t="s">
        <v>659</v>
      </c>
      <c r="Z25" s="200" t="s">
        <v>659</v>
      </c>
      <c r="AA25" s="202" t="s">
        <v>323</v>
      </c>
      <c r="AB25" s="200" t="s">
        <v>548</v>
      </c>
      <c r="AC25" s="200" t="s">
        <v>660</v>
      </c>
      <c r="AD25" s="204" t="s">
        <v>323</v>
      </c>
      <c r="AE25" s="200" t="s">
        <v>323</v>
      </c>
      <c r="AF25" s="200" t="s">
        <v>323</v>
      </c>
      <c r="AG25" s="200" t="s">
        <v>323</v>
      </c>
      <c r="AH25" s="200">
        <v>22</v>
      </c>
      <c r="AI25" s="200"/>
      <c r="AJ25" s="200">
        <v>21</v>
      </c>
      <c r="AK25" s="200" t="s">
        <v>661</v>
      </c>
      <c r="AL25" s="205"/>
    </row>
    <row r="26" spans="1:38" x14ac:dyDescent="0.25">
      <c r="A26" s="200" t="s">
        <v>662</v>
      </c>
      <c r="B26" s="200" t="s">
        <v>664</v>
      </c>
      <c r="C26" s="200" t="s">
        <v>663</v>
      </c>
      <c r="D26" s="200" t="s">
        <v>97</v>
      </c>
      <c r="E26" s="200" t="str">
        <f>IF(ISTEXT(VLOOKUP(C26,'[4]Consolidated Datapoints'!$B$2:$B$93,1,0)),"Y","N")</f>
        <v>N</v>
      </c>
      <c r="F26" s="215" t="s">
        <v>26</v>
      </c>
      <c r="G26" s="200" t="s">
        <v>501</v>
      </c>
      <c r="H26" s="201" t="s">
        <v>647</v>
      </c>
      <c r="I26" s="201" t="s">
        <v>519</v>
      </c>
      <c r="J26" s="201" t="s">
        <v>519</v>
      </c>
      <c r="K26" s="201" t="s">
        <v>551</v>
      </c>
      <c r="L26" s="200" t="s">
        <v>505</v>
      </c>
      <c r="M26" s="200" t="s">
        <v>505</v>
      </c>
      <c r="N26" s="200" t="s">
        <v>505</v>
      </c>
      <c r="O26" s="200" t="s">
        <v>631</v>
      </c>
      <c r="P26" s="200" t="s">
        <v>632</v>
      </c>
      <c r="Q26" s="200" t="s">
        <v>505</v>
      </c>
      <c r="R26" s="200" t="s">
        <v>508</v>
      </c>
      <c r="S26" s="202" t="s">
        <v>16</v>
      </c>
      <c r="T26" s="200" t="s">
        <v>323</v>
      </c>
      <c r="U26" s="200" t="s">
        <v>323</v>
      </c>
      <c r="V26" s="203" t="s">
        <v>510</v>
      </c>
      <c r="W26" s="200" t="s">
        <v>505</v>
      </c>
      <c r="X26" s="203" t="s">
        <v>511</v>
      </c>
      <c r="Y26" s="200" t="s">
        <v>665</v>
      </c>
      <c r="Z26" s="200" t="s">
        <v>665</v>
      </c>
      <c r="AA26" s="202" t="s">
        <v>323</v>
      </c>
      <c r="AB26" s="200" t="s">
        <v>638</v>
      </c>
      <c r="AC26" s="200" t="s">
        <v>666</v>
      </c>
      <c r="AD26" s="204" t="s">
        <v>323</v>
      </c>
      <c r="AE26" s="200" t="s">
        <v>323</v>
      </c>
      <c r="AF26" s="200" t="s">
        <v>323</v>
      </c>
      <c r="AG26" s="200" t="s">
        <v>323</v>
      </c>
      <c r="AH26" s="200">
        <v>46</v>
      </c>
      <c r="AI26" s="200"/>
      <c r="AJ26" s="200">
        <v>22</v>
      </c>
      <c r="AK26" s="200" t="s">
        <v>623</v>
      </c>
      <c r="AL26" s="205"/>
    </row>
    <row r="27" spans="1:38" x14ac:dyDescent="0.25">
      <c r="A27" s="200" t="s">
        <v>667</v>
      </c>
      <c r="B27" s="200" t="s">
        <v>669</v>
      </c>
      <c r="C27" s="200" t="s">
        <v>668</v>
      </c>
      <c r="D27" s="200" t="s">
        <v>97</v>
      </c>
      <c r="E27" s="200" t="str">
        <f>IF(ISTEXT(VLOOKUP(C27,'[4]Consolidated Datapoints'!$B$2:$B$93,1,0)),"Y","N")</f>
        <v>N</v>
      </c>
      <c r="F27" s="200"/>
      <c r="G27" s="200" t="s">
        <v>501</v>
      </c>
      <c r="H27" s="201" t="s">
        <v>647</v>
      </c>
      <c r="I27" s="201" t="s">
        <v>519</v>
      </c>
      <c r="J27" s="201" t="s">
        <v>519</v>
      </c>
      <c r="K27" s="201" t="s">
        <v>504</v>
      </c>
      <c r="L27" s="200" t="s">
        <v>505</v>
      </c>
      <c r="M27" s="200" t="s">
        <v>505</v>
      </c>
      <c r="N27" s="206" t="s">
        <v>668</v>
      </c>
      <c r="O27" s="200" t="s">
        <v>619</v>
      </c>
      <c r="P27" s="200"/>
      <c r="Q27" s="200" t="s">
        <v>505</v>
      </c>
      <c r="R27" s="200" t="s">
        <v>508</v>
      </c>
      <c r="S27" s="202" t="s">
        <v>16</v>
      </c>
      <c r="T27" s="200" t="s">
        <v>670</v>
      </c>
      <c r="U27" s="200" t="s">
        <v>671</v>
      </c>
      <c r="V27" s="203" t="s">
        <v>510</v>
      </c>
      <c r="W27" s="200" t="s">
        <v>505</v>
      </c>
      <c r="X27" s="203" t="s">
        <v>511</v>
      </c>
      <c r="Y27" s="200" t="s">
        <v>672</v>
      </c>
      <c r="Z27" s="200" t="s">
        <v>672</v>
      </c>
      <c r="AA27" s="200" t="s">
        <v>16</v>
      </c>
      <c r="AB27" s="200" t="s">
        <v>505</v>
      </c>
      <c r="AC27" s="200" t="s">
        <v>505</v>
      </c>
      <c r="AD27" s="204" t="s">
        <v>323</v>
      </c>
      <c r="AE27" s="200" t="s">
        <v>323</v>
      </c>
      <c r="AF27" s="200" t="s">
        <v>323</v>
      </c>
      <c r="AG27" s="200"/>
      <c r="AH27" s="200"/>
      <c r="AI27" s="200"/>
      <c r="AJ27" s="200">
        <v>23</v>
      </c>
      <c r="AK27" s="200" t="s">
        <v>645</v>
      </c>
      <c r="AL27" s="205"/>
    </row>
    <row r="28" spans="1:38" x14ac:dyDescent="0.25">
      <c r="A28" s="200" t="s">
        <v>673</v>
      </c>
      <c r="B28" s="200" t="s">
        <v>281</v>
      </c>
      <c r="C28" s="200" t="s">
        <v>132</v>
      </c>
      <c r="D28" s="200" t="s">
        <v>97</v>
      </c>
      <c r="E28" s="200" t="str">
        <f>IF(ISTEXT(VLOOKUP(C28,'[4]Consolidated Datapoints'!$B$2:$B$93,1,0)),"Y","N")</f>
        <v>Y</v>
      </c>
      <c r="F28" s="200"/>
      <c r="G28" s="200" t="s">
        <v>501</v>
      </c>
      <c r="H28" s="201" t="s">
        <v>534</v>
      </c>
      <c r="I28" s="201" t="s">
        <v>642</v>
      </c>
      <c r="J28" s="201" t="s">
        <v>642</v>
      </c>
      <c r="K28" s="201" t="s">
        <v>551</v>
      </c>
      <c r="L28" s="200" t="s">
        <v>505</v>
      </c>
      <c r="M28" s="200" t="s">
        <v>505</v>
      </c>
      <c r="N28" s="206" t="s">
        <v>674</v>
      </c>
      <c r="O28" s="200" t="s">
        <v>619</v>
      </c>
      <c r="P28" s="200" t="s">
        <v>536</v>
      </c>
      <c r="Q28" s="200" t="s">
        <v>505</v>
      </c>
      <c r="R28" s="200" t="s">
        <v>562</v>
      </c>
      <c r="S28" s="202" t="s">
        <v>16</v>
      </c>
      <c r="T28" s="203" t="s">
        <v>528</v>
      </c>
      <c r="U28" s="200" t="s">
        <v>505</v>
      </c>
      <c r="V28" s="203" t="s">
        <v>510</v>
      </c>
      <c r="W28" s="200" t="s">
        <v>505</v>
      </c>
      <c r="X28" s="200" t="s">
        <v>675</v>
      </c>
      <c r="Y28" s="200" t="s">
        <v>676</v>
      </c>
      <c r="Z28" s="200" t="s">
        <v>676</v>
      </c>
      <c r="AA28" s="202" t="s">
        <v>323</v>
      </c>
      <c r="AB28" s="200" t="s">
        <v>548</v>
      </c>
      <c r="AC28" s="200" t="s">
        <v>677</v>
      </c>
      <c r="AD28" s="204" t="s">
        <v>323</v>
      </c>
      <c r="AE28" s="200" t="s">
        <v>323</v>
      </c>
      <c r="AF28" s="200" t="s">
        <v>323</v>
      </c>
      <c r="AG28" s="200" t="s">
        <v>323</v>
      </c>
      <c r="AH28" s="200">
        <v>23</v>
      </c>
      <c r="AI28" s="200"/>
      <c r="AJ28" s="200">
        <v>24</v>
      </c>
      <c r="AK28" s="200" t="s">
        <v>678</v>
      </c>
      <c r="AL28" s="205"/>
    </row>
    <row r="29" spans="1:38" x14ac:dyDescent="0.25">
      <c r="A29" s="200" t="s">
        <v>679</v>
      </c>
      <c r="B29" s="200" t="s">
        <v>681</v>
      </c>
      <c r="C29" s="200" t="s">
        <v>680</v>
      </c>
      <c r="D29" s="200" t="s">
        <v>97</v>
      </c>
      <c r="E29" s="200" t="str">
        <f>IF(ISTEXT(VLOOKUP(C29,'[4]Consolidated Datapoints'!$B$2:$B$93,1,0)),"Y","N")</f>
        <v>N</v>
      </c>
      <c r="F29" s="215" t="s">
        <v>26</v>
      </c>
      <c r="G29" s="200" t="s">
        <v>501</v>
      </c>
      <c r="H29" s="201" t="s">
        <v>647</v>
      </c>
      <c r="I29" s="201" t="s">
        <v>503</v>
      </c>
      <c r="J29" s="201" t="s">
        <v>503</v>
      </c>
      <c r="K29" s="201" t="s">
        <v>648</v>
      </c>
      <c r="L29" s="200" t="s">
        <v>682</v>
      </c>
      <c r="M29" s="200" t="s">
        <v>683</v>
      </c>
      <c r="N29" s="200" t="s">
        <v>505</v>
      </c>
      <c r="O29" s="200" t="s">
        <v>631</v>
      </c>
      <c r="P29" s="200" t="s">
        <v>632</v>
      </c>
      <c r="Q29" s="200" t="s">
        <v>505</v>
      </c>
      <c r="R29" s="200" t="s">
        <v>508</v>
      </c>
      <c r="S29" s="202" t="s">
        <v>16</v>
      </c>
      <c r="T29" s="203" t="s">
        <v>528</v>
      </c>
      <c r="U29" s="200" t="s">
        <v>505</v>
      </c>
      <c r="V29" s="200" t="s">
        <v>684</v>
      </c>
      <c r="W29" s="200" t="s">
        <v>685</v>
      </c>
      <c r="X29" s="203" t="s">
        <v>511</v>
      </c>
      <c r="Y29" s="200" t="s">
        <v>686</v>
      </c>
      <c r="Z29" s="200" t="s">
        <v>686</v>
      </c>
      <c r="AA29" s="202" t="s">
        <v>323</v>
      </c>
      <c r="AB29" s="200" t="s">
        <v>638</v>
      </c>
      <c r="AC29" s="200" t="s">
        <v>687</v>
      </c>
      <c r="AD29" s="204" t="s">
        <v>323</v>
      </c>
      <c r="AE29" s="200" t="s">
        <v>323</v>
      </c>
      <c r="AF29" s="200" t="s">
        <v>323</v>
      </c>
      <c r="AG29" s="200" t="s">
        <v>323</v>
      </c>
      <c r="AH29" s="200">
        <v>24</v>
      </c>
      <c r="AI29" s="200"/>
      <c r="AJ29" s="200">
        <v>25</v>
      </c>
      <c r="AK29" s="200" t="s">
        <v>688</v>
      </c>
      <c r="AL29" s="205"/>
    </row>
    <row r="30" spans="1:38" x14ac:dyDescent="0.25">
      <c r="A30" s="200" t="s">
        <v>689</v>
      </c>
      <c r="B30" s="200" t="s">
        <v>283</v>
      </c>
      <c r="C30" s="200" t="s">
        <v>133</v>
      </c>
      <c r="D30" s="200" t="s">
        <v>97</v>
      </c>
      <c r="E30" s="200" t="str">
        <f>IF(ISTEXT(VLOOKUP(C30,'[4]Consolidated Datapoints'!$B$2:$B$93,1,0)),"Y","N")</f>
        <v>Y</v>
      </c>
      <c r="F30" s="200"/>
      <c r="G30" s="200" t="s">
        <v>501</v>
      </c>
      <c r="H30" s="201" t="s">
        <v>534</v>
      </c>
      <c r="I30" s="201" t="s">
        <v>642</v>
      </c>
      <c r="J30" s="201" t="s">
        <v>642</v>
      </c>
      <c r="K30" s="201" t="s">
        <v>551</v>
      </c>
      <c r="L30" s="200" t="s">
        <v>690</v>
      </c>
      <c r="M30" s="200" t="s">
        <v>691</v>
      </c>
      <c r="N30" s="206" t="s">
        <v>692</v>
      </c>
      <c r="O30" s="200" t="s">
        <v>619</v>
      </c>
      <c r="P30" s="200" t="s">
        <v>536</v>
      </c>
      <c r="Q30" s="200" t="s">
        <v>505</v>
      </c>
      <c r="R30" s="200" t="s">
        <v>508</v>
      </c>
      <c r="S30" s="202" t="s">
        <v>16</v>
      </c>
      <c r="T30" s="203" t="s">
        <v>528</v>
      </c>
      <c r="U30" s="200" t="s">
        <v>326</v>
      </c>
      <c r="V30" s="200" t="s">
        <v>693</v>
      </c>
      <c r="W30" s="200" t="s">
        <v>685</v>
      </c>
      <c r="X30" s="203" t="s">
        <v>511</v>
      </c>
      <c r="Y30" s="200" t="s">
        <v>694</v>
      </c>
      <c r="Z30" s="200" t="s">
        <v>694</v>
      </c>
      <c r="AA30" s="202" t="s">
        <v>323</v>
      </c>
      <c r="AB30" s="200" t="s">
        <v>548</v>
      </c>
      <c r="AC30" s="200" t="s">
        <v>695</v>
      </c>
      <c r="AD30" s="204" t="s">
        <v>323</v>
      </c>
      <c r="AE30" s="200" t="s">
        <v>323</v>
      </c>
      <c r="AF30" s="200" t="s">
        <v>323</v>
      </c>
      <c r="AG30" s="200" t="s">
        <v>323</v>
      </c>
      <c r="AH30" s="200">
        <v>25</v>
      </c>
      <c r="AI30" s="200"/>
      <c r="AJ30" s="200">
        <v>26</v>
      </c>
      <c r="AK30" s="200" t="s">
        <v>623</v>
      </c>
      <c r="AL30" s="205"/>
    </row>
    <row r="31" spans="1:38" x14ac:dyDescent="0.25">
      <c r="A31" s="200" t="s">
        <v>696</v>
      </c>
      <c r="B31" s="200" t="s">
        <v>265</v>
      </c>
      <c r="C31" s="200" t="s">
        <v>118</v>
      </c>
      <c r="D31" s="200" t="s">
        <v>97</v>
      </c>
      <c r="E31" s="200" t="str">
        <f>IF(ISTEXT(VLOOKUP(C31,'[4]Consolidated Datapoints'!$B$2:$B$93,1,0)),"Y","N")</f>
        <v>Y</v>
      </c>
      <c r="F31" s="200"/>
      <c r="G31" s="200" t="s">
        <v>501</v>
      </c>
      <c r="H31" s="201" t="s">
        <v>534</v>
      </c>
      <c r="I31" s="201" t="s">
        <v>642</v>
      </c>
      <c r="J31" s="201" t="s">
        <v>642</v>
      </c>
      <c r="K31" s="201" t="s">
        <v>504</v>
      </c>
      <c r="L31" s="200" t="s">
        <v>697</v>
      </c>
      <c r="M31" s="200" t="s">
        <v>698</v>
      </c>
      <c r="N31" s="200" t="s">
        <v>505</v>
      </c>
      <c r="O31" s="200" t="s">
        <v>631</v>
      </c>
      <c r="P31" s="200" t="s">
        <v>632</v>
      </c>
      <c r="Q31" s="200" t="s">
        <v>505</v>
      </c>
      <c r="R31" s="200" t="s">
        <v>508</v>
      </c>
      <c r="S31" s="202" t="s">
        <v>16</v>
      </c>
      <c r="T31" s="203" t="s">
        <v>528</v>
      </c>
      <c r="U31" s="200" t="s">
        <v>16</v>
      </c>
      <c r="V31" s="200" t="s">
        <v>699</v>
      </c>
      <c r="W31" s="200" t="s">
        <v>685</v>
      </c>
      <c r="X31" s="200" t="s">
        <v>700</v>
      </c>
      <c r="Y31" s="200" t="s">
        <v>701</v>
      </c>
      <c r="Z31" s="200" t="s">
        <v>701</v>
      </c>
      <c r="AA31" s="202" t="s">
        <v>323</v>
      </c>
      <c r="AB31" s="200" t="s">
        <v>638</v>
      </c>
      <c r="AC31" s="200" t="s">
        <v>702</v>
      </c>
      <c r="AD31" s="204" t="s">
        <v>323</v>
      </c>
      <c r="AE31" s="200" t="s">
        <v>323</v>
      </c>
      <c r="AF31" s="200" t="s">
        <v>323</v>
      </c>
      <c r="AG31" s="200" t="s">
        <v>323</v>
      </c>
      <c r="AH31" s="200">
        <v>26</v>
      </c>
      <c r="AI31" s="200"/>
      <c r="AJ31" s="200">
        <v>27</v>
      </c>
      <c r="AK31" s="200" t="s">
        <v>703</v>
      </c>
      <c r="AL31" s="205"/>
    </row>
    <row r="32" spans="1:38" x14ac:dyDescent="0.25">
      <c r="A32" s="200" t="s">
        <v>704</v>
      </c>
      <c r="B32" s="200" t="s">
        <v>266</v>
      </c>
      <c r="C32" s="200" t="s">
        <v>119</v>
      </c>
      <c r="D32" s="200" t="s">
        <v>97</v>
      </c>
      <c r="E32" s="200" t="str">
        <f>IF(ISTEXT(VLOOKUP(C32,'[4]Consolidated Datapoints'!$B$2:$B$93,1,0)),"Y","N")</f>
        <v>Y</v>
      </c>
      <c r="F32" s="200"/>
      <c r="G32" s="200" t="s">
        <v>501</v>
      </c>
      <c r="H32" s="201" t="s">
        <v>534</v>
      </c>
      <c r="I32" s="201" t="s">
        <v>642</v>
      </c>
      <c r="J32" s="201" t="s">
        <v>642</v>
      </c>
      <c r="K32" s="201" t="s">
        <v>504</v>
      </c>
      <c r="L32" s="200" t="s">
        <v>705</v>
      </c>
      <c r="M32" s="200" t="s">
        <v>706</v>
      </c>
      <c r="N32" s="200" t="s">
        <v>505</v>
      </c>
      <c r="O32" s="200" t="s">
        <v>631</v>
      </c>
      <c r="P32" s="200" t="s">
        <v>632</v>
      </c>
      <c r="Q32" s="200" t="s">
        <v>505</v>
      </c>
      <c r="R32" s="200" t="s">
        <v>508</v>
      </c>
      <c r="S32" s="202" t="s">
        <v>16</v>
      </c>
      <c r="T32" s="203" t="s">
        <v>528</v>
      </c>
      <c r="U32" s="200" t="s">
        <v>16</v>
      </c>
      <c r="V32" s="200" t="s">
        <v>707</v>
      </c>
      <c r="W32" s="200" t="s">
        <v>685</v>
      </c>
      <c r="X32" s="200" t="s">
        <v>700</v>
      </c>
      <c r="Y32" s="200" t="s">
        <v>708</v>
      </c>
      <c r="Z32" s="200" t="s">
        <v>708</v>
      </c>
      <c r="AA32" s="202" t="s">
        <v>323</v>
      </c>
      <c r="AB32" s="200" t="s">
        <v>638</v>
      </c>
      <c r="AC32" s="200" t="s">
        <v>709</v>
      </c>
      <c r="AD32" s="204" t="s">
        <v>323</v>
      </c>
      <c r="AE32" s="200" t="s">
        <v>323</v>
      </c>
      <c r="AF32" s="200" t="s">
        <v>323</v>
      </c>
      <c r="AG32" s="200" t="s">
        <v>323</v>
      </c>
      <c r="AH32" s="200">
        <v>27</v>
      </c>
      <c r="AI32" s="200"/>
      <c r="AJ32" s="200">
        <v>28</v>
      </c>
      <c r="AK32" s="200" t="s">
        <v>710</v>
      </c>
      <c r="AL32" s="205"/>
    </row>
    <row r="33" spans="1:38" x14ac:dyDescent="0.25">
      <c r="A33" s="200" t="s">
        <v>711</v>
      </c>
      <c r="B33" s="200" t="s">
        <v>279</v>
      </c>
      <c r="C33" s="200" t="s">
        <v>130</v>
      </c>
      <c r="D33" s="200" t="s">
        <v>97</v>
      </c>
      <c r="E33" s="200" t="str">
        <f>IF(ISTEXT(VLOOKUP(C33,'[4]Consolidated Datapoints'!$B$2:$B$93,1,0)),"Y","N")</f>
        <v>Y</v>
      </c>
      <c r="F33" s="200"/>
      <c r="G33" s="200" t="s">
        <v>501</v>
      </c>
      <c r="H33" s="201" t="s">
        <v>534</v>
      </c>
      <c r="I33" s="201" t="s">
        <v>642</v>
      </c>
      <c r="J33" s="201" t="s">
        <v>642</v>
      </c>
      <c r="K33" s="201" t="s">
        <v>504</v>
      </c>
      <c r="L33" s="200" t="s">
        <v>712</v>
      </c>
      <c r="M33" s="200" t="s">
        <v>713</v>
      </c>
      <c r="N33" s="200" t="s">
        <v>505</v>
      </c>
      <c r="O33" s="200" t="s">
        <v>631</v>
      </c>
      <c r="P33" s="200" t="s">
        <v>632</v>
      </c>
      <c r="Q33" s="200" t="s">
        <v>505</v>
      </c>
      <c r="R33" s="200" t="s">
        <v>508</v>
      </c>
      <c r="S33" s="202" t="s">
        <v>16</v>
      </c>
      <c r="T33" s="203" t="s">
        <v>528</v>
      </c>
      <c r="U33" s="200" t="s">
        <v>16</v>
      </c>
      <c r="V33" s="200" t="s">
        <v>714</v>
      </c>
      <c r="W33" s="200" t="s">
        <v>685</v>
      </c>
      <c r="X33" s="200" t="s">
        <v>700</v>
      </c>
      <c r="Y33" s="200" t="s">
        <v>715</v>
      </c>
      <c r="Z33" s="200" t="s">
        <v>715</v>
      </c>
      <c r="AA33" s="202" t="s">
        <v>323</v>
      </c>
      <c r="AB33" s="200" t="s">
        <v>638</v>
      </c>
      <c r="AC33" s="200" t="s">
        <v>716</v>
      </c>
      <c r="AD33" s="204" t="s">
        <v>323</v>
      </c>
      <c r="AE33" s="200" t="s">
        <v>323</v>
      </c>
      <c r="AF33" s="200" t="s">
        <v>323</v>
      </c>
      <c r="AG33" s="200" t="s">
        <v>323</v>
      </c>
      <c r="AH33" s="200">
        <v>30</v>
      </c>
      <c r="AI33" s="200"/>
      <c r="AJ33" s="200">
        <v>31</v>
      </c>
      <c r="AK33" s="200" t="s">
        <v>703</v>
      </c>
      <c r="AL33" s="205"/>
    </row>
    <row r="34" spans="1:38" x14ac:dyDescent="0.25">
      <c r="A34" s="200" t="s">
        <v>717</v>
      </c>
      <c r="B34" s="200" t="s">
        <v>280</v>
      </c>
      <c r="C34" s="200" t="s">
        <v>131</v>
      </c>
      <c r="D34" s="200" t="s">
        <v>97</v>
      </c>
      <c r="E34" s="200" t="str">
        <f>IF(ISTEXT(VLOOKUP(C34,'[4]Consolidated Datapoints'!$B$2:$B$93,1,0)),"Y","N")</f>
        <v>Y</v>
      </c>
      <c r="F34" s="200"/>
      <c r="G34" s="200" t="s">
        <v>501</v>
      </c>
      <c r="H34" s="201" t="s">
        <v>534</v>
      </c>
      <c r="I34" s="201" t="s">
        <v>642</v>
      </c>
      <c r="J34" s="201" t="s">
        <v>642</v>
      </c>
      <c r="K34" s="201" t="s">
        <v>504</v>
      </c>
      <c r="L34" s="200" t="s">
        <v>718</v>
      </c>
      <c r="M34" s="200" t="s">
        <v>719</v>
      </c>
      <c r="N34" s="200" t="s">
        <v>505</v>
      </c>
      <c r="O34" s="200" t="s">
        <v>631</v>
      </c>
      <c r="P34" s="200" t="s">
        <v>632</v>
      </c>
      <c r="Q34" s="200" t="s">
        <v>505</v>
      </c>
      <c r="R34" s="200" t="s">
        <v>508</v>
      </c>
      <c r="S34" s="202" t="s">
        <v>16</v>
      </c>
      <c r="T34" s="203" t="s">
        <v>528</v>
      </c>
      <c r="U34" s="200" t="s">
        <v>16</v>
      </c>
      <c r="V34" s="200" t="s">
        <v>720</v>
      </c>
      <c r="W34" s="200" t="s">
        <v>685</v>
      </c>
      <c r="X34" s="200" t="s">
        <v>700</v>
      </c>
      <c r="Y34" s="200" t="s">
        <v>721</v>
      </c>
      <c r="Z34" s="200" t="s">
        <v>721</v>
      </c>
      <c r="AA34" s="202" t="s">
        <v>323</v>
      </c>
      <c r="AB34" s="200" t="s">
        <v>638</v>
      </c>
      <c r="AC34" s="200" t="s">
        <v>722</v>
      </c>
      <c r="AD34" s="204" t="s">
        <v>323</v>
      </c>
      <c r="AE34" s="200" t="s">
        <v>323</v>
      </c>
      <c r="AF34" s="200" t="s">
        <v>323</v>
      </c>
      <c r="AG34" s="200" t="s">
        <v>323</v>
      </c>
      <c r="AH34" s="200">
        <v>31</v>
      </c>
      <c r="AI34" s="200"/>
      <c r="AJ34" s="200">
        <v>32</v>
      </c>
      <c r="AK34" s="200" t="s">
        <v>710</v>
      </c>
      <c r="AL34" s="205"/>
    </row>
    <row r="35" spans="1:38" x14ac:dyDescent="0.25">
      <c r="A35" s="200" t="s">
        <v>723</v>
      </c>
      <c r="B35" s="200" t="s">
        <v>725</v>
      </c>
      <c r="C35" s="200" t="s">
        <v>724</v>
      </c>
      <c r="D35" s="200" t="s">
        <v>97</v>
      </c>
      <c r="E35" s="200" t="str">
        <f>IF(ISTEXT(VLOOKUP(C35,'[4]Consolidated Datapoints'!$B$2:$B$93,1,0)),"Y","N")</f>
        <v>N</v>
      </c>
      <c r="F35" s="200"/>
      <c r="G35" s="200" t="s">
        <v>501</v>
      </c>
      <c r="H35" s="201" t="s">
        <v>534</v>
      </c>
      <c r="I35" s="201" t="s">
        <v>519</v>
      </c>
      <c r="J35" s="201" t="s">
        <v>520</v>
      </c>
      <c r="K35" s="201" t="s">
        <v>551</v>
      </c>
      <c r="L35" s="200" t="s">
        <v>505</v>
      </c>
      <c r="M35" s="200" t="s">
        <v>505</v>
      </c>
      <c r="N35" s="200" t="s">
        <v>505</v>
      </c>
      <c r="O35" s="200" t="s">
        <v>631</v>
      </c>
      <c r="P35" s="200" t="s">
        <v>632</v>
      </c>
      <c r="Q35" s="200" t="s">
        <v>505</v>
      </c>
      <c r="R35" s="200" t="s">
        <v>508</v>
      </c>
      <c r="S35" s="202" t="s">
        <v>16</v>
      </c>
      <c r="T35" s="200" t="s">
        <v>16</v>
      </c>
      <c r="U35" s="200" t="s">
        <v>16</v>
      </c>
      <c r="V35" s="203" t="s">
        <v>510</v>
      </c>
      <c r="W35" s="200" t="s">
        <v>505</v>
      </c>
      <c r="X35" s="203" t="s">
        <v>511</v>
      </c>
      <c r="Y35" s="200" t="s">
        <v>726</v>
      </c>
      <c r="Z35" s="200" t="s">
        <v>726</v>
      </c>
      <c r="AA35" s="200" t="s">
        <v>16</v>
      </c>
      <c r="AB35" s="200" t="s">
        <v>505</v>
      </c>
      <c r="AC35" s="200" t="s">
        <v>505</v>
      </c>
      <c r="AD35" s="204" t="s">
        <v>323</v>
      </c>
      <c r="AE35" s="200" t="s">
        <v>323</v>
      </c>
      <c r="AF35" s="200" t="s">
        <v>323</v>
      </c>
      <c r="AG35" s="200"/>
      <c r="AH35" s="200"/>
      <c r="AI35" s="200"/>
      <c r="AJ35" s="200">
        <v>33</v>
      </c>
      <c r="AK35" s="200" t="s">
        <v>599</v>
      </c>
      <c r="AL35" s="205"/>
    </row>
    <row r="36" spans="1:38" x14ac:dyDescent="0.25">
      <c r="A36" s="200" t="s">
        <v>727</v>
      </c>
      <c r="B36" s="200" t="s">
        <v>286</v>
      </c>
      <c r="C36" s="200" t="s">
        <v>135</v>
      </c>
      <c r="D36" s="200" t="s">
        <v>97</v>
      </c>
      <c r="E36" s="200" t="str">
        <f>IF(ISTEXT(VLOOKUP(C36,'[4]Consolidated Datapoints'!$B$2:$B$93,1,0)),"Y","N")</f>
        <v>Y</v>
      </c>
      <c r="F36" s="200"/>
      <c r="G36" s="200" t="s">
        <v>501</v>
      </c>
      <c r="H36" s="201" t="s">
        <v>534</v>
      </c>
      <c r="I36" s="201" t="s">
        <v>519</v>
      </c>
      <c r="J36" s="201" t="s">
        <v>519</v>
      </c>
      <c r="K36" s="201" t="s">
        <v>551</v>
      </c>
      <c r="L36" s="200" t="s">
        <v>728</v>
      </c>
      <c r="M36" s="200" t="s">
        <v>729</v>
      </c>
      <c r="N36" s="200" t="s">
        <v>505</v>
      </c>
      <c r="O36" s="200" t="s">
        <v>631</v>
      </c>
      <c r="P36" s="200" t="s">
        <v>632</v>
      </c>
      <c r="Q36" s="200" t="s">
        <v>505</v>
      </c>
      <c r="R36" s="200" t="s">
        <v>508</v>
      </c>
      <c r="S36" s="200" t="s">
        <v>553</v>
      </c>
      <c r="T36" s="203" t="s">
        <v>528</v>
      </c>
      <c r="U36" s="200" t="s">
        <v>16</v>
      </c>
      <c r="V36" s="200" t="s">
        <v>730</v>
      </c>
      <c r="W36" s="200" t="s">
        <v>685</v>
      </c>
      <c r="X36" s="203" t="s">
        <v>511</v>
      </c>
      <c r="Y36" s="200" t="s">
        <v>731</v>
      </c>
      <c r="Z36" s="200" t="s">
        <v>731</v>
      </c>
      <c r="AA36" s="202" t="s">
        <v>323</v>
      </c>
      <c r="AB36" s="200" t="s">
        <v>638</v>
      </c>
      <c r="AC36" s="200" t="s">
        <v>732</v>
      </c>
      <c r="AD36" s="204" t="s">
        <v>323</v>
      </c>
      <c r="AE36" s="200" t="s">
        <v>323</v>
      </c>
      <c r="AF36" s="200" t="s">
        <v>323</v>
      </c>
      <c r="AG36" s="200" t="s">
        <v>323</v>
      </c>
      <c r="AH36" s="200">
        <v>32</v>
      </c>
      <c r="AI36" s="200"/>
      <c r="AJ36" s="200">
        <v>34</v>
      </c>
      <c r="AK36" s="200" t="s">
        <v>733</v>
      </c>
      <c r="AL36" s="205"/>
    </row>
    <row r="37" spans="1:38" x14ac:dyDescent="0.25">
      <c r="A37" s="200" t="s">
        <v>734</v>
      </c>
      <c r="B37" s="200" t="s">
        <v>736</v>
      </c>
      <c r="C37" s="200" t="s">
        <v>735</v>
      </c>
      <c r="D37" s="200" t="s">
        <v>97</v>
      </c>
      <c r="E37" s="200" t="str">
        <f>IF(ISTEXT(VLOOKUP(C37,'[4]Consolidated Datapoints'!$B$2:$B$93,1,0)),"Y","N")</f>
        <v>N</v>
      </c>
      <c r="F37" s="200"/>
      <c r="G37" s="200" t="s">
        <v>501</v>
      </c>
      <c r="H37" s="201" t="s">
        <v>534</v>
      </c>
      <c r="I37" s="201" t="s">
        <v>519</v>
      </c>
      <c r="J37" s="201" t="s">
        <v>519</v>
      </c>
      <c r="K37" s="201" t="s">
        <v>551</v>
      </c>
      <c r="L37" s="200" t="s">
        <v>737</v>
      </c>
      <c r="M37" s="200" t="s">
        <v>738</v>
      </c>
      <c r="N37" s="200" t="s">
        <v>505</v>
      </c>
      <c r="O37" s="200" t="s">
        <v>631</v>
      </c>
      <c r="P37" s="200" t="s">
        <v>632</v>
      </c>
      <c r="Q37" s="200" t="s">
        <v>505</v>
      </c>
      <c r="R37" s="200" t="s">
        <v>508</v>
      </c>
      <c r="S37" s="200" t="s">
        <v>739</v>
      </c>
      <c r="T37" s="203" t="s">
        <v>528</v>
      </c>
      <c r="U37" s="200" t="s">
        <v>16</v>
      </c>
      <c r="V37" s="200" t="s">
        <v>740</v>
      </c>
      <c r="W37" s="200" t="s">
        <v>685</v>
      </c>
      <c r="X37" s="203" t="s">
        <v>511</v>
      </c>
      <c r="Y37" s="200" t="s">
        <v>741</v>
      </c>
      <c r="Z37" s="200" t="s">
        <v>741</v>
      </c>
      <c r="AA37" s="202" t="s">
        <v>323</v>
      </c>
      <c r="AB37" s="200" t="s">
        <v>638</v>
      </c>
      <c r="AC37" s="200" t="s">
        <v>742</v>
      </c>
      <c r="AD37" s="204" t="s">
        <v>323</v>
      </c>
      <c r="AE37" s="200" t="s">
        <v>323</v>
      </c>
      <c r="AF37" s="200" t="s">
        <v>323</v>
      </c>
      <c r="AG37" s="200" t="s">
        <v>323</v>
      </c>
      <c r="AH37" s="200">
        <v>34</v>
      </c>
      <c r="AI37" s="200"/>
      <c r="AJ37" s="200">
        <v>35</v>
      </c>
      <c r="AK37" s="200" t="s">
        <v>743</v>
      </c>
      <c r="AL37" s="205"/>
    </row>
    <row r="38" spans="1:38" x14ac:dyDescent="0.25">
      <c r="A38" s="200" t="s">
        <v>744</v>
      </c>
      <c r="B38" s="200" t="s">
        <v>746</v>
      </c>
      <c r="C38" s="200" t="s">
        <v>745</v>
      </c>
      <c r="D38" s="200" t="s">
        <v>97</v>
      </c>
      <c r="E38" s="200" t="str">
        <f>IF(ISTEXT(VLOOKUP(C38,'[4]Consolidated Datapoints'!$B$2:$B$93,1,0)),"Y","N")</f>
        <v>N</v>
      </c>
      <c r="F38" s="200"/>
      <c r="G38" s="200" t="s">
        <v>501</v>
      </c>
      <c r="H38" s="201" t="s">
        <v>534</v>
      </c>
      <c r="I38" s="201" t="s">
        <v>519</v>
      </c>
      <c r="J38" s="201" t="s">
        <v>519</v>
      </c>
      <c r="K38" s="201" t="s">
        <v>551</v>
      </c>
      <c r="L38" s="200" t="s">
        <v>747</v>
      </c>
      <c r="M38" s="200" t="s">
        <v>748</v>
      </c>
      <c r="N38" s="200" t="s">
        <v>505</v>
      </c>
      <c r="O38" s="200" t="s">
        <v>631</v>
      </c>
      <c r="P38" s="200" t="s">
        <v>632</v>
      </c>
      <c r="Q38" s="200" t="s">
        <v>505</v>
      </c>
      <c r="R38" s="200" t="s">
        <v>508</v>
      </c>
      <c r="S38" s="200" t="s">
        <v>553</v>
      </c>
      <c r="T38" s="203" t="s">
        <v>528</v>
      </c>
      <c r="U38" s="200" t="s">
        <v>323</v>
      </c>
      <c r="V38" s="200" t="s">
        <v>749</v>
      </c>
      <c r="W38" s="200" t="s">
        <v>685</v>
      </c>
      <c r="X38" s="203" t="s">
        <v>511</v>
      </c>
      <c r="Y38" s="200" t="s">
        <v>750</v>
      </c>
      <c r="Z38" s="200" t="s">
        <v>750</v>
      </c>
      <c r="AA38" s="202" t="s">
        <v>323</v>
      </c>
      <c r="AB38" s="200" t="s">
        <v>638</v>
      </c>
      <c r="AC38" s="200" t="s">
        <v>751</v>
      </c>
      <c r="AD38" s="204" t="s">
        <v>323</v>
      </c>
      <c r="AE38" s="200" t="s">
        <v>323</v>
      </c>
      <c r="AF38" s="200" t="s">
        <v>323</v>
      </c>
      <c r="AG38" s="200" t="s">
        <v>323</v>
      </c>
      <c r="AH38" s="200">
        <v>33</v>
      </c>
      <c r="AI38" s="200"/>
      <c r="AJ38" s="200">
        <v>36</v>
      </c>
      <c r="AK38" s="200" t="s">
        <v>733</v>
      </c>
      <c r="AL38" s="205"/>
    </row>
    <row r="39" spans="1:38" x14ac:dyDescent="0.25">
      <c r="A39" s="200" t="s">
        <v>752</v>
      </c>
      <c r="B39" s="200" t="s">
        <v>235</v>
      </c>
      <c r="C39" s="200" t="s">
        <v>94</v>
      </c>
      <c r="D39" s="200" t="s">
        <v>97</v>
      </c>
      <c r="E39" s="200" t="str">
        <f>IF(ISTEXT(VLOOKUP(C39,'[4]Consolidated Datapoints'!$B$2:$B$93,1,0)),"Y","N")</f>
        <v>Y</v>
      </c>
      <c r="F39" s="200"/>
      <c r="G39" s="200" t="s">
        <v>501</v>
      </c>
      <c r="H39" s="201" t="s">
        <v>753</v>
      </c>
      <c r="I39" s="201" t="s">
        <v>754</v>
      </c>
      <c r="J39" s="201" t="s">
        <v>754</v>
      </c>
      <c r="K39" s="201" t="s">
        <v>543</v>
      </c>
      <c r="L39" s="200" t="s">
        <v>505</v>
      </c>
      <c r="M39" s="200" t="s">
        <v>505</v>
      </c>
      <c r="N39" s="200" t="s">
        <v>505</v>
      </c>
      <c r="O39" s="200">
        <v>40</v>
      </c>
      <c r="P39" s="200" t="s">
        <v>755</v>
      </c>
      <c r="Q39" s="200" t="s">
        <v>505</v>
      </c>
      <c r="R39" s="200" t="s">
        <v>527</v>
      </c>
      <c r="S39" s="202" t="s">
        <v>16</v>
      </c>
      <c r="T39" s="203" t="s">
        <v>528</v>
      </c>
      <c r="U39" s="200" t="s">
        <v>505</v>
      </c>
      <c r="V39" s="203" t="s">
        <v>510</v>
      </c>
      <c r="W39" s="200" t="s">
        <v>505</v>
      </c>
      <c r="X39" s="202" t="s">
        <v>756</v>
      </c>
      <c r="Y39" s="200" t="s">
        <v>757</v>
      </c>
      <c r="Z39" s="200" t="s">
        <v>757</v>
      </c>
      <c r="AA39" s="202" t="s">
        <v>323</v>
      </c>
      <c r="AB39" s="200" t="s">
        <v>537</v>
      </c>
      <c r="AC39" s="200" t="s">
        <v>758</v>
      </c>
      <c r="AD39" s="204" t="s">
        <v>323</v>
      </c>
      <c r="AE39" s="200" t="s">
        <v>323</v>
      </c>
      <c r="AF39" s="200" t="s">
        <v>323</v>
      </c>
      <c r="AG39" s="200" t="s">
        <v>323</v>
      </c>
      <c r="AH39" s="200">
        <v>47</v>
      </c>
      <c r="AI39" s="200"/>
      <c r="AJ39" s="200">
        <v>37</v>
      </c>
      <c r="AK39" s="200" t="s">
        <v>759</v>
      </c>
      <c r="AL39" s="205"/>
    </row>
    <row r="40" spans="1:38" x14ac:dyDescent="0.25">
      <c r="A40" s="200" t="s">
        <v>760</v>
      </c>
      <c r="B40" s="200" t="s">
        <v>190</v>
      </c>
      <c r="C40" s="200" t="s">
        <v>147</v>
      </c>
      <c r="D40" s="200" t="s">
        <v>97</v>
      </c>
      <c r="E40" s="200" t="str">
        <f>IF(ISTEXT(VLOOKUP(C40,'[4]Consolidated Datapoints'!$B$2:$B$93,1,0)),"Y","N")</f>
        <v>N</v>
      </c>
      <c r="F40" s="215" t="s">
        <v>26</v>
      </c>
      <c r="G40" s="200" t="s">
        <v>501</v>
      </c>
      <c r="H40" s="201" t="s">
        <v>753</v>
      </c>
      <c r="I40" s="201" t="s">
        <v>754</v>
      </c>
      <c r="J40" s="201" t="s">
        <v>754</v>
      </c>
      <c r="K40" s="201" t="s">
        <v>543</v>
      </c>
      <c r="L40" s="200" t="s">
        <v>761</v>
      </c>
      <c r="M40" s="200" t="s">
        <v>762</v>
      </c>
      <c r="N40" s="200" t="s">
        <v>505</v>
      </c>
      <c r="O40" s="200">
        <v>40</v>
      </c>
      <c r="P40" s="200" t="s">
        <v>755</v>
      </c>
      <c r="Q40" s="200" t="s">
        <v>505</v>
      </c>
      <c r="R40" s="200" t="s">
        <v>527</v>
      </c>
      <c r="S40" s="202" t="s">
        <v>16</v>
      </c>
      <c r="T40" s="203" t="s">
        <v>528</v>
      </c>
      <c r="U40" s="200" t="s">
        <v>505</v>
      </c>
      <c r="V40" s="200" t="s">
        <v>763</v>
      </c>
      <c r="W40" s="200" t="s">
        <v>685</v>
      </c>
      <c r="X40" s="202" t="s">
        <v>764</v>
      </c>
      <c r="Y40" s="200" t="s">
        <v>765</v>
      </c>
      <c r="Z40" s="200" t="s">
        <v>765</v>
      </c>
      <c r="AA40" s="202" t="s">
        <v>323</v>
      </c>
      <c r="AB40" s="200" t="s">
        <v>537</v>
      </c>
      <c r="AC40" s="200" t="s">
        <v>766</v>
      </c>
      <c r="AD40" s="204" t="s">
        <v>323</v>
      </c>
      <c r="AE40" s="200" t="s">
        <v>323</v>
      </c>
      <c r="AF40" s="200" t="s">
        <v>323</v>
      </c>
      <c r="AG40" s="200" t="s">
        <v>323</v>
      </c>
      <c r="AH40" s="200">
        <v>48</v>
      </c>
      <c r="AI40" s="200"/>
      <c r="AJ40" s="200">
        <v>38</v>
      </c>
      <c r="AK40" s="200" t="s">
        <v>759</v>
      </c>
      <c r="AL40" s="205"/>
    </row>
    <row r="41" spans="1:38" x14ac:dyDescent="0.25">
      <c r="A41" s="200" t="s">
        <v>767</v>
      </c>
      <c r="B41" s="200" t="s">
        <v>769</v>
      </c>
      <c r="C41" s="200" t="s">
        <v>768</v>
      </c>
      <c r="D41" s="200" t="s">
        <v>97</v>
      </c>
      <c r="E41" s="200" t="str">
        <f>IF(ISTEXT(VLOOKUP(C41,'[4]Consolidated Datapoints'!$B$2:$B$93,1,0)),"Y","N")</f>
        <v>N</v>
      </c>
      <c r="F41" s="215" t="s">
        <v>26</v>
      </c>
      <c r="G41" s="200" t="s">
        <v>501</v>
      </c>
      <c r="H41" s="201" t="s">
        <v>770</v>
      </c>
      <c r="I41" s="201" t="s">
        <v>519</v>
      </c>
      <c r="J41" s="201" t="s">
        <v>520</v>
      </c>
      <c r="K41" s="201" t="s">
        <v>551</v>
      </c>
      <c r="L41" s="200" t="s">
        <v>505</v>
      </c>
      <c r="M41" s="200" t="s">
        <v>505</v>
      </c>
      <c r="N41" s="206" t="s">
        <v>768</v>
      </c>
      <c r="O41" s="200" t="s">
        <v>619</v>
      </c>
      <c r="P41" s="200" t="s">
        <v>536</v>
      </c>
      <c r="Q41" s="200" t="s">
        <v>505</v>
      </c>
      <c r="R41" s="200" t="s">
        <v>508</v>
      </c>
      <c r="S41" s="202" t="s">
        <v>16</v>
      </c>
      <c r="T41" s="200" t="s">
        <v>771</v>
      </c>
      <c r="U41" s="200" t="s">
        <v>772</v>
      </c>
      <c r="V41" s="203" t="s">
        <v>510</v>
      </c>
      <c r="W41" s="200" t="s">
        <v>505</v>
      </c>
      <c r="X41" s="203" t="s">
        <v>511</v>
      </c>
      <c r="Y41" s="200" t="s">
        <v>773</v>
      </c>
      <c r="Z41" s="200" t="s">
        <v>773</v>
      </c>
      <c r="AA41" s="202" t="s">
        <v>323</v>
      </c>
      <c r="AB41" s="200" t="s">
        <v>548</v>
      </c>
      <c r="AC41" s="200" t="s">
        <v>774</v>
      </c>
      <c r="AD41" s="204" t="s">
        <v>323</v>
      </c>
      <c r="AE41" s="200" t="s">
        <v>323</v>
      </c>
      <c r="AF41" s="200" t="s">
        <v>323</v>
      </c>
      <c r="AG41" s="200"/>
      <c r="AH41" s="200"/>
      <c r="AI41" s="200"/>
      <c r="AJ41" s="200">
        <v>71</v>
      </c>
      <c r="AK41" s="200" t="s">
        <v>599</v>
      </c>
      <c r="AL41" s="205"/>
    </row>
    <row r="42" spans="1:38" x14ac:dyDescent="0.25">
      <c r="A42" s="200" t="s">
        <v>775</v>
      </c>
      <c r="B42" s="200" t="s">
        <v>237</v>
      </c>
      <c r="C42" s="200" t="s">
        <v>96</v>
      </c>
      <c r="D42" s="200" t="s">
        <v>97</v>
      </c>
      <c r="E42" s="200" t="str">
        <f>IF(ISTEXT(VLOOKUP(C42,'[4]Consolidated Datapoints'!$B$2:$B$93,1,0)),"Y","N")</f>
        <v>Y</v>
      </c>
      <c r="F42" s="200"/>
      <c r="G42" s="200" t="s">
        <v>501</v>
      </c>
      <c r="H42" s="201" t="s">
        <v>534</v>
      </c>
      <c r="I42" s="201" t="s">
        <v>519</v>
      </c>
      <c r="J42" s="201" t="s">
        <v>519</v>
      </c>
      <c r="K42" s="201" t="s">
        <v>551</v>
      </c>
      <c r="L42" s="200" t="s">
        <v>505</v>
      </c>
      <c r="M42" s="200" t="s">
        <v>505</v>
      </c>
      <c r="N42" s="206" t="s">
        <v>96</v>
      </c>
      <c r="O42" s="200" t="s">
        <v>619</v>
      </c>
      <c r="P42" s="200" t="s">
        <v>536</v>
      </c>
      <c r="Q42" s="200" t="s">
        <v>505</v>
      </c>
      <c r="R42" s="200" t="s">
        <v>508</v>
      </c>
      <c r="S42" s="202" t="s">
        <v>16</v>
      </c>
      <c r="T42" s="203" t="s">
        <v>528</v>
      </c>
      <c r="U42" s="200" t="s">
        <v>325</v>
      </c>
      <c r="V42" s="200" t="s">
        <v>776</v>
      </c>
      <c r="W42" s="200" t="s">
        <v>685</v>
      </c>
      <c r="X42" s="203" t="s">
        <v>511</v>
      </c>
      <c r="Y42" s="200" t="s">
        <v>777</v>
      </c>
      <c r="Z42" s="200" t="s">
        <v>777</v>
      </c>
      <c r="AA42" s="202" t="s">
        <v>323</v>
      </c>
      <c r="AB42" s="200" t="s">
        <v>548</v>
      </c>
      <c r="AC42" s="200" t="s">
        <v>778</v>
      </c>
      <c r="AD42" s="204" t="s">
        <v>323</v>
      </c>
      <c r="AE42" s="200" t="s">
        <v>323</v>
      </c>
      <c r="AF42" s="200" t="s">
        <v>323</v>
      </c>
      <c r="AG42" s="200"/>
      <c r="AH42" s="200"/>
      <c r="AI42" s="200"/>
      <c r="AJ42" s="200">
        <v>39</v>
      </c>
      <c r="AK42" s="200" t="s">
        <v>779</v>
      </c>
      <c r="AL42" s="205"/>
    </row>
    <row r="43" spans="1:38" x14ac:dyDescent="0.25">
      <c r="A43" s="200" t="s">
        <v>780</v>
      </c>
      <c r="B43" s="200" t="s">
        <v>232</v>
      </c>
      <c r="C43" s="200" t="s">
        <v>42</v>
      </c>
      <c r="D43" s="200" t="s">
        <v>97</v>
      </c>
      <c r="E43" s="200" t="str">
        <f>IF(ISTEXT(VLOOKUP(C43,'[4]Consolidated Datapoints'!$B$2:$B$93,1,0)),"Y","N")</f>
        <v>Y</v>
      </c>
      <c r="F43" s="200"/>
      <c r="G43" s="200" t="s">
        <v>501</v>
      </c>
      <c r="H43" s="201" t="s">
        <v>618</v>
      </c>
      <c r="I43" s="201" t="s">
        <v>519</v>
      </c>
      <c r="J43" s="201" t="s">
        <v>519</v>
      </c>
      <c r="K43" s="201" t="s">
        <v>504</v>
      </c>
      <c r="L43" s="200" t="s">
        <v>505</v>
      </c>
      <c r="M43" s="200" t="s">
        <v>505</v>
      </c>
      <c r="N43" s="206" t="s">
        <v>42</v>
      </c>
      <c r="O43" s="200" t="s">
        <v>619</v>
      </c>
      <c r="P43" s="200" t="s">
        <v>536</v>
      </c>
      <c r="Q43" s="200" t="s">
        <v>505</v>
      </c>
      <c r="R43" s="200" t="s">
        <v>508</v>
      </c>
      <c r="S43" s="202" t="s">
        <v>16</v>
      </c>
      <c r="T43" s="203" t="s">
        <v>528</v>
      </c>
      <c r="U43" s="200" t="s">
        <v>505</v>
      </c>
      <c r="V43" s="216" t="s">
        <v>781</v>
      </c>
      <c r="W43" s="200" t="s">
        <v>530</v>
      </c>
      <c r="X43" s="200" t="s">
        <v>782</v>
      </c>
      <c r="Y43" s="200" t="s">
        <v>783</v>
      </c>
      <c r="Z43" s="200" t="s">
        <v>783</v>
      </c>
      <c r="AA43" s="202" t="s">
        <v>323</v>
      </c>
      <c r="AB43" s="200" t="s">
        <v>548</v>
      </c>
      <c r="AC43" s="200" t="s">
        <v>784</v>
      </c>
      <c r="AD43" s="204" t="s">
        <v>323</v>
      </c>
      <c r="AE43" s="200" t="s">
        <v>323</v>
      </c>
      <c r="AF43" s="200" t="s">
        <v>323</v>
      </c>
      <c r="AG43" s="200"/>
      <c r="AH43" s="200"/>
      <c r="AI43" s="200"/>
      <c r="AJ43" s="200">
        <v>40</v>
      </c>
      <c r="AK43" s="200" t="s">
        <v>785</v>
      </c>
      <c r="AL43" s="205"/>
    </row>
    <row r="44" spans="1:38" x14ac:dyDescent="0.25">
      <c r="A44" s="200" t="s">
        <v>786</v>
      </c>
      <c r="B44" s="200" t="s">
        <v>233</v>
      </c>
      <c r="C44" s="200" t="s">
        <v>92</v>
      </c>
      <c r="D44" s="200" t="s">
        <v>97</v>
      </c>
      <c r="E44" s="200" t="str">
        <f>IF(ISTEXT(VLOOKUP(C44,'[4]Consolidated Datapoints'!$B$2:$B$93,1,0)),"Y","N")</f>
        <v>Y</v>
      </c>
      <c r="F44" s="200"/>
      <c r="G44" s="200" t="s">
        <v>501</v>
      </c>
      <c r="H44" s="201" t="s">
        <v>618</v>
      </c>
      <c r="I44" s="201" t="s">
        <v>519</v>
      </c>
      <c r="J44" s="201" t="s">
        <v>519</v>
      </c>
      <c r="K44" s="201" t="s">
        <v>504</v>
      </c>
      <c r="L44" s="200" t="s">
        <v>505</v>
      </c>
      <c r="M44" s="200" t="s">
        <v>505</v>
      </c>
      <c r="N44" s="206" t="s">
        <v>92</v>
      </c>
      <c r="O44" s="200" t="s">
        <v>619</v>
      </c>
      <c r="P44" s="200" t="s">
        <v>536</v>
      </c>
      <c r="Q44" s="200" t="s">
        <v>505</v>
      </c>
      <c r="R44" s="200" t="s">
        <v>508</v>
      </c>
      <c r="S44" s="202" t="s">
        <v>16</v>
      </c>
      <c r="T44" s="203" t="s">
        <v>528</v>
      </c>
      <c r="U44" s="200" t="s">
        <v>505</v>
      </c>
      <c r="V44" s="216" t="s">
        <v>787</v>
      </c>
      <c r="W44" s="200" t="s">
        <v>530</v>
      </c>
      <c r="X44" s="203" t="s">
        <v>511</v>
      </c>
      <c r="Y44" s="200" t="s">
        <v>788</v>
      </c>
      <c r="Z44" s="200" t="s">
        <v>788</v>
      </c>
      <c r="AA44" s="202" t="s">
        <v>323</v>
      </c>
      <c r="AB44" s="200" t="s">
        <v>548</v>
      </c>
      <c r="AC44" s="200" t="s">
        <v>789</v>
      </c>
      <c r="AD44" s="204" t="s">
        <v>323</v>
      </c>
      <c r="AE44" s="200" t="s">
        <v>323</v>
      </c>
      <c r="AF44" s="200" t="s">
        <v>323</v>
      </c>
      <c r="AG44" s="200" t="s">
        <v>323</v>
      </c>
      <c r="AH44" s="200">
        <v>105</v>
      </c>
      <c r="AI44" s="200"/>
      <c r="AJ44" s="200">
        <v>41</v>
      </c>
      <c r="AK44" s="200" t="s">
        <v>785</v>
      </c>
      <c r="AL44" s="205"/>
    </row>
    <row r="45" spans="1:38" x14ac:dyDescent="0.25">
      <c r="A45" s="200" t="s">
        <v>790</v>
      </c>
      <c r="B45" s="200" t="s">
        <v>234</v>
      </c>
      <c r="C45" s="200" t="s">
        <v>93</v>
      </c>
      <c r="D45" s="200" t="s">
        <v>97</v>
      </c>
      <c r="E45" s="200" t="str">
        <f>IF(ISTEXT(VLOOKUP(C45,'[4]Consolidated Datapoints'!$B$2:$B$93,1,0)),"Y","N")</f>
        <v>Y</v>
      </c>
      <c r="F45" s="200"/>
      <c r="G45" s="200" t="s">
        <v>501</v>
      </c>
      <c r="H45" s="201" t="s">
        <v>618</v>
      </c>
      <c r="I45" s="201" t="s">
        <v>519</v>
      </c>
      <c r="J45" s="201" t="s">
        <v>520</v>
      </c>
      <c r="K45" s="201" t="s">
        <v>504</v>
      </c>
      <c r="L45" s="200" t="s">
        <v>505</v>
      </c>
      <c r="M45" s="200" t="s">
        <v>505</v>
      </c>
      <c r="N45" s="206" t="s">
        <v>93</v>
      </c>
      <c r="O45" s="200" t="s">
        <v>619</v>
      </c>
      <c r="P45" s="200" t="s">
        <v>536</v>
      </c>
      <c r="Q45" s="200" t="s">
        <v>505</v>
      </c>
      <c r="R45" s="200" t="s">
        <v>508</v>
      </c>
      <c r="S45" s="202" t="s">
        <v>16</v>
      </c>
      <c r="T45" s="203" t="s">
        <v>528</v>
      </c>
      <c r="U45" s="200" t="s">
        <v>505</v>
      </c>
      <c r="V45" s="216"/>
      <c r="W45" s="200" t="s">
        <v>505</v>
      </c>
      <c r="X45" s="203" t="s">
        <v>511</v>
      </c>
      <c r="Y45" s="200" t="s">
        <v>791</v>
      </c>
      <c r="Z45" s="200" t="s">
        <v>791</v>
      </c>
      <c r="AA45" s="202" t="s">
        <v>323</v>
      </c>
      <c r="AB45" s="200" t="s">
        <v>548</v>
      </c>
      <c r="AC45" s="200" t="s">
        <v>792</v>
      </c>
      <c r="AD45" s="204" t="s">
        <v>323</v>
      </c>
      <c r="AE45" s="200" t="s">
        <v>323</v>
      </c>
      <c r="AF45" s="200" t="s">
        <v>323</v>
      </c>
      <c r="AG45" s="200" t="s">
        <v>323</v>
      </c>
      <c r="AH45" s="200">
        <v>76</v>
      </c>
      <c r="AI45" s="200"/>
      <c r="AJ45" s="200">
        <v>42</v>
      </c>
      <c r="AK45" s="200" t="s">
        <v>793</v>
      </c>
      <c r="AL45" s="205"/>
    </row>
    <row r="46" spans="1:38" x14ac:dyDescent="0.25">
      <c r="A46" s="200" t="s">
        <v>794</v>
      </c>
      <c r="B46" s="200" t="s">
        <v>796</v>
      </c>
      <c r="C46" s="200" t="s">
        <v>795</v>
      </c>
      <c r="D46" s="200" t="s">
        <v>97</v>
      </c>
      <c r="E46" s="200" t="str">
        <f>IF(ISTEXT(VLOOKUP(C46,'[4]Consolidated Datapoints'!$B$2:$B$93,1,0)),"Y","N")</f>
        <v>N</v>
      </c>
      <c r="F46" s="200"/>
      <c r="G46" s="200" t="s">
        <v>501</v>
      </c>
      <c r="H46" s="201" t="s">
        <v>753</v>
      </c>
      <c r="I46" s="201" t="s">
        <v>797</v>
      </c>
      <c r="J46" s="201" t="s">
        <v>797</v>
      </c>
      <c r="K46" s="201" t="s">
        <v>551</v>
      </c>
      <c r="L46" s="200" t="s">
        <v>505</v>
      </c>
      <c r="M46" s="200" t="s">
        <v>505</v>
      </c>
      <c r="N46" s="206" t="s">
        <v>798</v>
      </c>
      <c r="O46" s="200" t="s">
        <v>631</v>
      </c>
      <c r="P46" s="200" t="s">
        <v>632</v>
      </c>
      <c r="Q46" s="200" t="s">
        <v>505</v>
      </c>
      <c r="R46" s="200" t="s">
        <v>508</v>
      </c>
      <c r="S46" s="202" t="s">
        <v>16</v>
      </c>
      <c r="T46" s="200" t="s">
        <v>799</v>
      </c>
      <c r="U46" s="200" t="s">
        <v>505</v>
      </c>
      <c r="V46" s="203" t="s">
        <v>510</v>
      </c>
      <c r="W46" s="200" t="s">
        <v>505</v>
      </c>
      <c r="X46" s="200" t="s">
        <v>800</v>
      </c>
      <c r="Y46" s="200" t="s">
        <v>505</v>
      </c>
      <c r="Z46" s="200" t="s">
        <v>505</v>
      </c>
      <c r="AA46" s="202" t="s">
        <v>323</v>
      </c>
      <c r="AB46" s="200" t="s">
        <v>638</v>
      </c>
      <c r="AC46" s="200" t="s">
        <v>801</v>
      </c>
      <c r="AD46" s="204" t="s">
        <v>323</v>
      </c>
      <c r="AE46" s="200" t="s">
        <v>323</v>
      </c>
      <c r="AF46" s="200" t="s">
        <v>323</v>
      </c>
      <c r="AG46" s="200" t="s">
        <v>323</v>
      </c>
      <c r="AH46" s="200">
        <v>49</v>
      </c>
      <c r="AI46" s="200"/>
      <c r="AJ46" s="200">
        <v>43</v>
      </c>
      <c r="AK46" s="200" t="s">
        <v>802</v>
      </c>
      <c r="AL46" s="205"/>
    </row>
    <row r="47" spans="1:38" x14ac:dyDescent="0.25">
      <c r="A47" s="200" t="s">
        <v>803</v>
      </c>
      <c r="B47" s="200" t="s">
        <v>804</v>
      </c>
      <c r="C47" s="200" t="s">
        <v>798</v>
      </c>
      <c r="D47" s="200" t="s">
        <v>97</v>
      </c>
      <c r="E47" s="200" t="str">
        <f>IF(ISTEXT(VLOOKUP(C47,'[4]Consolidated Datapoints'!$B$2:$B$93,1,0)),"Y","N")</f>
        <v>N</v>
      </c>
      <c r="F47" s="200"/>
      <c r="G47" s="200" t="s">
        <v>501</v>
      </c>
      <c r="H47" s="201" t="s">
        <v>753</v>
      </c>
      <c r="I47" s="201" t="s">
        <v>797</v>
      </c>
      <c r="J47" s="201" t="s">
        <v>797</v>
      </c>
      <c r="K47" s="201" t="s">
        <v>551</v>
      </c>
      <c r="L47" s="200" t="s">
        <v>505</v>
      </c>
      <c r="M47" s="200" t="s">
        <v>505</v>
      </c>
      <c r="N47" s="200" t="s">
        <v>505</v>
      </c>
      <c r="O47" s="200" t="s">
        <v>619</v>
      </c>
      <c r="P47" s="200" t="s">
        <v>536</v>
      </c>
      <c r="Q47" s="200" t="s">
        <v>505</v>
      </c>
      <c r="R47" s="200" t="s">
        <v>527</v>
      </c>
      <c r="S47" s="202" t="s">
        <v>16</v>
      </c>
      <c r="T47" s="200" t="s">
        <v>805</v>
      </c>
      <c r="U47" s="200" t="s">
        <v>505</v>
      </c>
      <c r="V47" s="203" t="s">
        <v>510</v>
      </c>
      <c r="W47" s="200" t="s">
        <v>505</v>
      </c>
      <c r="X47" s="203" t="s">
        <v>511</v>
      </c>
      <c r="Y47" s="200" t="s">
        <v>806</v>
      </c>
      <c r="Z47" s="200" t="s">
        <v>806</v>
      </c>
      <c r="AA47" s="202" t="s">
        <v>323</v>
      </c>
      <c r="AB47" s="200" t="s">
        <v>548</v>
      </c>
      <c r="AC47" s="200" t="s">
        <v>807</v>
      </c>
      <c r="AD47" s="204" t="s">
        <v>323</v>
      </c>
      <c r="AE47" s="200" t="s">
        <v>323</v>
      </c>
      <c r="AF47" s="200" t="s">
        <v>323</v>
      </c>
      <c r="AG47" s="200" t="s">
        <v>323</v>
      </c>
      <c r="AH47" s="200">
        <v>50</v>
      </c>
      <c r="AI47" s="200"/>
      <c r="AJ47" s="200">
        <v>44</v>
      </c>
      <c r="AK47" s="200" t="s">
        <v>802</v>
      </c>
      <c r="AL47" s="205"/>
    </row>
    <row r="48" spans="1:38" x14ac:dyDescent="0.25">
      <c r="A48" s="200" t="s">
        <v>808</v>
      </c>
      <c r="B48" s="200" t="s">
        <v>191</v>
      </c>
      <c r="C48" s="200" t="s">
        <v>148</v>
      </c>
      <c r="D48" s="200" t="s">
        <v>97</v>
      </c>
      <c r="E48" s="200" t="str">
        <f>IF(ISTEXT(VLOOKUP(C48,'[4]Consolidated Datapoints'!$B$2:$B$93,1,0)),"Y","N")</f>
        <v>N</v>
      </c>
      <c r="F48" s="215" t="s">
        <v>26</v>
      </c>
      <c r="G48" s="200" t="s">
        <v>501</v>
      </c>
      <c r="H48" s="201" t="s">
        <v>647</v>
      </c>
      <c r="I48" s="201" t="s">
        <v>519</v>
      </c>
      <c r="J48" s="201" t="s">
        <v>519</v>
      </c>
      <c r="K48" s="201" t="s">
        <v>504</v>
      </c>
      <c r="L48" s="200" t="s">
        <v>505</v>
      </c>
      <c r="M48" s="200" t="s">
        <v>505</v>
      </c>
      <c r="N48" s="206" t="s">
        <v>809</v>
      </c>
      <c r="O48" s="200" t="s">
        <v>810</v>
      </c>
      <c r="P48" s="200" t="s">
        <v>536</v>
      </c>
      <c r="Q48" s="200" t="s">
        <v>505</v>
      </c>
      <c r="R48" s="200" t="s">
        <v>508</v>
      </c>
      <c r="S48" s="202" t="s">
        <v>16</v>
      </c>
      <c r="T48" s="203" t="s">
        <v>528</v>
      </c>
      <c r="U48" s="200" t="s">
        <v>324</v>
      </c>
      <c r="V48" s="203" t="s">
        <v>510</v>
      </c>
      <c r="W48" s="200" t="s">
        <v>505</v>
      </c>
      <c r="X48" s="200" t="s">
        <v>811</v>
      </c>
      <c r="Y48" s="200" t="s">
        <v>505</v>
      </c>
      <c r="Z48" s="200" t="s">
        <v>505</v>
      </c>
      <c r="AA48" s="202" t="s">
        <v>323</v>
      </c>
      <c r="AB48" s="200" t="s">
        <v>812</v>
      </c>
      <c r="AC48" s="200" t="s">
        <v>813</v>
      </c>
      <c r="AD48" s="204" t="s">
        <v>323</v>
      </c>
      <c r="AE48" s="200" t="s">
        <v>323</v>
      </c>
      <c r="AF48" s="200" t="s">
        <v>323</v>
      </c>
      <c r="AG48" s="200" t="s">
        <v>323</v>
      </c>
      <c r="AH48" s="200">
        <v>37</v>
      </c>
      <c r="AI48" s="200"/>
      <c r="AJ48" s="200">
        <v>45</v>
      </c>
      <c r="AK48" s="200" t="s">
        <v>814</v>
      </c>
      <c r="AL48" s="205"/>
    </row>
    <row r="49" spans="1:38" x14ac:dyDescent="0.25">
      <c r="A49" s="200" t="s">
        <v>815</v>
      </c>
      <c r="B49" s="200" t="s">
        <v>228</v>
      </c>
      <c r="C49" s="200" t="s">
        <v>60</v>
      </c>
      <c r="D49" s="200" t="s">
        <v>97</v>
      </c>
      <c r="E49" s="200" t="str">
        <f>IF(ISTEXT(VLOOKUP(C49,'[4]Consolidated Datapoints'!$B$2:$B$93,1,0)),"Y","N")</f>
        <v>Y</v>
      </c>
      <c r="F49" s="200"/>
      <c r="G49" s="200" t="s">
        <v>501</v>
      </c>
      <c r="H49" s="201" t="s">
        <v>647</v>
      </c>
      <c r="I49" s="201" t="s">
        <v>519</v>
      </c>
      <c r="J49" s="201" t="s">
        <v>519</v>
      </c>
      <c r="K49" s="201" t="s">
        <v>504</v>
      </c>
      <c r="L49" s="200" t="s">
        <v>505</v>
      </c>
      <c r="M49" s="200" t="s">
        <v>505</v>
      </c>
      <c r="N49" s="206" t="s">
        <v>809</v>
      </c>
      <c r="O49" s="200" t="s">
        <v>810</v>
      </c>
      <c r="P49" s="200" t="s">
        <v>536</v>
      </c>
      <c r="Q49" s="200" t="s">
        <v>505</v>
      </c>
      <c r="R49" s="200" t="s">
        <v>508</v>
      </c>
      <c r="S49" s="202" t="s">
        <v>16</v>
      </c>
      <c r="T49" s="203" t="s">
        <v>528</v>
      </c>
      <c r="U49" s="200" t="s">
        <v>324</v>
      </c>
      <c r="V49" s="203" t="s">
        <v>510</v>
      </c>
      <c r="W49" s="200" t="s">
        <v>505</v>
      </c>
      <c r="X49" s="200" t="s">
        <v>816</v>
      </c>
      <c r="Y49" s="200" t="s">
        <v>817</v>
      </c>
      <c r="Z49" s="200" t="s">
        <v>817</v>
      </c>
      <c r="AA49" s="202" t="s">
        <v>323</v>
      </c>
      <c r="AB49" s="200" t="s">
        <v>812</v>
      </c>
      <c r="AC49" s="200" t="s">
        <v>818</v>
      </c>
      <c r="AD49" s="204" t="s">
        <v>323</v>
      </c>
      <c r="AE49" s="200" t="s">
        <v>323</v>
      </c>
      <c r="AF49" s="200" t="s">
        <v>323</v>
      </c>
      <c r="AG49" s="200" t="s">
        <v>323</v>
      </c>
      <c r="AH49" s="200">
        <v>38</v>
      </c>
      <c r="AI49" s="200"/>
      <c r="AJ49" s="200">
        <v>46</v>
      </c>
      <c r="AK49" s="200" t="s">
        <v>814</v>
      </c>
      <c r="AL49" s="205"/>
    </row>
    <row r="50" spans="1:38" x14ac:dyDescent="0.25">
      <c r="A50" s="200" t="s">
        <v>819</v>
      </c>
      <c r="B50" s="200" t="s">
        <v>271</v>
      </c>
      <c r="C50" s="200" t="s">
        <v>122</v>
      </c>
      <c r="D50" s="200" t="s">
        <v>97</v>
      </c>
      <c r="E50" s="200" t="str">
        <f>IF(ISTEXT(VLOOKUP(C50,'[4]Consolidated Datapoints'!$B$2:$B$93,1,0)),"Y","N")</f>
        <v>Y</v>
      </c>
      <c r="F50" s="200"/>
      <c r="G50" s="200" t="s">
        <v>501</v>
      </c>
      <c r="H50" s="201" t="s">
        <v>647</v>
      </c>
      <c r="I50" s="201" t="s">
        <v>519</v>
      </c>
      <c r="J50" s="201" t="s">
        <v>519</v>
      </c>
      <c r="K50" s="201" t="s">
        <v>504</v>
      </c>
      <c r="L50" s="200" t="s">
        <v>505</v>
      </c>
      <c r="M50" s="200" t="s">
        <v>505</v>
      </c>
      <c r="N50" s="206" t="s">
        <v>809</v>
      </c>
      <c r="O50" s="200" t="s">
        <v>810</v>
      </c>
      <c r="P50" s="200" t="s">
        <v>536</v>
      </c>
      <c r="Q50" s="200" t="s">
        <v>505</v>
      </c>
      <c r="R50" s="200" t="s">
        <v>508</v>
      </c>
      <c r="S50" s="202" t="s">
        <v>16</v>
      </c>
      <c r="T50" s="203" t="s">
        <v>528</v>
      </c>
      <c r="U50" s="200" t="s">
        <v>324</v>
      </c>
      <c r="V50" s="203" t="s">
        <v>510</v>
      </c>
      <c r="W50" s="200" t="s">
        <v>505</v>
      </c>
      <c r="X50" s="200" t="s">
        <v>811</v>
      </c>
      <c r="Y50" s="200" t="s">
        <v>820</v>
      </c>
      <c r="Z50" s="200" t="s">
        <v>820</v>
      </c>
      <c r="AA50" s="202" t="s">
        <v>323</v>
      </c>
      <c r="AB50" s="200" t="s">
        <v>812</v>
      </c>
      <c r="AC50" s="200" t="s">
        <v>821</v>
      </c>
      <c r="AD50" s="204" t="s">
        <v>323</v>
      </c>
      <c r="AE50" s="200" t="s">
        <v>323</v>
      </c>
      <c r="AF50" s="200" t="s">
        <v>323</v>
      </c>
      <c r="AG50" s="200" t="s">
        <v>323</v>
      </c>
      <c r="AH50" s="200">
        <v>39</v>
      </c>
      <c r="AI50" s="200"/>
      <c r="AJ50" s="200">
        <v>47</v>
      </c>
      <c r="AK50" s="200" t="s">
        <v>814</v>
      </c>
      <c r="AL50" s="205"/>
    </row>
    <row r="51" spans="1:38" x14ac:dyDescent="0.25">
      <c r="A51" s="200" t="s">
        <v>822</v>
      </c>
      <c r="B51" s="200" t="s">
        <v>272</v>
      </c>
      <c r="C51" s="200" t="s">
        <v>123</v>
      </c>
      <c r="D51" s="200" t="s">
        <v>97</v>
      </c>
      <c r="E51" s="200" t="str">
        <f>IF(ISTEXT(VLOOKUP(C51,'[4]Consolidated Datapoints'!$B$2:$B$93,1,0)),"Y","N")</f>
        <v>Y</v>
      </c>
      <c r="F51" s="200"/>
      <c r="G51" s="200" t="s">
        <v>501</v>
      </c>
      <c r="H51" s="201" t="s">
        <v>647</v>
      </c>
      <c r="I51" s="201" t="s">
        <v>519</v>
      </c>
      <c r="J51" s="201" t="s">
        <v>519</v>
      </c>
      <c r="K51" s="201" t="s">
        <v>504</v>
      </c>
      <c r="L51" s="200" t="s">
        <v>505</v>
      </c>
      <c r="M51" s="200" t="s">
        <v>505</v>
      </c>
      <c r="N51" s="206" t="s">
        <v>809</v>
      </c>
      <c r="O51" s="200" t="s">
        <v>810</v>
      </c>
      <c r="P51" s="200" t="s">
        <v>536</v>
      </c>
      <c r="Q51" s="200" t="s">
        <v>505</v>
      </c>
      <c r="R51" s="200" t="s">
        <v>508</v>
      </c>
      <c r="S51" s="202" t="s">
        <v>16</v>
      </c>
      <c r="T51" s="203" t="s">
        <v>528</v>
      </c>
      <c r="U51" s="200" t="s">
        <v>324</v>
      </c>
      <c r="V51" s="203" t="s">
        <v>510</v>
      </c>
      <c r="W51" s="200" t="s">
        <v>505</v>
      </c>
      <c r="X51" s="200" t="s">
        <v>811</v>
      </c>
      <c r="Y51" s="191" t="s">
        <v>823</v>
      </c>
      <c r="Z51" s="191" t="s">
        <v>823</v>
      </c>
      <c r="AA51" s="202" t="s">
        <v>323</v>
      </c>
      <c r="AB51" s="200" t="s">
        <v>812</v>
      </c>
      <c r="AC51" s="200" t="s">
        <v>824</v>
      </c>
      <c r="AD51" s="204" t="s">
        <v>323</v>
      </c>
      <c r="AE51" s="200" t="s">
        <v>323</v>
      </c>
      <c r="AF51" s="200" t="s">
        <v>323</v>
      </c>
      <c r="AG51" s="200" t="s">
        <v>323</v>
      </c>
      <c r="AH51" s="200">
        <v>40</v>
      </c>
      <c r="AI51" s="200"/>
      <c r="AJ51" s="200">
        <v>48</v>
      </c>
      <c r="AK51" s="200" t="s">
        <v>814</v>
      </c>
      <c r="AL51" s="205"/>
    </row>
    <row r="52" spans="1:38" x14ac:dyDescent="0.25">
      <c r="A52" s="200" t="s">
        <v>825</v>
      </c>
      <c r="B52" s="200" t="s">
        <v>827</v>
      </c>
      <c r="C52" s="200" t="s">
        <v>826</v>
      </c>
      <c r="D52" s="200" t="s">
        <v>97</v>
      </c>
      <c r="E52" s="200" t="str">
        <f>IF(ISTEXT(VLOOKUP(C52,'[4]Consolidated Datapoints'!$B$2:$B$93,1,0)),"Y","N")</f>
        <v>N</v>
      </c>
      <c r="F52" s="200"/>
      <c r="G52" s="200" t="s">
        <v>501</v>
      </c>
      <c r="H52" s="201" t="s">
        <v>647</v>
      </c>
      <c r="I52" s="201" t="s">
        <v>828</v>
      </c>
      <c r="J52" s="201" t="s">
        <v>828</v>
      </c>
      <c r="K52" s="201" t="s">
        <v>504</v>
      </c>
      <c r="L52" s="200" t="s">
        <v>829</v>
      </c>
      <c r="M52" s="200" t="s">
        <v>830</v>
      </c>
      <c r="N52" s="200" t="s">
        <v>505</v>
      </c>
      <c r="O52" s="200" t="s">
        <v>831</v>
      </c>
      <c r="P52" s="200" t="s">
        <v>536</v>
      </c>
      <c r="Q52" s="200" t="s">
        <v>505</v>
      </c>
      <c r="R52" s="200" t="s">
        <v>527</v>
      </c>
      <c r="S52" s="202" t="s">
        <v>16</v>
      </c>
      <c r="T52" s="203" t="s">
        <v>528</v>
      </c>
      <c r="U52" s="200" t="s">
        <v>505</v>
      </c>
      <c r="V52" s="200" t="s">
        <v>832</v>
      </c>
      <c r="W52" s="200" t="s">
        <v>685</v>
      </c>
      <c r="X52" s="200" t="s">
        <v>833</v>
      </c>
      <c r="Y52" s="200" t="s">
        <v>834</v>
      </c>
      <c r="Z52" s="200" t="s">
        <v>834</v>
      </c>
      <c r="AA52" s="202" t="s">
        <v>323</v>
      </c>
      <c r="AB52" s="200" t="s">
        <v>835</v>
      </c>
      <c r="AC52" s="200" t="s">
        <v>836</v>
      </c>
      <c r="AD52" s="204" t="s">
        <v>323</v>
      </c>
      <c r="AE52" s="200" t="s">
        <v>323</v>
      </c>
      <c r="AF52" s="200" t="s">
        <v>323</v>
      </c>
      <c r="AG52" s="200" t="s">
        <v>323</v>
      </c>
      <c r="AH52" s="200">
        <v>42</v>
      </c>
      <c r="AI52" s="200"/>
      <c r="AJ52" s="200">
        <v>50</v>
      </c>
      <c r="AK52" s="200" t="s">
        <v>837</v>
      </c>
      <c r="AL52" s="205"/>
    </row>
    <row r="53" spans="1:38" x14ac:dyDescent="0.25">
      <c r="A53" s="200" t="s">
        <v>838</v>
      </c>
      <c r="B53" s="200" t="s">
        <v>840</v>
      </c>
      <c r="C53" s="200" t="s">
        <v>839</v>
      </c>
      <c r="D53" s="200" t="s">
        <v>97</v>
      </c>
      <c r="E53" s="200" t="str">
        <f>IF(ISTEXT(VLOOKUP(C53,'[4]Consolidated Datapoints'!$B$2:$B$93,1,0)),"Y","N")</f>
        <v>N</v>
      </c>
      <c r="F53" s="200"/>
      <c r="G53" s="200" t="s">
        <v>501</v>
      </c>
      <c r="H53" s="201" t="s">
        <v>534</v>
      </c>
      <c r="I53" s="201" t="s">
        <v>576</v>
      </c>
      <c r="J53" s="201" t="s">
        <v>576</v>
      </c>
      <c r="K53" s="201" t="s">
        <v>551</v>
      </c>
      <c r="L53" s="200" t="s">
        <v>505</v>
      </c>
      <c r="M53" s="200" t="s">
        <v>505</v>
      </c>
      <c r="N53" s="200" t="s">
        <v>505</v>
      </c>
      <c r="O53" s="200">
        <v>0.5</v>
      </c>
      <c r="P53" s="200" t="s">
        <v>561</v>
      </c>
      <c r="Q53" s="200" t="s">
        <v>505</v>
      </c>
      <c r="R53" s="200" t="s">
        <v>562</v>
      </c>
      <c r="S53" s="202" t="s">
        <v>16</v>
      </c>
      <c r="T53" s="203" t="s">
        <v>528</v>
      </c>
      <c r="U53" s="200" t="s">
        <v>505</v>
      </c>
      <c r="V53" s="203" t="s">
        <v>510</v>
      </c>
      <c r="W53" s="200" t="s">
        <v>505</v>
      </c>
      <c r="X53" s="200" t="s">
        <v>841</v>
      </c>
      <c r="Y53" s="200" t="s">
        <v>842</v>
      </c>
      <c r="Z53" s="200" t="s">
        <v>842</v>
      </c>
      <c r="AA53" s="202" t="s">
        <v>323</v>
      </c>
      <c r="AB53" s="200" t="s">
        <v>537</v>
      </c>
      <c r="AC53" s="200" t="s">
        <v>843</v>
      </c>
      <c r="AD53" s="204" t="s">
        <v>323</v>
      </c>
      <c r="AE53" s="200" t="s">
        <v>323</v>
      </c>
      <c r="AF53" s="200" t="s">
        <v>323</v>
      </c>
      <c r="AG53" s="200" t="s">
        <v>323</v>
      </c>
      <c r="AH53" s="200">
        <v>107</v>
      </c>
      <c r="AI53" s="200"/>
      <c r="AJ53" s="200">
        <v>51</v>
      </c>
      <c r="AK53" s="200" t="s">
        <v>844</v>
      </c>
      <c r="AL53" s="205"/>
    </row>
    <row r="54" spans="1:38" x14ac:dyDescent="0.25">
      <c r="A54" s="200" t="s">
        <v>845</v>
      </c>
      <c r="B54" s="200" t="s">
        <v>278</v>
      </c>
      <c r="C54" s="200" t="s">
        <v>129</v>
      </c>
      <c r="D54" s="200" t="s">
        <v>97</v>
      </c>
      <c r="E54" s="200" t="str">
        <f>IF(ISTEXT(VLOOKUP(C54,'[4]Consolidated Datapoints'!$B$2:$B$93,1,0)),"Y","N")</f>
        <v>Y</v>
      </c>
      <c r="F54" s="200"/>
      <c r="G54" s="200" t="s">
        <v>501</v>
      </c>
      <c r="H54" s="201" t="s">
        <v>534</v>
      </c>
      <c r="I54" s="201" t="s">
        <v>519</v>
      </c>
      <c r="J54" s="201" t="s">
        <v>519</v>
      </c>
      <c r="K54" s="201" t="s">
        <v>551</v>
      </c>
      <c r="L54" s="200" t="s">
        <v>505</v>
      </c>
      <c r="M54" s="200" t="s">
        <v>505</v>
      </c>
      <c r="N54" s="217" t="s">
        <v>317</v>
      </c>
      <c r="O54" s="200" t="s">
        <v>846</v>
      </c>
      <c r="P54" s="200" t="s">
        <v>536</v>
      </c>
      <c r="Q54" s="200" t="s">
        <v>505</v>
      </c>
      <c r="R54" s="200" t="s">
        <v>527</v>
      </c>
      <c r="S54" s="202" t="s">
        <v>16</v>
      </c>
      <c r="T54" s="203" t="s">
        <v>528</v>
      </c>
      <c r="U54" s="200" t="s">
        <v>505</v>
      </c>
      <c r="V54" s="203" t="s">
        <v>510</v>
      </c>
      <c r="W54" s="200" t="s">
        <v>505</v>
      </c>
      <c r="X54" s="203" t="s">
        <v>511</v>
      </c>
      <c r="Y54" s="200" t="s">
        <v>847</v>
      </c>
      <c r="Z54" s="200" t="s">
        <v>847</v>
      </c>
      <c r="AA54" s="202" t="s">
        <v>323</v>
      </c>
      <c r="AB54" s="200" t="s">
        <v>835</v>
      </c>
      <c r="AC54" s="200" t="s">
        <v>848</v>
      </c>
      <c r="AD54" s="204" t="s">
        <v>323</v>
      </c>
      <c r="AE54" s="200" t="s">
        <v>323</v>
      </c>
      <c r="AF54" s="200" t="s">
        <v>323</v>
      </c>
      <c r="AG54" s="200" t="s">
        <v>323</v>
      </c>
      <c r="AH54" s="200">
        <v>43</v>
      </c>
      <c r="AI54" s="200"/>
      <c r="AJ54" s="200">
        <v>52</v>
      </c>
      <c r="AK54" s="200" t="s">
        <v>678</v>
      </c>
      <c r="AL54" s="205"/>
    </row>
    <row r="55" spans="1:38" x14ac:dyDescent="0.25">
      <c r="A55" s="200" t="s">
        <v>849</v>
      </c>
      <c r="B55" s="200" t="s">
        <v>275</v>
      </c>
      <c r="C55" s="200" t="s">
        <v>126</v>
      </c>
      <c r="D55" s="200" t="s">
        <v>97</v>
      </c>
      <c r="E55" s="200" t="str">
        <f>IF(ISTEXT(VLOOKUP(C55,'[4]Consolidated Datapoints'!$B$2:$B$93,1,0)),"Y","N")</f>
        <v>Y</v>
      </c>
      <c r="F55" s="200"/>
      <c r="G55" s="200" t="s">
        <v>501</v>
      </c>
      <c r="H55" s="201" t="s">
        <v>534</v>
      </c>
      <c r="I55" s="201" t="s">
        <v>519</v>
      </c>
      <c r="J55" s="201" t="s">
        <v>519</v>
      </c>
      <c r="K55" s="201" t="s">
        <v>551</v>
      </c>
      <c r="L55" s="200" t="s">
        <v>505</v>
      </c>
      <c r="M55" s="200" t="s">
        <v>505</v>
      </c>
      <c r="N55" s="200" t="s">
        <v>505</v>
      </c>
      <c r="O55" s="200" t="s">
        <v>846</v>
      </c>
      <c r="P55" s="200" t="s">
        <v>536</v>
      </c>
      <c r="Q55" s="200" t="s">
        <v>505</v>
      </c>
      <c r="R55" s="200" t="s">
        <v>527</v>
      </c>
      <c r="S55" s="202" t="s">
        <v>16</v>
      </c>
      <c r="T55" s="203" t="s">
        <v>528</v>
      </c>
      <c r="U55" s="200" t="s">
        <v>505</v>
      </c>
      <c r="V55" s="203" t="s">
        <v>510</v>
      </c>
      <c r="W55" s="200" t="s">
        <v>505</v>
      </c>
      <c r="X55" s="203" t="s">
        <v>511</v>
      </c>
      <c r="Y55" s="200" t="s">
        <v>850</v>
      </c>
      <c r="Z55" s="200" t="s">
        <v>850</v>
      </c>
      <c r="AA55" s="202" t="s">
        <v>323</v>
      </c>
      <c r="AB55" s="200" t="s">
        <v>835</v>
      </c>
      <c r="AC55" s="200" t="s">
        <v>851</v>
      </c>
      <c r="AD55" s="204" t="s">
        <v>323</v>
      </c>
      <c r="AE55" s="200" t="s">
        <v>323</v>
      </c>
      <c r="AF55" s="200" t="s">
        <v>323</v>
      </c>
      <c r="AG55" s="200" t="s">
        <v>323</v>
      </c>
      <c r="AH55" s="200">
        <v>44</v>
      </c>
      <c r="AI55" s="200"/>
      <c r="AJ55" s="200">
        <v>53</v>
      </c>
      <c r="AK55" s="200" t="s">
        <v>678</v>
      </c>
      <c r="AL55" s="205"/>
    </row>
    <row r="56" spans="1:38" x14ac:dyDescent="0.25">
      <c r="A56" s="200" t="s">
        <v>852</v>
      </c>
      <c r="B56" s="200" t="s">
        <v>276</v>
      </c>
      <c r="C56" s="200" t="s">
        <v>127</v>
      </c>
      <c r="D56" s="200" t="s">
        <v>97</v>
      </c>
      <c r="E56" s="200" t="str">
        <f>IF(ISTEXT(VLOOKUP(C56,'[4]Consolidated Datapoints'!$B$2:$B$93,1,0)),"Y","N")</f>
        <v>Y</v>
      </c>
      <c r="F56" s="200"/>
      <c r="G56" s="200" t="s">
        <v>501</v>
      </c>
      <c r="H56" s="201" t="s">
        <v>534</v>
      </c>
      <c r="I56" s="201" t="s">
        <v>519</v>
      </c>
      <c r="J56" s="201" t="s">
        <v>519</v>
      </c>
      <c r="K56" s="201" t="s">
        <v>551</v>
      </c>
      <c r="L56" s="200" t="s">
        <v>505</v>
      </c>
      <c r="M56" s="200" t="s">
        <v>505</v>
      </c>
      <c r="N56" s="200" t="s">
        <v>505</v>
      </c>
      <c r="O56" s="200" t="s">
        <v>846</v>
      </c>
      <c r="P56" s="200" t="s">
        <v>536</v>
      </c>
      <c r="Q56" s="200" t="s">
        <v>505</v>
      </c>
      <c r="R56" s="200" t="s">
        <v>527</v>
      </c>
      <c r="S56" s="202" t="s">
        <v>16</v>
      </c>
      <c r="T56" s="203" t="s">
        <v>528</v>
      </c>
      <c r="U56" s="200" t="s">
        <v>505</v>
      </c>
      <c r="V56" s="203" t="s">
        <v>510</v>
      </c>
      <c r="W56" s="200" t="s">
        <v>505</v>
      </c>
      <c r="X56" s="203" t="s">
        <v>511</v>
      </c>
      <c r="Y56" s="200" t="s">
        <v>853</v>
      </c>
      <c r="Z56" s="200" t="s">
        <v>853</v>
      </c>
      <c r="AA56" s="202" t="s">
        <v>323</v>
      </c>
      <c r="AB56" s="200" t="s">
        <v>835</v>
      </c>
      <c r="AC56" s="200" t="s">
        <v>854</v>
      </c>
      <c r="AD56" s="204" t="s">
        <v>323</v>
      </c>
      <c r="AE56" s="200" t="s">
        <v>323</v>
      </c>
      <c r="AF56" s="200" t="s">
        <v>323</v>
      </c>
      <c r="AG56" s="200" t="s">
        <v>323</v>
      </c>
      <c r="AH56" s="200">
        <v>45</v>
      </c>
      <c r="AI56" s="200"/>
      <c r="AJ56" s="200">
        <v>54</v>
      </c>
      <c r="AK56" s="200" t="s">
        <v>678</v>
      </c>
      <c r="AL56" s="205"/>
    </row>
    <row r="57" spans="1:38" x14ac:dyDescent="0.25">
      <c r="A57" s="200" t="s">
        <v>855</v>
      </c>
      <c r="B57" s="200" t="s">
        <v>857</v>
      </c>
      <c r="C57" s="200" t="s">
        <v>856</v>
      </c>
      <c r="D57" s="200" t="s">
        <v>97</v>
      </c>
      <c r="E57" s="200" t="str">
        <f>IF(ISTEXT(VLOOKUP(C57,'[4]Consolidated Datapoints'!$B$2:$B$93,1,0)),"Y","N")</f>
        <v>N</v>
      </c>
      <c r="F57" s="200"/>
      <c r="G57" s="200" t="s">
        <v>501</v>
      </c>
      <c r="H57" s="201" t="s">
        <v>502</v>
      </c>
      <c r="I57" s="201" t="s">
        <v>858</v>
      </c>
      <c r="J57" s="201" t="s">
        <v>520</v>
      </c>
      <c r="K57" s="201" t="s">
        <v>504</v>
      </c>
      <c r="L57" s="200" t="s">
        <v>505</v>
      </c>
      <c r="M57" s="200" t="s">
        <v>505</v>
      </c>
      <c r="N57" s="200" t="s">
        <v>505</v>
      </c>
      <c r="O57" s="200" t="s">
        <v>619</v>
      </c>
      <c r="P57" s="200" t="s">
        <v>536</v>
      </c>
      <c r="Q57" s="200" t="s">
        <v>505</v>
      </c>
      <c r="R57" s="200" t="s">
        <v>562</v>
      </c>
      <c r="S57" s="202" t="s">
        <v>16</v>
      </c>
      <c r="T57" s="203" t="s">
        <v>528</v>
      </c>
      <c r="U57" s="200" t="s">
        <v>505</v>
      </c>
      <c r="V57" s="203" t="s">
        <v>510</v>
      </c>
      <c r="W57" s="200" t="s">
        <v>505</v>
      </c>
      <c r="X57" s="200" t="s">
        <v>859</v>
      </c>
      <c r="Y57" s="200" t="s">
        <v>860</v>
      </c>
      <c r="Z57" s="200" t="s">
        <v>860</v>
      </c>
      <c r="AA57" s="202" t="s">
        <v>323</v>
      </c>
      <c r="AB57" s="200" t="s">
        <v>861</v>
      </c>
      <c r="AC57" s="200" t="s">
        <v>862</v>
      </c>
      <c r="AD57" s="204" t="s">
        <v>323</v>
      </c>
      <c r="AE57" s="200" t="s">
        <v>323</v>
      </c>
      <c r="AF57" s="200" t="s">
        <v>323</v>
      </c>
      <c r="AG57" s="200"/>
      <c r="AH57" s="200"/>
      <c r="AI57" s="200"/>
      <c r="AJ57" s="200">
        <v>55</v>
      </c>
      <c r="AK57" s="200" t="s">
        <v>863</v>
      </c>
      <c r="AL57" s="205"/>
    </row>
    <row r="58" spans="1:38" x14ac:dyDescent="0.25">
      <c r="A58" s="200" t="s">
        <v>864</v>
      </c>
      <c r="B58" s="200" t="s">
        <v>866</v>
      </c>
      <c r="C58" s="200" t="s">
        <v>865</v>
      </c>
      <c r="D58" s="200" t="s">
        <v>97</v>
      </c>
      <c r="E58" s="200" t="str">
        <f>IF(ISTEXT(VLOOKUP(C58,'[4]Consolidated Datapoints'!$B$2:$B$93,1,0)),"Y","N")</f>
        <v>N</v>
      </c>
      <c r="F58" s="200"/>
      <c r="G58" s="200" t="s">
        <v>501</v>
      </c>
      <c r="H58" s="201" t="s">
        <v>502</v>
      </c>
      <c r="I58" s="201" t="s">
        <v>867</v>
      </c>
      <c r="J58" s="201" t="s">
        <v>867</v>
      </c>
      <c r="K58" s="201" t="s">
        <v>504</v>
      </c>
      <c r="L58" s="200" t="s">
        <v>505</v>
      </c>
      <c r="M58" s="200" t="s">
        <v>505</v>
      </c>
      <c r="N58" s="200" t="s">
        <v>505</v>
      </c>
      <c r="O58" s="200" t="s">
        <v>619</v>
      </c>
      <c r="P58" s="200" t="s">
        <v>536</v>
      </c>
      <c r="Q58" s="200" t="s">
        <v>505</v>
      </c>
      <c r="R58" s="200" t="s">
        <v>562</v>
      </c>
      <c r="S58" s="202" t="s">
        <v>16</v>
      </c>
      <c r="T58" s="203" t="s">
        <v>528</v>
      </c>
      <c r="U58" s="200" t="s">
        <v>505</v>
      </c>
      <c r="V58" s="203" t="s">
        <v>510</v>
      </c>
      <c r="W58" s="200" t="s">
        <v>505</v>
      </c>
      <c r="X58" s="200" t="s">
        <v>868</v>
      </c>
      <c r="Y58" s="200" t="s">
        <v>869</v>
      </c>
      <c r="Z58" s="200" t="s">
        <v>869</v>
      </c>
      <c r="AA58" s="202" t="s">
        <v>323</v>
      </c>
      <c r="AB58" s="200" t="s">
        <v>861</v>
      </c>
      <c r="AC58" s="200" t="s">
        <v>870</v>
      </c>
      <c r="AD58" s="204" t="s">
        <v>323</v>
      </c>
      <c r="AE58" s="200" t="s">
        <v>323</v>
      </c>
      <c r="AF58" s="200" t="s">
        <v>323</v>
      </c>
      <c r="AG58" s="200"/>
      <c r="AH58" s="200"/>
      <c r="AI58" s="200"/>
      <c r="AJ58" s="200">
        <v>56</v>
      </c>
      <c r="AK58" s="200" t="s">
        <v>871</v>
      </c>
      <c r="AL58" s="205"/>
    </row>
    <row r="59" spans="1:38" x14ac:dyDescent="0.25">
      <c r="A59" s="200" t="s">
        <v>872</v>
      </c>
      <c r="B59" s="200" t="s">
        <v>288</v>
      </c>
      <c r="C59" s="200" t="s">
        <v>873</v>
      </c>
      <c r="D59" s="200" t="s">
        <v>97</v>
      </c>
      <c r="E59" s="200" t="str">
        <f>IF(ISTEXT(VLOOKUP(C59,'[4]Consolidated Datapoints'!$B$2:$B$93,1,0)),"Y","N")</f>
        <v>Y</v>
      </c>
      <c r="F59" s="200"/>
      <c r="G59" s="200" t="s">
        <v>501</v>
      </c>
      <c r="H59" s="201" t="s">
        <v>502</v>
      </c>
      <c r="I59" s="201" t="s">
        <v>520</v>
      </c>
      <c r="J59" s="201" t="s">
        <v>520</v>
      </c>
      <c r="K59" s="201" t="s">
        <v>551</v>
      </c>
      <c r="L59" s="200" t="s">
        <v>505</v>
      </c>
      <c r="M59" s="200" t="s">
        <v>505</v>
      </c>
      <c r="N59" s="200" t="s">
        <v>505</v>
      </c>
      <c r="O59" s="200" t="s">
        <v>874</v>
      </c>
      <c r="P59" s="200" t="s">
        <v>536</v>
      </c>
      <c r="Q59" s="200">
        <v>5</v>
      </c>
      <c r="R59" s="200" t="s">
        <v>527</v>
      </c>
      <c r="S59" s="202" t="s">
        <v>16</v>
      </c>
      <c r="T59" s="218">
        <v>0.625</v>
      </c>
      <c r="U59" s="200" t="s">
        <v>505</v>
      </c>
      <c r="V59" s="203" t="s">
        <v>510</v>
      </c>
      <c r="W59" s="200" t="s">
        <v>505</v>
      </c>
      <c r="X59" s="202" t="s">
        <v>875</v>
      </c>
      <c r="Y59" s="200" t="s">
        <v>876</v>
      </c>
      <c r="Z59" s="200" t="s">
        <v>876</v>
      </c>
      <c r="AA59" s="202" t="s">
        <v>323</v>
      </c>
      <c r="AB59" s="200" t="s">
        <v>877</v>
      </c>
      <c r="AC59" s="200" t="s">
        <v>878</v>
      </c>
      <c r="AD59" s="204" t="s">
        <v>323</v>
      </c>
      <c r="AE59" s="200" t="s">
        <v>323</v>
      </c>
      <c r="AF59" s="200" t="s">
        <v>323</v>
      </c>
      <c r="AG59" s="200"/>
      <c r="AH59" s="200"/>
      <c r="AI59" s="200"/>
      <c r="AJ59" s="200">
        <v>57</v>
      </c>
      <c r="AK59" s="200" t="s">
        <v>623</v>
      </c>
      <c r="AL59" s="205"/>
    </row>
    <row r="60" spans="1:38" x14ac:dyDescent="0.25">
      <c r="A60" s="200" t="s">
        <v>879</v>
      </c>
      <c r="B60" s="200" t="s">
        <v>291</v>
      </c>
      <c r="C60" s="200" t="s">
        <v>139</v>
      </c>
      <c r="D60" s="200" t="s">
        <v>97</v>
      </c>
      <c r="E60" s="200" t="str">
        <f>IF(ISTEXT(VLOOKUP(C60,'[4]Consolidated Datapoints'!$B$2:$B$93,1,0)),"Y","N")</f>
        <v>Y</v>
      </c>
      <c r="F60" s="200"/>
      <c r="G60" s="200" t="s">
        <v>501</v>
      </c>
      <c r="H60" s="201" t="s">
        <v>534</v>
      </c>
      <c r="I60" s="201" t="s">
        <v>519</v>
      </c>
      <c r="J60" s="201" t="s">
        <v>519</v>
      </c>
      <c r="K60" s="201" t="s">
        <v>551</v>
      </c>
      <c r="L60" s="200" t="s">
        <v>505</v>
      </c>
      <c r="M60" s="200" t="s">
        <v>505</v>
      </c>
      <c r="N60" s="200" t="s">
        <v>505</v>
      </c>
      <c r="O60" s="200" t="s">
        <v>880</v>
      </c>
      <c r="P60" s="200" t="s">
        <v>536</v>
      </c>
      <c r="Q60" s="200">
        <v>255</v>
      </c>
      <c r="R60" s="200" t="s">
        <v>527</v>
      </c>
      <c r="S60" s="202" t="s">
        <v>16</v>
      </c>
      <c r="T60" s="203" t="s">
        <v>528</v>
      </c>
      <c r="U60" s="200" t="s">
        <v>505</v>
      </c>
      <c r="V60" s="203" t="s">
        <v>510</v>
      </c>
      <c r="W60" s="200" t="s">
        <v>505</v>
      </c>
      <c r="X60" s="202" t="s">
        <v>881</v>
      </c>
      <c r="Y60" s="200" t="s">
        <v>882</v>
      </c>
      <c r="Z60" s="200" t="s">
        <v>882</v>
      </c>
      <c r="AA60" s="202" t="s">
        <v>323</v>
      </c>
      <c r="AB60" s="200" t="s">
        <v>537</v>
      </c>
      <c r="AC60" s="200" t="s">
        <v>883</v>
      </c>
      <c r="AD60" s="204" t="s">
        <v>323</v>
      </c>
      <c r="AE60" s="200" t="s">
        <v>323</v>
      </c>
      <c r="AF60" s="200" t="s">
        <v>323</v>
      </c>
      <c r="AG60" s="200"/>
      <c r="AH60" s="200"/>
      <c r="AI60" s="200"/>
      <c r="AJ60" s="200">
        <v>59</v>
      </c>
      <c r="AK60" s="200" t="s">
        <v>678</v>
      </c>
      <c r="AL60" s="205"/>
    </row>
    <row r="61" spans="1:38" x14ac:dyDescent="0.25">
      <c r="A61" s="200" t="s">
        <v>884</v>
      </c>
      <c r="B61" s="200" t="s">
        <v>192</v>
      </c>
      <c r="C61" s="200" t="s">
        <v>149</v>
      </c>
      <c r="D61" s="200" t="s">
        <v>97</v>
      </c>
      <c r="E61" s="200" t="str">
        <f>IF(ISTEXT(VLOOKUP(C61,'[4]Consolidated Datapoints'!$B$2:$B$93,1,0)),"Y","N")</f>
        <v>Y</v>
      </c>
      <c r="F61" s="200"/>
      <c r="G61" s="200" t="s">
        <v>501</v>
      </c>
      <c r="H61" s="201" t="s">
        <v>770</v>
      </c>
      <c r="I61" s="201" t="s">
        <v>519</v>
      </c>
      <c r="J61" s="201" t="s">
        <v>519</v>
      </c>
      <c r="K61" s="201" t="s">
        <v>551</v>
      </c>
      <c r="L61" s="200" t="s">
        <v>505</v>
      </c>
      <c r="M61" s="200" t="s">
        <v>505</v>
      </c>
      <c r="N61" s="200" t="s">
        <v>505</v>
      </c>
      <c r="O61" s="200" t="s">
        <v>885</v>
      </c>
      <c r="P61" s="200" t="s">
        <v>561</v>
      </c>
      <c r="Q61" s="200" t="s">
        <v>505</v>
      </c>
      <c r="R61" s="200" t="s">
        <v>562</v>
      </c>
      <c r="S61" s="202" t="s">
        <v>16</v>
      </c>
      <c r="T61" s="203" t="s">
        <v>528</v>
      </c>
      <c r="U61" s="200" t="s">
        <v>505</v>
      </c>
      <c r="V61" s="203" t="s">
        <v>510</v>
      </c>
      <c r="W61" s="200" t="s">
        <v>505</v>
      </c>
      <c r="X61" s="200" t="s">
        <v>886</v>
      </c>
      <c r="Y61" s="200" t="s">
        <v>887</v>
      </c>
      <c r="Z61" s="200" t="s">
        <v>887</v>
      </c>
      <c r="AA61" s="202" t="s">
        <v>323</v>
      </c>
      <c r="AB61" s="200" t="s">
        <v>537</v>
      </c>
      <c r="AC61" s="200" t="s">
        <v>888</v>
      </c>
      <c r="AD61" s="204" t="s">
        <v>323</v>
      </c>
      <c r="AE61" s="200" t="s">
        <v>323</v>
      </c>
      <c r="AF61" s="200" t="s">
        <v>323</v>
      </c>
      <c r="AG61" s="200" t="s">
        <v>323</v>
      </c>
      <c r="AH61" s="200">
        <v>63</v>
      </c>
      <c r="AI61" s="200"/>
      <c r="AJ61" s="200">
        <v>60</v>
      </c>
      <c r="AK61" s="200" t="s">
        <v>889</v>
      </c>
      <c r="AL61" s="205"/>
    </row>
    <row r="62" spans="1:38" x14ac:dyDescent="0.25">
      <c r="A62" s="200" t="s">
        <v>890</v>
      </c>
      <c r="B62" s="200" t="s">
        <v>892</v>
      </c>
      <c r="C62" s="200" t="s">
        <v>891</v>
      </c>
      <c r="D62" s="200" t="s">
        <v>97</v>
      </c>
      <c r="E62" s="200" t="str">
        <f>IF(ISTEXT(VLOOKUP(C62,'[4]Consolidated Datapoints'!$B$2:$B$93,1,0)),"Y","N")</f>
        <v>N</v>
      </c>
      <c r="F62" s="200"/>
      <c r="G62" s="200" t="s">
        <v>501</v>
      </c>
      <c r="H62" s="201" t="s">
        <v>770</v>
      </c>
      <c r="I62" s="201" t="s">
        <v>576</v>
      </c>
      <c r="J62" s="201" t="s">
        <v>576</v>
      </c>
      <c r="K62" s="201" t="s">
        <v>551</v>
      </c>
      <c r="L62" s="200" t="s">
        <v>505</v>
      </c>
      <c r="M62" s="200" t="s">
        <v>505</v>
      </c>
      <c r="N62" s="200" t="s">
        <v>505</v>
      </c>
      <c r="O62" s="200" t="s">
        <v>893</v>
      </c>
      <c r="P62" s="200" t="s">
        <v>561</v>
      </c>
      <c r="Q62" s="200" t="s">
        <v>505</v>
      </c>
      <c r="R62" s="200" t="s">
        <v>527</v>
      </c>
      <c r="S62" s="202" t="s">
        <v>16</v>
      </c>
      <c r="T62" s="203" t="s">
        <v>528</v>
      </c>
      <c r="U62" s="200" t="s">
        <v>505</v>
      </c>
      <c r="V62" s="203" t="s">
        <v>510</v>
      </c>
      <c r="W62" s="200" t="s">
        <v>505</v>
      </c>
      <c r="X62" s="200" t="s">
        <v>894</v>
      </c>
      <c r="Y62" s="200" t="s">
        <v>895</v>
      </c>
      <c r="Z62" s="200" t="s">
        <v>895</v>
      </c>
      <c r="AA62" s="202" t="s">
        <v>323</v>
      </c>
      <c r="AB62" s="200" t="s">
        <v>537</v>
      </c>
      <c r="AC62" s="200" t="s">
        <v>896</v>
      </c>
      <c r="AD62" s="204" t="s">
        <v>323</v>
      </c>
      <c r="AE62" s="200" t="s">
        <v>323</v>
      </c>
      <c r="AF62" s="200" t="s">
        <v>323</v>
      </c>
      <c r="AG62" s="200" t="s">
        <v>323</v>
      </c>
      <c r="AH62" s="200">
        <v>65</v>
      </c>
      <c r="AI62" s="200"/>
      <c r="AJ62" s="200">
        <v>61</v>
      </c>
      <c r="AK62" s="200" t="s">
        <v>678</v>
      </c>
      <c r="AL62" s="205"/>
    </row>
    <row r="63" spans="1:38" x14ac:dyDescent="0.25">
      <c r="A63" s="200" t="s">
        <v>897</v>
      </c>
      <c r="B63" s="200" t="s">
        <v>899</v>
      </c>
      <c r="C63" s="200" t="s">
        <v>898</v>
      </c>
      <c r="D63" s="200" t="s">
        <v>97</v>
      </c>
      <c r="E63" s="200" t="str">
        <f>IF(ISTEXT(VLOOKUP(C63,'[4]Consolidated Datapoints'!$B$2:$B$93,1,0)),"Y","N")</f>
        <v>N</v>
      </c>
      <c r="F63" s="200"/>
      <c r="G63" s="200" t="s">
        <v>501</v>
      </c>
      <c r="H63" s="201" t="s">
        <v>770</v>
      </c>
      <c r="I63" s="201" t="s">
        <v>642</v>
      </c>
      <c r="J63" s="201" t="s">
        <v>642</v>
      </c>
      <c r="K63" s="201" t="s">
        <v>551</v>
      </c>
      <c r="L63" s="200" t="s">
        <v>505</v>
      </c>
      <c r="M63" s="200" t="s">
        <v>505</v>
      </c>
      <c r="N63" s="200" t="s">
        <v>505</v>
      </c>
      <c r="O63" s="200" t="s">
        <v>900</v>
      </c>
      <c r="P63" s="200" t="s">
        <v>561</v>
      </c>
      <c r="Q63" s="200" t="s">
        <v>505</v>
      </c>
      <c r="R63" s="200" t="s">
        <v>527</v>
      </c>
      <c r="S63" s="202" t="s">
        <v>16</v>
      </c>
      <c r="T63" s="203" t="s">
        <v>528</v>
      </c>
      <c r="U63" s="200" t="s">
        <v>505</v>
      </c>
      <c r="V63" s="203" t="s">
        <v>510</v>
      </c>
      <c r="W63" s="200" t="s">
        <v>505</v>
      </c>
      <c r="X63" s="200" t="s">
        <v>894</v>
      </c>
      <c r="Y63" s="200" t="s">
        <v>901</v>
      </c>
      <c r="Z63" s="200" t="s">
        <v>901</v>
      </c>
      <c r="AA63" s="202" t="s">
        <v>323</v>
      </c>
      <c r="AB63" s="200" t="s">
        <v>537</v>
      </c>
      <c r="AC63" s="200" t="s">
        <v>902</v>
      </c>
      <c r="AD63" s="204" t="s">
        <v>323</v>
      </c>
      <c r="AE63" s="200" t="s">
        <v>323</v>
      </c>
      <c r="AF63" s="200" t="s">
        <v>323</v>
      </c>
      <c r="AG63" s="200" t="s">
        <v>323</v>
      </c>
      <c r="AH63" s="200">
        <v>64</v>
      </c>
      <c r="AI63" s="200"/>
      <c r="AJ63" s="200">
        <v>62</v>
      </c>
      <c r="AK63" s="200" t="s">
        <v>678</v>
      </c>
      <c r="AL63" s="205"/>
    </row>
    <row r="64" spans="1:38" x14ac:dyDescent="0.25">
      <c r="A64" s="200" t="s">
        <v>903</v>
      </c>
      <c r="B64" s="200" t="s">
        <v>905</v>
      </c>
      <c r="C64" s="200" t="s">
        <v>904</v>
      </c>
      <c r="D64" s="200" t="s">
        <v>97</v>
      </c>
      <c r="E64" s="200" t="str">
        <f>IF(ISTEXT(VLOOKUP(C64,'[4]Consolidated Datapoints'!$B$2:$B$93,1,0)),"Y","N")</f>
        <v>N</v>
      </c>
      <c r="F64" s="200"/>
      <c r="G64" s="200" t="s">
        <v>501</v>
      </c>
      <c r="H64" s="201" t="s">
        <v>502</v>
      </c>
      <c r="I64" s="201" t="s">
        <v>520</v>
      </c>
      <c r="J64" s="201" t="s">
        <v>520</v>
      </c>
      <c r="K64" s="201" t="s">
        <v>551</v>
      </c>
      <c r="L64" s="200" t="s">
        <v>505</v>
      </c>
      <c r="M64" s="200" t="s">
        <v>505</v>
      </c>
      <c r="N64" s="200" t="s">
        <v>505</v>
      </c>
      <c r="O64" s="200" t="s">
        <v>874</v>
      </c>
      <c r="P64" s="200" t="s">
        <v>536</v>
      </c>
      <c r="Q64" s="200">
        <v>5</v>
      </c>
      <c r="R64" s="200" t="s">
        <v>527</v>
      </c>
      <c r="S64" s="202" t="s">
        <v>16</v>
      </c>
      <c r="T64" s="218">
        <v>0.625</v>
      </c>
      <c r="U64" s="200" t="s">
        <v>505</v>
      </c>
      <c r="V64" s="203" t="s">
        <v>510</v>
      </c>
      <c r="W64" s="200" t="s">
        <v>505</v>
      </c>
      <c r="X64" s="202" t="s">
        <v>875</v>
      </c>
      <c r="Y64" s="200" t="s">
        <v>906</v>
      </c>
      <c r="Z64" s="200" t="s">
        <v>906</v>
      </c>
      <c r="AA64" s="202" t="s">
        <v>323</v>
      </c>
      <c r="AB64" s="200" t="s">
        <v>877</v>
      </c>
      <c r="AC64" s="200" t="s">
        <v>907</v>
      </c>
      <c r="AD64" s="204" t="s">
        <v>323</v>
      </c>
      <c r="AE64" s="200" t="s">
        <v>323</v>
      </c>
      <c r="AF64" s="200" t="s">
        <v>323</v>
      </c>
      <c r="AG64" s="200"/>
      <c r="AH64" s="200"/>
      <c r="AI64" s="200"/>
      <c r="AJ64" s="200">
        <v>63</v>
      </c>
      <c r="AK64" s="200" t="s">
        <v>623</v>
      </c>
      <c r="AL64" s="205"/>
    </row>
    <row r="65" spans="1:38" x14ac:dyDescent="0.25">
      <c r="A65" s="200" t="s">
        <v>908</v>
      </c>
      <c r="B65" s="200" t="s">
        <v>290</v>
      </c>
      <c r="C65" s="200" t="s">
        <v>138</v>
      </c>
      <c r="D65" s="200" t="s">
        <v>97</v>
      </c>
      <c r="E65" s="200" t="str">
        <f>IF(ISTEXT(VLOOKUP(C65,'[4]Consolidated Datapoints'!$B$2:$B$93,1,0)),"Y","N")</f>
        <v>Y</v>
      </c>
      <c r="F65" s="200"/>
      <c r="G65" s="200" t="s">
        <v>501</v>
      </c>
      <c r="H65" s="201" t="s">
        <v>534</v>
      </c>
      <c r="I65" s="201" t="s">
        <v>642</v>
      </c>
      <c r="J65" s="201" t="s">
        <v>642</v>
      </c>
      <c r="K65" s="201" t="s">
        <v>551</v>
      </c>
      <c r="L65" s="200" t="s">
        <v>505</v>
      </c>
      <c r="M65" s="200" t="s">
        <v>505</v>
      </c>
      <c r="N65" s="200" t="s">
        <v>505</v>
      </c>
      <c r="O65" s="200" t="s">
        <v>909</v>
      </c>
      <c r="P65" s="200" t="s">
        <v>536</v>
      </c>
      <c r="Q65" s="200">
        <v>255</v>
      </c>
      <c r="R65" s="200" t="s">
        <v>527</v>
      </c>
      <c r="S65" s="202" t="s">
        <v>16</v>
      </c>
      <c r="T65" s="203" t="s">
        <v>528</v>
      </c>
      <c r="U65" s="200" t="s">
        <v>505</v>
      </c>
      <c r="V65" s="203" t="s">
        <v>510</v>
      </c>
      <c r="W65" s="200" t="s">
        <v>505</v>
      </c>
      <c r="X65" s="202" t="s">
        <v>881</v>
      </c>
      <c r="Y65" s="200" t="s">
        <v>910</v>
      </c>
      <c r="Z65" s="200" t="s">
        <v>910</v>
      </c>
      <c r="AA65" s="202" t="s">
        <v>323</v>
      </c>
      <c r="AB65" s="200" t="s">
        <v>537</v>
      </c>
      <c r="AC65" s="200" t="s">
        <v>911</v>
      </c>
      <c r="AD65" s="204" t="s">
        <v>323</v>
      </c>
      <c r="AE65" s="200" t="s">
        <v>323</v>
      </c>
      <c r="AF65" s="200" t="s">
        <v>323</v>
      </c>
      <c r="AG65" s="200" t="s">
        <v>323</v>
      </c>
      <c r="AH65" s="200">
        <v>61</v>
      </c>
      <c r="AI65" s="200"/>
      <c r="AJ65" s="200">
        <v>65</v>
      </c>
      <c r="AK65" s="200" t="s">
        <v>678</v>
      </c>
      <c r="AL65" s="205"/>
    </row>
    <row r="66" spans="1:38" x14ac:dyDescent="0.25">
      <c r="A66" s="200" t="s">
        <v>912</v>
      </c>
      <c r="B66" s="200" t="s">
        <v>914</v>
      </c>
      <c r="C66" s="200" t="s">
        <v>913</v>
      </c>
      <c r="D66" s="200" t="s">
        <v>97</v>
      </c>
      <c r="E66" s="200" t="str">
        <f>IF(ISTEXT(VLOOKUP(C66,'[4]Consolidated Datapoints'!$B$2:$B$93,1,0)),"Y","N")</f>
        <v>N</v>
      </c>
      <c r="F66" s="200"/>
      <c r="G66" s="200" t="s">
        <v>501</v>
      </c>
      <c r="H66" s="201" t="s">
        <v>502</v>
      </c>
      <c r="I66" s="201" t="s">
        <v>642</v>
      </c>
      <c r="J66" s="201" t="s">
        <v>642</v>
      </c>
      <c r="K66" s="201" t="s">
        <v>551</v>
      </c>
      <c r="L66" s="200" t="s">
        <v>505</v>
      </c>
      <c r="M66" s="200" t="s">
        <v>505</v>
      </c>
      <c r="N66" s="200" t="s">
        <v>505</v>
      </c>
      <c r="O66" s="200" t="s">
        <v>631</v>
      </c>
      <c r="P66" s="200" t="s">
        <v>632</v>
      </c>
      <c r="Q66" s="200" t="s">
        <v>505</v>
      </c>
      <c r="R66" s="200" t="s">
        <v>508</v>
      </c>
      <c r="S66" s="202" t="s">
        <v>16</v>
      </c>
      <c r="T66" s="200" t="s">
        <v>323</v>
      </c>
      <c r="U66" s="200" t="s">
        <v>323</v>
      </c>
      <c r="V66" s="203" t="s">
        <v>510</v>
      </c>
      <c r="W66" s="200" t="s">
        <v>505</v>
      </c>
      <c r="X66" s="203" t="s">
        <v>511</v>
      </c>
      <c r="Y66" s="200" t="s">
        <v>505</v>
      </c>
      <c r="Z66" s="200" t="s">
        <v>505</v>
      </c>
      <c r="AA66" s="200" t="s">
        <v>16</v>
      </c>
      <c r="AB66" s="200" t="s">
        <v>505</v>
      </c>
      <c r="AC66" s="200" t="s">
        <v>505</v>
      </c>
      <c r="AD66" s="204" t="s">
        <v>323</v>
      </c>
      <c r="AE66" s="200" t="s">
        <v>323</v>
      </c>
      <c r="AF66" s="200" t="s">
        <v>323</v>
      </c>
      <c r="AG66" s="200"/>
      <c r="AH66" s="200"/>
      <c r="AI66" s="200"/>
      <c r="AJ66" s="200">
        <v>66</v>
      </c>
      <c r="AK66" s="200" t="s">
        <v>623</v>
      </c>
      <c r="AL66" s="205"/>
    </row>
    <row r="67" spans="1:38" x14ac:dyDescent="0.25">
      <c r="A67" s="200" t="s">
        <v>915</v>
      </c>
      <c r="B67" s="200" t="s">
        <v>193</v>
      </c>
      <c r="C67" s="200" t="s">
        <v>150</v>
      </c>
      <c r="D67" s="200" t="s">
        <v>97</v>
      </c>
      <c r="E67" s="200" t="str">
        <f>IF(ISTEXT(VLOOKUP(C67,'[4]Consolidated Datapoints'!$B$2:$B$93,1,0)),"Y","N")</f>
        <v>N</v>
      </c>
      <c r="F67" s="200"/>
      <c r="G67" s="200" t="s">
        <v>501</v>
      </c>
      <c r="H67" s="201" t="s">
        <v>534</v>
      </c>
      <c r="I67" s="201" t="s">
        <v>519</v>
      </c>
      <c r="J67" s="201" t="s">
        <v>519</v>
      </c>
      <c r="K67" s="201" t="s">
        <v>648</v>
      </c>
      <c r="L67" s="200" t="s">
        <v>505</v>
      </c>
      <c r="M67" s="200" t="s">
        <v>505</v>
      </c>
      <c r="N67" s="206" t="s">
        <v>916</v>
      </c>
      <c r="O67" s="200" t="s">
        <v>810</v>
      </c>
      <c r="P67" s="200" t="s">
        <v>536</v>
      </c>
      <c r="Q67" s="200" t="s">
        <v>505</v>
      </c>
      <c r="R67" s="200" t="s">
        <v>527</v>
      </c>
      <c r="S67" s="202" t="s">
        <v>16</v>
      </c>
      <c r="T67" s="203" t="s">
        <v>528</v>
      </c>
      <c r="U67" s="200" t="s">
        <v>505</v>
      </c>
      <c r="V67" s="203" t="s">
        <v>510</v>
      </c>
      <c r="W67" s="200" t="s">
        <v>505</v>
      </c>
      <c r="X67" s="203" t="s">
        <v>511</v>
      </c>
      <c r="Y67" s="200" t="s">
        <v>917</v>
      </c>
      <c r="Z67" s="200" t="s">
        <v>917</v>
      </c>
      <c r="AA67" s="202" t="s">
        <v>323</v>
      </c>
      <c r="AB67" s="200" t="s">
        <v>918</v>
      </c>
      <c r="AC67" s="200" t="s">
        <v>919</v>
      </c>
      <c r="AD67" s="204" t="s">
        <v>323</v>
      </c>
      <c r="AE67" s="200" t="s">
        <v>323</v>
      </c>
      <c r="AF67" s="200" t="s">
        <v>323</v>
      </c>
      <c r="AG67" s="200" t="s">
        <v>323</v>
      </c>
      <c r="AH67" s="200">
        <v>74</v>
      </c>
      <c r="AI67" s="200"/>
      <c r="AJ67" s="200">
        <v>67</v>
      </c>
      <c r="AK67" s="200" t="s">
        <v>920</v>
      </c>
      <c r="AL67" s="205"/>
    </row>
    <row r="68" spans="1:38" x14ac:dyDescent="0.25">
      <c r="A68" s="200" t="s">
        <v>921</v>
      </c>
      <c r="B68" s="200" t="s">
        <v>243</v>
      </c>
      <c r="C68" s="200" t="s">
        <v>104</v>
      </c>
      <c r="D68" s="200" t="s">
        <v>97</v>
      </c>
      <c r="E68" s="200" t="str">
        <f>IF(ISTEXT(VLOOKUP(C68,'[4]Consolidated Datapoints'!$B$2:$B$93,1,0)),"Y","N")</f>
        <v>Y</v>
      </c>
      <c r="F68" s="200"/>
      <c r="G68" s="200" t="s">
        <v>501</v>
      </c>
      <c r="H68" s="201" t="s">
        <v>534</v>
      </c>
      <c r="I68" s="201" t="s">
        <v>519</v>
      </c>
      <c r="J68" s="201" t="s">
        <v>519</v>
      </c>
      <c r="K68" s="201" t="s">
        <v>543</v>
      </c>
      <c r="L68" s="200" t="s">
        <v>505</v>
      </c>
      <c r="M68" s="200" t="s">
        <v>505</v>
      </c>
      <c r="N68" s="200" t="s">
        <v>505</v>
      </c>
      <c r="O68" s="200" t="s">
        <v>922</v>
      </c>
      <c r="P68" s="200" t="s">
        <v>561</v>
      </c>
      <c r="Q68" s="200" t="s">
        <v>505</v>
      </c>
      <c r="R68" s="200" t="s">
        <v>562</v>
      </c>
      <c r="S68" s="200" t="s">
        <v>553</v>
      </c>
      <c r="T68" s="200" t="s">
        <v>923</v>
      </c>
      <c r="U68" s="200" t="s">
        <v>505</v>
      </c>
      <c r="V68" s="203" t="s">
        <v>510</v>
      </c>
      <c r="W68" s="200" t="s">
        <v>505</v>
      </c>
      <c r="X68" s="200" t="s">
        <v>924</v>
      </c>
      <c r="Y68" s="200" t="s">
        <v>925</v>
      </c>
      <c r="Z68" s="200" t="s">
        <v>925</v>
      </c>
      <c r="AA68" s="202" t="s">
        <v>323</v>
      </c>
      <c r="AB68" s="200" t="s">
        <v>537</v>
      </c>
      <c r="AC68" s="200" t="s">
        <v>926</v>
      </c>
      <c r="AD68" s="204" t="s">
        <v>323</v>
      </c>
      <c r="AE68" s="200" t="s">
        <v>323</v>
      </c>
      <c r="AF68" s="200" t="s">
        <v>323</v>
      </c>
      <c r="AG68" s="200" t="s">
        <v>323</v>
      </c>
      <c r="AH68" s="200">
        <v>56</v>
      </c>
      <c r="AI68" s="200"/>
      <c r="AJ68" s="200">
        <v>68</v>
      </c>
      <c r="AK68" s="200" t="s">
        <v>927</v>
      </c>
      <c r="AL68" s="205"/>
    </row>
    <row r="69" spans="1:38" x14ac:dyDescent="0.25">
      <c r="A69" s="200" t="s">
        <v>928</v>
      </c>
      <c r="B69" s="200" t="s">
        <v>930</v>
      </c>
      <c r="C69" s="200" t="s">
        <v>929</v>
      </c>
      <c r="D69" s="200" t="s">
        <v>97</v>
      </c>
      <c r="E69" s="200" t="str">
        <f>IF(ISTEXT(VLOOKUP(C69,'[4]Consolidated Datapoints'!$B$2:$B$93,1,0)),"Y","N")</f>
        <v>N</v>
      </c>
      <c r="F69" s="200"/>
      <c r="G69" s="200" t="s">
        <v>501</v>
      </c>
      <c r="H69" s="201" t="s">
        <v>753</v>
      </c>
      <c r="I69" s="201" t="s">
        <v>754</v>
      </c>
      <c r="J69" s="201" t="s">
        <v>754</v>
      </c>
      <c r="K69" s="201" t="s">
        <v>543</v>
      </c>
      <c r="L69" s="200" t="s">
        <v>505</v>
      </c>
      <c r="M69" s="200" t="s">
        <v>505</v>
      </c>
      <c r="N69" s="200" t="s">
        <v>505</v>
      </c>
      <c r="O69" s="200" t="s">
        <v>846</v>
      </c>
      <c r="P69" s="200" t="s">
        <v>536</v>
      </c>
      <c r="Q69" s="200" t="s">
        <v>505</v>
      </c>
      <c r="R69" s="200" t="s">
        <v>527</v>
      </c>
      <c r="S69" s="202" t="s">
        <v>16</v>
      </c>
      <c r="T69" s="203" t="s">
        <v>528</v>
      </c>
      <c r="U69" s="200" t="s">
        <v>505</v>
      </c>
      <c r="V69" s="203" t="s">
        <v>510</v>
      </c>
      <c r="W69" s="200" t="s">
        <v>505</v>
      </c>
      <c r="X69" s="203" t="s">
        <v>511</v>
      </c>
      <c r="Y69" s="200" t="s">
        <v>505</v>
      </c>
      <c r="Z69" s="200" t="s">
        <v>505</v>
      </c>
      <c r="AA69" s="202" t="s">
        <v>323</v>
      </c>
      <c r="AB69" s="200" t="s">
        <v>548</v>
      </c>
      <c r="AC69" s="200" t="s">
        <v>931</v>
      </c>
      <c r="AD69" s="204" t="s">
        <v>323</v>
      </c>
      <c r="AE69" s="200" t="s">
        <v>323</v>
      </c>
      <c r="AF69" s="200" t="s">
        <v>323</v>
      </c>
      <c r="AG69" s="200"/>
      <c r="AH69" s="200"/>
      <c r="AI69" s="200"/>
      <c r="AJ69" s="200">
        <v>78</v>
      </c>
      <c r="AK69" s="200" t="s">
        <v>759</v>
      </c>
      <c r="AL69" s="205"/>
    </row>
    <row r="70" spans="1:38" x14ac:dyDescent="0.25">
      <c r="A70" s="200" t="s">
        <v>932</v>
      </c>
      <c r="B70" s="200" t="s">
        <v>934</v>
      </c>
      <c r="C70" s="200" t="s">
        <v>933</v>
      </c>
      <c r="D70" s="200" t="s">
        <v>97</v>
      </c>
      <c r="E70" s="200" t="str">
        <f>IF(ISTEXT(VLOOKUP(C70,'[4]Consolidated Datapoints'!$B$2:$B$93,1,0)),"Y","N")</f>
        <v>N</v>
      </c>
      <c r="F70" s="200"/>
      <c r="G70" s="200" t="s">
        <v>501</v>
      </c>
      <c r="H70" s="201" t="s">
        <v>502</v>
      </c>
      <c r="I70" s="201" t="s">
        <v>520</v>
      </c>
      <c r="J70" s="201" t="s">
        <v>520</v>
      </c>
      <c r="K70" s="201" t="s">
        <v>543</v>
      </c>
      <c r="L70" s="200" t="s">
        <v>505</v>
      </c>
      <c r="M70" s="200" t="s">
        <v>505</v>
      </c>
      <c r="N70" s="200" t="s">
        <v>505</v>
      </c>
      <c r="O70" s="200" t="s">
        <v>935</v>
      </c>
      <c r="P70" s="200" t="s">
        <v>561</v>
      </c>
      <c r="Q70" s="200" t="s">
        <v>505</v>
      </c>
      <c r="R70" s="200" t="s">
        <v>508</v>
      </c>
      <c r="S70" s="202" t="s">
        <v>16</v>
      </c>
      <c r="T70" s="203" t="s">
        <v>528</v>
      </c>
      <c r="U70" s="200" t="s">
        <v>505</v>
      </c>
      <c r="V70" s="203" t="s">
        <v>510</v>
      </c>
      <c r="W70" s="200" t="s">
        <v>505</v>
      </c>
      <c r="X70" s="203" t="s">
        <v>511</v>
      </c>
      <c r="Y70" s="200" t="s">
        <v>936</v>
      </c>
      <c r="Z70" s="200" t="s">
        <v>936</v>
      </c>
      <c r="AA70" s="202" t="s">
        <v>323</v>
      </c>
      <c r="AB70" s="200" t="s">
        <v>537</v>
      </c>
      <c r="AC70" s="200" t="s">
        <v>937</v>
      </c>
      <c r="AD70" s="204" t="s">
        <v>323</v>
      </c>
      <c r="AE70" s="200" t="s">
        <v>323</v>
      </c>
      <c r="AF70" s="200" t="s">
        <v>323</v>
      </c>
      <c r="AG70" s="200"/>
      <c r="AH70" s="200"/>
      <c r="AI70" s="200"/>
      <c r="AJ70" s="200">
        <v>79</v>
      </c>
      <c r="AK70" s="200" t="s">
        <v>938</v>
      </c>
      <c r="AL70" s="205"/>
    </row>
    <row r="71" spans="1:38" x14ac:dyDescent="0.25">
      <c r="A71" s="200" t="s">
        <v>939</v>
      </c>
      <c r="B71" s="200" t="s">
        <v>231</v>
      </c>
      <c r="C71" s="200" t="s">
        <v>91</v>
      </c>
      <c r="D71" s="200" t="s">
        <v>97</v>
      </c>
      <c r="E71" s="200" t="str">
        <f>IF(ISTEXT(VLOOKUP(C71,'[4]Consolidated Datapoints'!$B$2:$B$93,1,0)),"Y","N")</f>
        <v>Y</v>
      </c>
      <c r="F71" s="200"/>
      <c r="G71" s="200" t="s">
        <v>501</v>
      </c>
      <c r="H71" s="201" t="s">
        <v>534</v>
      </c>
      <c r="I71" s="201" t="s">
        <v>519</v>
      </c>
      <c r="J71" s="201" t="s">
        <v>519</v>
      </c>
      <c r="K71" s="201" t="s">
        <v>504</v>
      </c>
      <c r="L71" s="200" t="s">
        <v>505</v>
      </c>
      <c r="M71" s="200" t="s">
        <v>505</v>
      </c>
      <c r="N71" s="200" t="s">
        <v>505</v>
      </c>
      <c r="O71" s="200" t="s">
        <v>631</v>
      </c>
      <c r="P71" s="200" t="s">
        <v>632</v>
      </c>
      <c r="Q71" s="200" t="s">
        <v>505</v>
      </c>
      <c r="R71" s="200" t="s">
        <v>508</v>
      </c>
      <c r="S71" s="202" t="s">
        <v>16</v>
      </c>
      <c r="T71" s="200" t="s">
        <v>16</v>
      </c>
      <c r="U71" s="200" t="s">
        <v>16</v>
      </c>
      <c r="V71" s="203" t="s">
        <v>510</v>
      </c>
      <c r="W71" s="200" t="s">
        <v>505</v>
      </c>
      <c r="X71" s="203" t="s">
        <v>511</v>
      </c>
      <c r="Y71" s="200" t="s">
        <v>940</v>
      </c>
      <c r="Z71" s="200" t="s">
        <v>940</v>
      </c>
      <c r="AA71" s="202" t="s">
        <v>323</v>
      </c>
      <c r="AB71" s="200" t="s">
        <v>638</v>
      </c>
      <c r="AC71" s="200" t="s">
        <v>941</v>
      </c>
      <c r="AD71" s="204" t="s">
        <v>323</v>
      </c>
      <c r="AE71" s="200" t="s">
        <v>323</v>
      </c>
      <c r="AF71" s="200" t="s">
        <v>323</v>
      </c>
      <c r="AG71" s="200" t="s">
        <v>323</v>
      </c>
      <c r="AH71" s="200">
        <v>114</v>
      </c>
      <c r="AI71" s="200"/>
      <c r="AJ71" s="200"/>
      <c r="AK71" s="200" t="s">
        <v>942</v>
      </c>
      <c r="AL71" s="205"/>
    </row>
    <row r="72" spans="1:38" x14ac:dyDescent="0.25">
      <c r="A72" s="207" t="s">
        <v>943</v>
      </c>
      <c r="B72" s="207" t="s">
        <v>945</v>
      </c>
      <c r="C72" s="207" t="s">
        <v>944</v>
      </c>
      <c r="D72" s="200" t="s">
        <v>97</v>
      </c>
      <c r="E72" s="200" t="str">
        <f>IF(ISTEXT(VLOOKUP(C72,'[4]Consolidated Datapoints'!$B$2:$B$93,1,0)),"Y","N")</f>
        <v>N</v>
      </c>
      <c r="F72" s="200"/>
      <c r="G72" s="207" t="s">
        <v>946</v>
      </c>
      <c r="H72" s="207" t="s">
        <v>647</v>
      </c>
      <c r="I72" s="207" t="s">
        <v>519</v>
      </c>
      <c r="J72" s="207" t="s">
        <v>519</v>
      </c>
      <c r="K72" s="207" t="s">
        <v>551</v>
      </c>
      <c r="L72" s="207" t="s">
        <v>505</v>
      </c>
      <c r="M72" s="207" t="s">
        <v>505</v>
      </c>
      <c r="N72" s="219" t="s">
        <v>947</v>
      </c>
      <c r="O72" s="207" t="s">
        <v>619</v>
      </c>
      <c r="P72" s="207" t="s">
        <v>536</v>
      </c>
      <c r="Q72" s="207" t="s">
        <v>505</v>
      </c>
      <c r="R72" s="207" t="s">
        <v>527</v>
      </c>
      <c r="S72" s="208" t="s">
        <v>16</v>
      </c>
      <c r="T72" s="207" t="s">
        <v>505</v>
      </c>
      <c r="U72" s="207" t="s">
        <v>505</v>
      </c>
      <c r="V72" s="207" t="s">
        <v>505</v>
      </c>
      <c r="W72" s="207" t="s">
        <v>505</v>
      </c>
      <c r="X72" s="207" t="s">
        <v>505</v>
      </c>
      <c r="Y72" s="207"/>
      <c r="Z72" s="207"/>
      <c r="AA72" s="208" t="s">
        <v>323</v>
      </c>
      <c r="AB72" s="207" t="s">
        <v>918</v>
      </c>
      <c r="AC72" s="207"/>
      <c r="AD72" s="207" t="s">
        <v>323</v>
      </c>
      <c r="AE72" s="207"/>
      <c r="AF72" s="207"/>
      <c r="AG72" s="207"/>
      <c r="AH72" s="207" t="s">
        <v>948</v>
      </c>
      <c r="AI72" s="207"/>
      <c r="AJ72" s="207"/>
      <c r="AK72" s="207"/>
      <c r="AL72" s="205"/>
    </row>
    <row r="73" spans="1:38" x14ac:dyDescent="0.25">
      <c r="A73" s="207" t="s">
        <v>949</v>
      </c>
      <c r="B73" s="207" t="s">
        <v>951</v>
      </c>
      <c r="C73" s="207" t="s">
        <v>950</v>
      </c>
      <c r="D73" s="200" t="s">
        <v>97</v>
      </c>
      <c r="E73" s="200" t="str">
        <f>IF(ISTEXT(VLOOKUP(C73,'[4]Consolidated Datapoints'!$B$2:$B$93,1,0)),"Y","N")</f>
        <v>N</v>
      </c>
      <c r="F73" s="200"/>
      <c r="G73" s="207" t="s">
        <v>946</v>
      </c>
      <c r="H73" s="207" t="s">
        <v>647</v>
      </c>
      <c r="I73" s="207" t="s">
        <v>519</v>
      </c>
      <c r="J73" s="207" t="s">
        <v>519</v>
      </c>
      <c r="K73" s="207" t="s">
        <v>551</v>
      </c>
      <c r="L73" s="207" t="s">
        <v>505</v>
      </c>
      <c r="M73" s="207" t="s">
        <v>505</v>
      </c>
      <c r="N73" s="219" t="s">
        <v>952</v>
      </c>
      <c r="O73" s="207" t="s">
        <v>619</v>
      </c>
      <c r="P73" s="207"/>
      <c r="Q73" s="207" t="s">
        <v>505</v>
      </c>
      <c r="R73" s="207" t="s">
        <v>527</v>
      </c>
      <c r="S73" s="208" t="s">
        <v>16</v>
      </c>
      <c r="T73" s="207" t="s">
        <v>505</v>
      </c>
      <c r="U73" s="207" t="s">
        <v>505</v>
      </c>
      <c r="V73" s="207" t="s">
        <v>505</v>
      </c>
      <c r="W73" s="207" t="s">
        <v>505</v>
      </c>
      <c r="X73" s="207" t="s">
        <v>505</v>
      </c>
      <c r="Y73" s="207"/>
      <c r="Z73" s="207"/>
      <c r="AA73" s="208" t="s">
        <v>323</v>
      </c>
      <c r="AB73" s="207" t="s">
        <v>548</v>
      </c>
      <c r="AC73" s="207"/>
      <c r="AD73" s="207" t="s">
        <v>323</v>
      </c>
      <c r="AE73" s="207"/>
      <c r="AF73" s="207"/>
      <c r="AG73" s="207"/>
      <c r="AH73" s="207"/>
      <c r="AI73" s="207"/>
      <c r="AJ73" s="207"/>
      <c r="AK73" s="207"/>
      <c r="AL73" s="205"/>
    </row>
    <row r="74" spans="1:38" x14ac:dyDescent="0.25">
      <c r="A74" s="207" t="s">
        <v>953</v>
      </c>
      <c r="B74" s="207" t="s">
        <v>955</v>
      </c>
      <c r="C74" s="207" t="s">
        <v>954</v>
      </c>
      <c r="D74" s="200" t="s">
        <v>97</v>
      </c>
      <c r="E74" s="200" t="str">
        <f>IF(ISTEXT(VLOOKUP(C74,'[4]Consolidated Datapoints'!$B$2:$B$93,1,0)),"Y","N")</f>
        <v>N</v>
      </c>
      <c r="F74" s="200"/>
      <c r="G74" s="207" t="s">
        <v>946</v>
      </c>
      <c r="H74" s="207" t="s">
        <v>647</v>
      </c>
      <c r="I74" s="207" t="s">
        <v>642</v>
      </c>
      <c r="J74" s="207" t="s">
        <v>642</v>
      </c>
      <c r="K74" s="207" t="s">
        <v>551</v>
      </c>
      <c r="L74" s="207" t="s">
        <v>505</v>
      </c>
      <c r="M74" s="207" t="s">
        <v>505</v>
      </c>
      <c r="N74" s="219" t="s">
        <v>952</v>
      </c>
      <c r="O74" s="207" t="s">
        <v>619</v>
      </c>
      <c r="P74" s="207"/>
      <c r="Q74" s="207" t="s">
        <v>505</v>
      </c>
      <c r="R74" s="207" t="s">
        <v>527</v>
      </c>
      <c r="S74" s="208" t="s">
        <v>16</v>
      </c>
      <c r="T74" s="207" t="s">
        <v>505</v>
      </c>
      <c r="U74" s="207" t="s">
        <v>505</v>
      </c>
      <c r="V74" s="207" t="s">
        <v>505</v>
      </c>
      <c r="W74" s="207" t="s">
        <v>505</v>
      </c>
      <c r="X74" s="207" t="s">
        <v>505</v>
      </c>
      <c r="Y74" s="207"/>
      <c r="Z74" s="207"/>
      <c r="AA74" s="208" t="s">
        <v>323</v>
      </c>
      <c r="AB74" s="207" t="s">
        <v>548</v>
      </c>
      <c r="AC74" s="207"/>
      <c r="AD74" s="207" t="s">
        <v>323</v>
      </c>
      <c r="AE74" s="207"/>
      <c r="AF74" s="207"/>
      <c r="AG74" s="207"/>
      <c r="AH74" s="207"/>
      <c r="AI74" s="207"/>
      <c r="AJ74" s="207"/>
      <c r="AK74" s="207"/>
      <c r="AL74" s="205"/>
    </row>
    <row r="75" spans="1:38" x14ac:dyDescent="0.25">
      <c r="A75" s="209" t="s">
        <v>956</v>
      </c>
      <c r="B75" s="209" t="s">
        <v>268</v>
      </c>
      <c r="C75" s="209" t="s">
        <v>120</v>
      </c>
      <c r="D75" s="200" t="s">
        <v>97</v>
      </c>
      <c r="E75" s="200" t="str">
        <f>IF(ISTEXT(VLOOKUP(C75,'[4]Consolidated Datapoints'!$B$2:$B$93,1,0)),"Y","N")</f>
        <v>Y</v>
      </c>
      <c r="F75" s="200"/>
      <c r="G75" s="209" t="s">
        <v>501</v>
      </c>
      <c r="H75" s="210" t="s">
        <v>534</v>
      </c>
      <c r="I75" s="210" t="s">
        <v>519</v>
      </c>
      <c r="J75" s="210" t="s">
        <v>519</v>
      </c>
      <c r="K75" s="210" t="s">
        <v>648</v>
      </c>
      <c r="L75" s="209" t="s">
        <v>505</v>
      </c>
      <c r="M75" s="209" t="s">
        <v>505</v>
      </c>
      <c r="N75" s="211" t="s">
        <v>120</v>
      </c>
      <c r="O75" s="209" t="s">
        <v>619</v>
      </c>
      <c r="P75" s="209" t="s">
        <v>536</v>
      </c>
      <c r="Q75" s="209" t="s">
        <v>505</v>
      </c>
      <c r="R75" s="209" t="s">
        <v>527</v>
      </c>
      <c r="S75" s="212" t="s">
        <v>16</v>
      </c>
      <c r="T75" s="213" t="s">
        <v>528</v>
      </c>
      <c r="U75" s="209" t="s">
        <v>505</v>
      </c>
      <c r="V75" s="213" t="s">
        <v>510</v>
      </c>
      <c r="W75" s="209" t="s">
        <v>505</v>
      </c>
      <c r="X75" s="213" t="s">
        <v>511</v>
      </c>
      <c r="Y75" s="209" t="s">
        <v>957</v>
      </c>
      <c r="Z75" s="209" t="s">
        <v>957</v>
      </c>
      <c r="AA75" s="212" t="s">
        <v>323</v>
      </c>
      <c r="AB75" s="209" t="s">
        <v>548</v>
      </c>
      <c r="AC75" s="220" t="s">
        <v>958</v>
      </c>
      <c r="AD75" s="214" t="s">
        <v>323</v>
      </c>
      <c r="AE75" s="209" t="s">
        <v>323</v>
      </c>
      <c r="AF75" s="209" t="s">
        <v>323</v>
      </c>
      <c r="AG75" s="209" t="s">
        <v>323</v>
      </c>
      <c r="AH75" s="209">
        <v>78</v>
      </c>
      <c r="AI75" s="209"/>
      <c r="AJ75" s="209">
        <v>104</v>
      </c>
      <c r="AK75" s="209" t="s">
        <v>959</v>
      </c>
      <c r="AL75" s="205"/>
    </row>
    <row r="76" spans="1:38" x14ac:dyDescent="0.25">
      <c r="A76" s="200" t="s">
        <v>960</v>
      </c>
      <c r="B76" s="200" t="s">
        <v>240</v>
      </c>
      <c r="C76" s="200" t="s">
        <v>100</v>
      </c>
      <c r="D76" s="200" t="s">
        <v>97</v>
      </c>
      <c r="E76" s="200" t="str">
        <f>IF(ISTEXT(VLOOKUP(C76,'[4]Consolidated Datapoints'!$B$2:$B$93,1,0)),"Y","N")</f>
        <v>Y</v>
      </c>
      <c r="F76" s="200"/>
      <c r="G76" s="200" t="s">
        <v>501</v>
      </c>
      <c r="H76" s="201" t="s">
        <v>534</v>
      </c>
      <c r="I76" s="201" t="s">
        <v>519</v>
      </c>
      <c r="J76" s="201" t="s">
        <v>520</v>
      </c>
      <c r="K76" s="201" t="s">
        <v>504</v>
      </c>
      <c r="L76" s="200" t="s">
        <v>505</v>
      </c>
      <c r="M76" s="200" t="s">
        <v>505</v>
      </c>
      <c r="N76" s="206" t="s">
        <v>961</v>
      </c>
      <c r="O76" s="200" t="s">
        <v>619</v>
      </c>
      <c r="P76" s="200" t="s">
        <v>536</v>
      </c>
      <c r="Q76" s="200" t="s">
        <v>505</v>
      </c>
      <c r="R76" s="200" t="s">
        <v>508</v>
      </c>
      <c r="S76" s="202" t="s">
        <v>16</v>
      </c>
      <c r="T76" s="203" t="s">
        <v>528</v>
      </c>
      <c r="U76" s="200" t="s">
        <v>505</v>
      </c>
      <c r="V76" s="203" t="s">
        <v>510</v>
      </c>
      <c r="W76" s="200" t="s">
        <v>505</v>
      </c>
      <c r="X76" s="200" t="s">
        <v>962</v>
      </c>
      <c r="Y76" s="200" t="s">
        <v>963</v>
      </c>
      <c r="Z76" s="200" t="s">
        <v>963</v>
      </c>
      <c r="AA76" s="202" t="s">
        <v>323</v>
      </c>
      <c r="AB76" s="200" t="s">
        <v>548</v>
      </c>
      <c r="AC76" s="200" t="s">
        <v>964</v>
      </c>
      <c r="AD76" s="204" t="s">
        <v>323</v>
      </c>
      <c r="AE76" s="200" t="s">
        <v>323</v>
      </c>
      <c r="AF76" s="200" t="s">
        <v>323</v>
      </c>
      <c r="AG76" s="200" t="s">
        <v>323</v>
      </c>
      <c r="AH76" s="200">
        <v>4</v>
      </c>
      <c r="AI76" s="200"/>
      <c r="AJ76" s="200">
        <v>82</v>
      </c>
      <c r="AK76" s="200" t="s">
        <v>599</v>
      </c>
      <c r="AL76" s="205"/>
    </row>
    <row r="77" spans="1:38" x14ac:dyDescent="0.25">
      <c r="A77" s="200" t="s">
        <v>965</v>
      </c>
      <c r="B77" s="200" t="s">
        <v>236</v>
      </c>
      <c r="C77" s="200" t="s">
        <v>95</v>
      </c>
      <c r="D77" s="200" t="s">
        <v>97</v>
      </c>
      <c r="E77" s="200" t="str">
        <f>IF(ISTEXT(VLOOKUP(C77,'[4]Consolidated Datapoints'!$B$2:$B$93,1,0)),"Y","N")</f>
        <v>Y</v>
      </c>
      <c r="F77" s="200"/>
      <c r="G77" s="200" t="s">
        <v>501</v>
      </c>
      <c r="H77" s="201" t="s">
        <v>534</v>
      </c>
      <c r="I77" s="201" t="s">
        <v>519</v>
      </c>
      <c r="J77" s="201" t="s">
        <v>520</v>
      </c>
      <c r="K77" s="201" t="s">
        <v>504</v>
      </c>
      <c r="L77" s="200" t="s">
        <v>505</v>
      </c>
      <c r="M77" s="200" t="s">
        <v>505</v>
      </c>
      <c r="N77" s="206" t="s">
        <v>966</v>
      </c>
      <c r="O77" s="200" t="s">
        <v>619</v>
      </c>
      <c r="P77" s="200" t="s">
        <v>536</v>
      </c>
      <c r="Q77" s="200" t="s">
        <v>505</v>
      </c>
      <c r="R77" s="200" t="s">
        <v>527</v>
      </c>
      <c r="S77" s="200" t="s">
        <v>553</v>
      </c>
      <c r="T77" s="200" t="s">
        <v>967</v>
      </c>
      <c r="U77" s="200" t="s">
        <v>505</v>
      </c>
      <c r="V77" s="203" t="s">
        <v>510</v>
      </c>
      <c r="W77" s="200" t="s">
        <v>505</v>
      </c>
      <c r="X77" s="203" t="s">
        <v>511</v>
      </c>
      <c r="Y77" s="200" t="s">
        <v>968</v>
      </c>
      <c r="Z77" s="200" t="s">
        <v>968</v>
      </c>
      <c r="AA77" s="202" t="s">
        <v>323</v>
      </c>
      <c r="AB77" s="200" t="s">
        <v>548</v>
      </c>
      <c r="AC77" s="200" t="s">
        <v>969</v>
      </c>
      <c r="AD77" s="204" t="s">
        <v>323</v>
      </c>
      <c r="AE77" s="200" t="s">
        <v>323</v>
      </c>
      <c r="AF77" s="200" t="s">
        <v>323</v>
      </c>
      <c r="AG77" s="200" t="s">
        <v>323</v>
      </c>
      <c r="AH77" s="200">
        <v>85</v>
      </c>
      <c r="AI77" s="200"/>
      <c r="AJ77" s="200">
        <v>83</v>
      </c>
      <c r="AK77" s="200" t="s">
        <v>970</v>
      </c>
      <c r="AL77" s="205"/>
    </row>
    <row r="78" spans="1:38" x14ac:dyDescent="0.25">
      <c r="A78" s="200" t="s">
        <v>971</v>
      </c>
      <c r="B78" s="200" t="s">
        <v>973</v>
      </c>
      <c r="C78" s="200" t="s">
        <v>972</v>
      </c>
      <c r="D78" s="200" t="s">
        <v>97</v>
      </c>
      <c r="E78" s="200" t="str">
        <f>IF(ISTEXT(VLOOKUP(C78,'[4]Consolidated Datapoints'!$B$2:$B$93,1,0)),"Y","N")</f>
        <v>N</v>
      </c>
      <c r="F78" s="200"/>
      <c r="G78" s="200" t="s">
        <v>501</v>
      </c>
      <c r="H78" s="201" t="s">
        <v>534</v>
      </c>
      <c r="I78" s="201" t="s">
        <v>642</v>
      </c>
      <c r="J78" s="201" t="s">
        <v>642</v>
      </c>
      <c r="K78" s="201" t="s">
        <v>543</v>
      </c>
      <c r="L78" s="200" t="s">
        <v>505</v>
      </c>
      <c r="M78" s="200" t="s">
        <v>505</v>
      </c>
      <c r="N78" s="200" t="s">
        <v>505</v>
      </c>
      <c r="O78" s="200" t="s">
        <v>974</v>
      </c>
      <c r="P78" s="200" t="s">
        <v>561</v>
      </c>
      <c r="Q78" s="200" t="s">
        <v>505</v>
      </c>
      <c r="R78" s="200" t="s">
        <v>527</v>
      </c>
      <c r="S78" s="200" t="s">
        <v>553</v>
      </c>
      <c r="T78" s="200" t="s">
        <v>975</v>
      </c>
      <c r="U78" s="200" t="s">
        <v>505</v>
      </c>
      <c r="V78" s="203" t="s">
        <v>510</v>
      </c>
      <c r="W78" s="200" t="s">
        <v>505</v>
      </c>
      <c r="X78" s="203" t="s">
        <v>511</v>
      </c>
      <c r="Y78" s="200" t="s">
        <v>505</v>
      </c>
      <c r="Z78" s="200" t="s">
        <v>505</v>
      </c>
      <c r="AA78" s="202" t="s">
        <v>323</v>
      </c>
      <c r="AB78" s="200" t="s">
        <v>537</v>
      </c>
      <c r="AC78" s="200" t="s">
        <v>976</v>
      </c>
      <c r="AD78" s="204" t="s">
        <v>323</v>
      </c>
      <c r="AE78" s="200" t="s">
        <v>323</v>
      </c>
      <c r="AF78" s="200" t="s">
        <v>323</v>
      </c>
      <c r="AG78" s="200" t="s">
        <v>323</v>
      </c>
      <c r="AH78" s="200">
        <v>86</v>
      </c>
      <c r="AI78" s="200"/>
      <c r="AJ78" s="200"/>
      <c r="AK78" s="200" t="s">
        <v>977</v>
      </c>
      <c r="AL78" s="205"/>
    </row>
    <row r="79" spans="1:38" x14ac:dyDescent="0.25">
      <c r="A79" s="200" t="s">
        <v>978</v>
      </c>
      <c r="B79" s="200" t="s">
        <v>980</v>
      </c>
      <c r="C79" s="200" t="s">
        <v>979</v>
      </c>
      <c r="D79" s="200" t="s">
        <v>97</v>
      </c>
      <c r="E79" s="200" t="str">
        <f>IF(ISTEXT(VLOOKUP(C79,'[4]Consolidated Datapoints'!$B$2:$B$93,1,0)),"Y","N")</f>
        <v>N</v>
      </c>
      <c r="F79" s="200"/>
      <c r="G79" s="200" t="s">
        <v>501</v>
      </c>
      <c r="H79" s="201" t="s">
        <v>534</v>
      </c>
      <c r="I79" s="201" t="s">
        <v>642</v>
      </c>
      <c r="J79" s="201" t="s">
        <v>642</v>
      </c>
      <c r="K79" s="201" t="s">
        <v>543</v>
      </c>
      <c r="L79" s="200" t="s">
        <v>505</v>
      </c>
      <c r="M79" s="200" t="s">
        <v>505</v>
      </c>
      <c r="N79" s="200" t="s">
        <v>505</v>
      </c>
      <c r="O79" s="200" t="s">
        <v>981</v>
      </c>
      <c r="P79" s="200" t="s">
        <v>561</v>
      </c>
      <c r="Q79" s="200" t="s">
        <v>505</v>
      </c>
      <c r="R79" s="200" t="s">
        <v>527</v>
      </c>
      <c r="S79" s="202" t="s">
        <v>16</v>
      </c>
      <c r="T79" s="203" t="s">
        <v>528</v>
      </c>
      <c r="U79" s="200" t="s">
        <v>505</v>
      </c>
      <c r="V79" s="203" t="s">
        <v>510</v>
      </c>
      <c r="W79" s="200" t="s">
        <v>505</v>
      </c>
      <c r="X79" s="200" t="s">
        <v>982</v>
      </c>
      <c r="Y79" s="200" t="s">
        <v>983</v>
      </c>
      <c r="Z79" s="200" t="s">
        <v>983</v>
      </c>
      <c r="AA79" s="202" t="s">
        <v>323</v>
      </c>
      <c r="AB79" s="200" t="s">
        <v>537</v>
      </c>
      <c r="AC79" s="200" t="s">
        <v>984</v>
      </c>
      <c r="AD79" s="204" t="s">
        <v>323</v>
      </c>
      <c r="AE79" s="200" t="s">
        <v>323</v>
      </c>
      <c r="AF79" s="200" t="s">
        <v>323</v>
      </c>
      <c r="AG79" s="200" t="s">
        <v>323</v>
      </c>
      <c r="AH79" s="200">
        <v>57</v>
      </c>
      <c r="AI79" s="200"/>
      <c r="AJ79" s="200"/>
      <c r="AK79" s="200" t="s">
        <v>985</v>
      </c>
      <c r="AL79" s="205"/>
    </row>
    <row r="80" spans="1:38" x14ac:dyDescent="0.25">
      <c r="A80" s="200" t="s">
        <v>986</v>
      </c>
      <c r="B80" s="200" t="s">
        <v>245</v>
      </c>
      <c r="C80" s="200" t="s">
        <v>54</v>
      </c>
      <c r="D80" s="200" t="s">
        <v>97</v>
      </c>
      <c r="E80" s="200" t="str">
        <f>IF(ISTEXT(VLOOKUP(C80,'[4]Consolidated Datapoints'!$B$2:$B$93,1,0)),"Y","N")</f>
        <v>Y</v>
      </c>
      <c r="F80" s="200"/>
      <c r="G80" s="200" t="s">
        <v>501</v>
      </c>
      <c r="H80" s="201" t="s">
        <v>502</v>
      </c>
      <c r="I80" s="201" t="s">
        <v>642</v>
      </c>
      <c r="J80" s="201" t="s">
        <v>642</v>
      </c>
      <c r="K80" s="201" t="s">
        <v>543</v>
      </c>
      <c r="L80" s="200" t="s">
        <v>54</v>
      </c>
      <c r="M80" s="200" t="s">
        <v>245</v>
      </c>
      <c r="N80" s="206" t="s">
        <v>987</v>
      </c>
      <c r="O80" s="202" t="s">
        <v>988</v>
      </c>
      <c r="P80" s="200" t="s">
        <v>536</v>
      </c>
      <c r="Q80" s="200" t="s">
        <v>505</v>
      </c>
      <c r="R80" s="200" t="s">
        <v>562</v>
      </c>
      <c r="S80" s="202" t="s">
        <v>16</v>
      </c>
      <c r="T80" s="203" t="s">
        <v>528</v>
      </c>
      <c r="U80" s="200" t="s">
        <v>505</v>
      </c>
      <c r="V80" s="203" t="s">
        <v>510</v>
      </c>
      <c r="W80" s="200" t="s">
        <v>505</v>
      </c>
      <c r="X80" s="200" t="s">
        <v>989</v>
      </c>
      <c r="Y80" s="200" t="s">
        <v>990</v>
      </c>
      <c r="Z80" s="200" t="s">
        <v>990</v>
      </c>
      <c r="AA80" s="202" t="s">
        <v>323</v>
      </c>
      <c r="AB80" s="200" t="s">
        <v>918</v>
      </c>
      <c r="AC80" s="200" t="s">
        <v>991</v>
      </c>
      <c r="AD80" s="204" t="s">
        <v>323</v>
      </c>
      <c r="AE80" s="200" t="s">
        <v>323</v>
      </c>
      <c r="AF80" s="200" t="s">
        <v>323</v>
      </c>
      <c r="AG80" s="200" t="s">
        <v>323</v>
      </c>
      <c r="AH80" s="200">
        <v>54</v>
      </c>
      <c r="AI80" s="200"/>
      <c r="AJ80" s="200">
        <v>100</v>
      </c>
      <c r="AK80" s="200" t="s">
        <v>992</v>
      </c>
      <c r="AL80" s="205"/>
    </row>
    <row r="81" spans="1:38" x14ac:dyDescent="0.25">
      <c r="A81" s="209" t="s">
        <v>993</v>
      </c>
      <c r="B81" s="209" t="s">
        <v>251</v>
      </c>
      <c r="C81" s="209" t="s">
        <v>108</v>
      </c>
      <c r="D81" s="200" t="s">
        <v>97</v>
      </c>
      <c r="E81" s="200" t="str">
        <f>IF(ISTEXT(VLOOKUP(C81,'[4]Consolidated Datapoints'!$B$2:$B$93,1,0)),"Y","N")</f>
        <v>Y</v>
      </c>
      <c r="F81" s="200"/>
      <c r="G81" s="209" t="s">
        <v>501</v>
      </c>
      <c r="H81" s="210" t="s">
        <v>647</v>
      </c>
      <c r="I81" s="210" t="s">
        <v>519</v>
      </c>
      <c r="J81" s="210" t="s">
        <v>519</v>
      </c>
      <c r="K81" s="210" t="s">
        <v>648</v>
      </c>
      <c r="L81" s="209" t="s">
        <v>994</v>
      </c>
      <c r="M81" s="209" t="s">
        <v>995</v>
      </c>
      <c r="N81" s="209" t="s">
        <v>505</v>
      </c>
      <c r="O81" s="209" t="s">
        <v>631</v>
      </c>
      <c r="P81" s="209" t="s">
        <v>632</v>
      </c>
      <c r="Q81" s="209" t="s">
        <v>505</v>
      </c>
      <c r="R81" s="209" t="s">
        <v>508</v>
      </c>
      <c r="S81" s="212" t="s">
        <v>16</v>
      </c>
      <c r="T81" s="213" t="s">
        <v>528</v>
      </c>
      <c r="U81" s="209" t="s">
        <v>505</v>
      </c>
      <c r="V81" s="209" t="s">
        <v>996</v>
      </c>
      <c r="W81" s="209" t="s">
        <v>685</v>
      </c>
      <c r="X81" s="213" t="s">
        <v>511</v>
      </c>
      <c r="Y81" s="209" t="s">
        <v>997</v>
      </c>
      <c r="Z81" s="209" t="s">
        <v>997</v>
      </c>
      <c r="AA81" s="212" t="s">
        <v>323</v>
      </c>
      <c r="AB81" s="209" t="s">
        <v>638</v>
      </c>
      <c r="AC81" s="220" t="s">
        <v>998</v>
      </c>
      <c r="AD81" s="214" t="s">
        <v>323</v>
      </c>
      <c r="AE81" s="209" t="s">
        <v>323</v>
      </c>
      <c r="AF81" s="209" t="s">
        <v>323</v>
      </c>
      <c r="AG81" s="209"/>
      <c r="AH81" s="209"/>
      <c r="AI81" s="209"/>
      <c r="AJ81" s="209"/>
      <c r="AK81" s="209" t="s">
        <v>999</v>
      </c>
      <c r="AL81" s="205"/>
    </row>
    <row r="82" spans="1:38" x14ac:dyDescent="0.25">
      <c r="A82" s="209" t="s">
        <v>1000</v>
      </c>
      <c r="B82" s="209" t="s">
        <v>277</v>
      </c>
      <c r="C82" s="209" t="s">
        <v>128</v>
      </c>
      <c r="D82" s="200" t="s">
        <v>97</v>
      </c>
      <c r="E82" s="200" t="str">
        <f>IF(ISTEXT(VLOOKUP(C82,'[4]Consolidated Datapoints'!$B$2:$B$93,1,0)),"Y","N")</f>
        <v>Y</v>
      </c>
      <c r="F82" s="200"/>
      <c r="G82" s="209" t="s">
        <v>501</v>
      </c>
      <c r="H82" s="210" t="s">
        <v>647</v>
      </c>
      <c r="I82" s="210" t="s">
        <v>519</v>
      </c>
      <c r="J82" s="210" t="s">
        <v>519</v>
      </c>
      <c r="K82" s="210" t="s">
        <v>648</v>
      </c>
      <c r="L82" s="209" t="s">
        <v>505</v>
      </c>
      <c r="M82" s="209" t="s">
        <v>505</v>
      </c>
      <c r="N82" s="209" t="s">
        <v>505</v>
      </c>
      <c r="O82" s="209" t="s">
        <v>1001</v>
      </c>
      <c r="P82" s="209" t="s">
        <v>536</v>
      </c>
      <c r="Q82" s="209">
        <v>255</v>
      </c>
      <c r="R82" s="209" t="s">
        <v>562</v>
      </c>
      <c r="S82" s="212" t="s">
        <v>16</v>
      </c>
      <c r="T82" s="213" t="s">
        <v>528</v>
      </c>
      <c r="U82" s="209" t="s">
        <v>505</v>
      </c>
      <c r="V82" s="213" t="s">
        <v>510</v>
      </c>
      <c r="W82" s="209" t="s">
        <v>505</v>
      </c>
      <c r="X82" s="209" t="s">
        <v>1002</v>
      </c>
      <c r="Y82" s="209" t="s">
        <v>1003</v>
      </c>
      <c r="Z82" s="209" t="s">
        <v>1003</v>
      </c>
      <c r="AA82" s="212" t="s">
        <v>323</v>
      </c>
      <c r="AB82" s="209" t="s">
        <v>537</v>
      </c>
      <c r="AC82" s="220" t="s">
        <v>1004</v>
      </c>
      <c r="AD82" s="214" t="s">
        <v>323</v>
      </c>
      <c r="AE82" s="209" t="s">
        <v>323</v>
      </c>
      <c r="AF82" s="209" t="s">
        <v>323</v>
      </c>
      <c r="AG82" s="209"/>
      <c r="AH82" s="209"/>
      <c r="AI82" s="209"/>
      <c r="AJ82" s="209"/>
      <c r="AK82" s="209" t="s">
        <v>1005</v>
      </c>
      <c r="AL82" s="205"/>
    </row>
    <row r="83" spans="1:38" x14ac:dyDescent="0.25">
      <c r="A83" s="200" t="s">
        <v>1006</v>
      </c>
      <c r="B83" s="200" t="s">
        <v>229</v>
      </c>
      <c r="C83" s="200" t="s">
        <v>89</v>
      </c>
      <c r="D83" s="200" t="s">
        <v>97</v>
      </c>
      <c r="E83" s="200" t="str">
        <f>IF(ISTEXT(VLOOKUP(C83,'[4]Consolidated Datapoints'!$B$2:$B$93,1,0)),"Y","N")</f>
        <v>Y</v>
      </c>
      <c r="F83" s="200"/>
      <c r="G83" s="200" t="s">
        <v>501</v>
      </c>
      <c r="H83" s="201" t="s">
        <v>618</v>
      </c>
      <c r="I83" s="201" t="s">
        <v>519</v>
      </c>
      <c r="J83" s="201" t="s">
        <v>519</v>
      </c>
      <c r="K83" s="201" t="s">
        <v>551</v>
      </c>
      <c r="L83" s="200" t="s">
        <v>505</v>
      </c>
      <c r="M83" s="200" t="s">
        <v>505</v>
      </c>
      <c r="N83" s="206" t="s">
        <v>89</v>
      </c>
      <c r="O83" s="200" t="s">
        <v>619</v>
      </c>
      <c r="P83" s="200" t="s">
        <v>536</v>
      </c>
      <c r="Q83" s="200" t="s">
        <v>505</v>
      </c>
      <c r="R83" s="200" t="s">
        <v>562</v>
      </c>
      <c r="S83" s="202" t="s">
        <v>16</v>
      </c>
      <c r="T83" s="203" t="s">
        <v>528</v>
      </c>
      <c r="U83" s="200" t="s">
        <v>505</v>
      </c>
      <c r="V83" s="203" t="s">
        <v>510</v>
      </c>
      <c r="W83" s="200" t="s">
        <v>505</v>
      </c>
      <c r="X83" s="200" t="s">
        <v>989</v>
      </c>
      <c r="Y83" s="200" t="s">
        <v>1007</v>
      </c>
      <c r="Z83" s="200" t="s">
        <v>1007</v>
      </c>
      <c r="AA83" s="202" t="s">
        <v>323</v>
      </c>
      <c r="AB83" s="200" t="s">
        <v>548</v>
      </c>
      <c r="AC83" s="200" t="s">
        <v>1008</v>
      </c>
      <c r="AD83" s="204" t="s">
        <v>323</v>
      </c>
      <c r="AE83" s="200" t="s">
        <v>323</v>
      </c>
      <c r="AF83" s="200" t="s">
        <v>323</v>
      </c>
      <c r="AG83" s="200" t="s">
        <v>323</v>
      </c>
      <c r="AH83" s="200">
        <v>81</v>
      </c>
      <c r="AI83" s="200"/>
      <c r="AJ83" s="200"/>
      <c r="AK83" s="200" t="s">
        <v>1009</v>
      </c>
      <c r="AL83" s="205" t="s">
        <v>1010</v>
      </c>
    </row>
    <row r="84" spans="1:38" x14ac:dyDescent="0.25">
      <c r="A84" s="200" t="s">
        <v>1011</v>
      </c>
      <c r="B84" s="200" t="s">
        <v>285</v>
      </c>
      <c r="C84" s="200" t="s">
        <v>134</v>
      </c>
      <c r="D84" s="200" t="s">
        <v>97</v>
      </c>
      <c r="E84" s="200" t="str">
        <f>IF(ISTEXT(VLOOKUP(C84,'[4]Consolidated Datapoints'!$B$2:$B$93,1,0)),"Y","N")</f>
        <v>Y</v>
      </c>
      <c r="F84" s="200"/>
      <c r="G84" s="200" t="s">
        <v>501</v>
      </c>
      <c r="H84" s="201" t="s">
        <v>534</v>
      </c>
      <c r="I84" s="201" t="s">
        <v>519</v>
      </c>
      <c r="J84" s="201" t="s">
        <v>520</v>
      </c>
      <c r="K84" s="201" t="s">
        <v>543</v>
      </c>
      <c r="L84" s="200" t="s">
        <v>505</v>
      </c>
      <c r="M84" s="200" t="s">
        <v>505</v>
      </c>
      <c r="N84" s="200" t="s">
        <v>505</v>
      </c>
      <c r="O84" s="200" t="s">
        <v>631</v>
      </c>
      <c r="P84" s="200" t="s">
        <v>632</v>
      </c>
      <c r="Q84" s="200" t="s">
        <v>505</v>
      </c>
      <c r="R84" s="200" t="s">
        <v>508</v>
      </c>
      <c r="S84" s="202" t="s">
        <v>16</v>
      </c>
      <c r="T84" s="200" t="s">
        <v>16</v>
      </c>
      <c r="U84" s="200" t="s">
        <v>505</v>
      </c>
      <c r="V84" s="203" t="s">
        <v>510</v>
      </c>
      <c r="W84" s="200" t="s">
        <v>505</v>
      </c>
      <c r="X84" s="203" t="s">
        <v>511</v>
      </c>
      <c r="Y84" s="200" t="s">
        <v>1012</v>
      </c>
      <c r="Z84" s="200" t="s">
        <v>1012</v>
      </c>
      <c r="AA84" s="202" t="s">
        <v>323</v>
      </c>
      <c r="AB84" s="200" t="s">
        <v>638</v>
      </c>
      <c r="AC84" s="200" t="s">
        <v>1013</v>
      </c>
      <c r="AD84" s="204" t="s">
        <v>323</v>
      </c>
      <c r="AE84" s="200" t="s">
        <v>323</v>
      </c>
      <c r="AF84" s="200" t="s">
        <v>323</v>
      </c>
      <c r="AG84" s="200" t="s">
        <v>323</v>
      </c>
      <c r="AH84" s="200">
        <v>8</v>
      </c>
      <c r="AI84" s="200"/>
      <c r="AJ84" s="200"/>
      <c r="AK84" s="200" t="s">
        <v>1014</v>
      </c>
      <c r="AL84" s="205"/>
    </row>
    <row r="85" spans="1:38" x14ac:dyDescent="0.25">
      <c r="A85" s="221" t="s">
        <v>1015</v>
      </c>
      <c r="B85" s="221" t="s">
        <v>293</v>
      </c>
      <c r="C85" s="221" t="s">
        <v>141</v>
      </c>
      <c r="D85" s="200" t="s">
        <v>97</v>
      </c>
      <c r="E85" s="200" t="str">
        <f>IF(ISTEXT(VLOOKUP(C85,'[4]Consolidated Datapoints'!$B$2:$B$93,1,0)),"Y","N")</f>
        <v>Y</v>
      </c>
      <c r="F85" s="200"/>
      <c r="G85" s="221" t="s">
        <v>1016</v>
      </c>
      <c r="H85" s="222" t="s">
        <v>502</v>
      </c>
      <c r="I85" s="222" t="s">
        <v>642</v>
      </c>
      <c r="J85" s="222" t="s">
        <v>642</v>
      </c>
      <c r="K85" s="222" t="s">
        <v>551</v>
      </c>
      <c r="L85" s="221" t="s">
        <v>505</v>
      </c>
      <c r="M85" s="221" t="s">
        <v>505</v>
      </c>
      <c r="N85" s="221" t="s">
        <v>505</v>
      </c>
      <c r="O85" s="221" t="s">
        <v>23</v>
      </c>
      <c r="P85" s="221" t="s">
        <v>755</v>
      </c>
      <c r="Q85" s="221" t="s">
        <v>505</v>
      </c>
      <c r="R85" s="221" t="s">
        <v>527</v>
      </c>
      <c r="S85" s="223" t="s">
        <v>16</v>
      </c>
      <c r="T85" s="224" t="s">
        <v>528</v>
      </c>
      <c r="U85" s="221" t="s">
        <v>505</v>
      </c>
      <c r="V85" s="224" t="s">
        <v>510</v>
      </c>
      <c r="W85" s="221" t="s">
        <v>505</v>
      </c>
      <c r="X85" s="224" t="s">
        <v>511</v>
      </c>
      <c r="Y85" s="221"/>
      <c r="Z85" s="221"/>
      <c r="AA85" s="223" t="s">
        <v>323</v>
      </c>
      <c r="AB85" s="221" t="s">
        <v>537</v>
      </c>
      <c r="AC85" s="221"/>
      <c r="AD85" s="225" t="s">
        <v>323</v>
      </c>
      <c r="AE85" s="221" t="s">
        <v>323</v>
      </c>
      <c r="AF85" s="221" t="s">
        <v>323</v>
      </c>
      <c r="AG85" s="221"/>
      <c r="AH85" s="221"/>
      <c r="AI85" s="221"/>
      <c r="AJ85" s="221"/>
      <c r="AK85" s="221"/>
      <c r="AL85" s="205"/>
    </row>
    <row r="86" spans="1:38" x14ac:dyDescent="0.25">
      <c r="A86" s="221" t="s">
        <v>1017</v>
      </c>
      <c r="B86" s="221" t="s">
        <v>292</v>
      </c>
      <c r="C86" s="221" t="s">
        <v>140</v>
      </c>
      <c r="D86" s="200" t="s">
        <v>97</v>
      </c>
      <c r="E86" s="200" t="str">
        <f>IF(ISTEXT(VLOOKUP(C86,'[4]Consolidated Datapoints'!$B$2:$B$93,1,0)),"Y","N")</f>
        <v>Y</v>
      </c>
      <c r="F86" s="200"/>
      <c r="G86" s="221" t="s">
        <v>1016</v>
      </c>
      <c r="H86" s="222" t="s">
        <v>502</v>
      </c>
      <c r="I86" s="222" t="s">
        <v>642</v>
      </c>
      <c r="J86" s="222" t="s">
        <v>642</v>
      </c>
      <c r="K86" s="222" t="s">
        <v>551</v>
      </c>
      <c r="L86" s="221" t="s">
        <v>505</v>
      </c>
      <c r="M86" s="221" t="s">
        <v>505</v>
      </c>
      <c r="N86" s="221" t="s">
        <v>505</v>
      </c>
      <c r="O86" s="221" t="s">
        <v>23</v>
      </c>
      <c r="P86" s="221" t="s">
        <v>755</v>
      </c>
      <c r="Q86" s="221" t="s">
        <v>505</v>
      </c>
      <c r="R86" s="221" t="s">
        <v>527</v>
      </c>
      <c r="S86" s="223" t="s">
        <v>16</v>
      </c>
      <c r="T86" s="224" t="s">
        <v>528</v>
      </c>
      <c r="U86" s="221" t="s">
        <v>505</v>
      </c>
      <c r="V86" s="224" t="s">
        <v>510</v>
      </c>
      <c r="W86" s="221" t="s">
        <v>505</v>
      </c>
      <c r="X86" s="224" t="s">
        <v>511</v>
      </c>
      <c r="Y86" s="221"/>
      <c r="Z86" s="221"/>
      <c r="AA86" s="223" t="s">
        <v>323</v>
      </c>
      <c r="AB86" s="221" t="s">
        <v>537</v>
      </c>
      <c r="AC86" s="221"/>
      <c r="AD86" s="225" t="s">
        <v>323</v>
      </c>
      <c r="AE86" s="221" t="s">
        <v>323</v>
      </c>
      <c r="AF86" s="221" t="s">
        <v>323</v>
      </c>
      <c r="AG86" s="221"/>
      <c r="AH86" s="221"/>
      <c r="AI86" s="221"/>
      <c r="AJ86" s="221"/>
      <c r="AK86" s="221"/>
      <c r="AL86" s="205"/>
    </row>
    <row r="87" spans="1:38" x14ac:dyDescent="0.25">
      <c r="A87" s="200" t="s">
        <v>1018</v>
      </c>
      <c r="B87" s="200" t="s">
        <v>294</v>
      </c>
      <c r="C87" s="200" t="s">
        <v>322</v>
      </c>
      <c r="D87" s="200" t="s">
        <v>97</v>
      </c>
      <c r="E87" s="200" t="str">
        <f>IF(ISTEXT(VLOOKUP(C87,'[4]Consolidated Datapoints'!$B$2:$B$93,1,0)),"Y","N")</f>
        <v>Y</v>
      </c>
      <c r="F87" s="200"/>
      <c r="G87" s="200" t="s">
        <v>501</v>
      </c>
      <c r="H87" s="201" t="s">
        <v>502</v>
      </c>
      <c r="I87" s="201" t="s">
        <v>642</v>
      </c>
      <c r="J87" s="201" t="s">
        <v>642</v>
      </c>
      <c r="K87" s="201" t="s">
        <v>551</v>
      </c>
      <c r="L87" s="200" t="s">
        <v>505</v>
      </c>
      <c r="M87" s="200" t="s">
        <v>505</v>
      </c>
      <c r="N87" s="200" t="s">
        <v>505</v>
      </c>
      <c r="O87" s="200" t="s">
        <v>1019</v>
      </c>
      <c r="P87" s="200" t="s">
        <v>536</v>
      </c>
      <c r="Q87" s="200">
        <v>255</v>
      </c>
      <c r="R87" s="200" t="s">
        <v>527</v>
      </c>
      <c r="S87" s="202" t="s">
        <v>16</v>
      </c>
      <c r="T87" s="203" t="s">
        <v>528</v>
      </c>
      <c r="U87" s="200" t="s">
        <v>505</v>
      </c>
      <c r="V87" s="203" t="s">
        <v>510</v>
      </c>
      <c r="W87" s="200" t="s">
        <v>505</v>
      </c>
      <c r="X87" s="202" t="s">
        <v>1020</v>
      </c>
      <c r="Y87" s="200" t="s">
        <v>1021</v>
      </c>
      <c r="Z87" s="200" t="s">
        <v>1021</v>
      </c>
      <c r="AA87" s="202" t="s">
        <v>323</v>
      </c>
      <c r="AB87" s="200" t="s">
        <v>537</v>
      </c>
      <c r="AC87" s="200" t="s">
        <v>1022</v>
      </c>
      <c r="AD87" s="204" t="s">
        <v>323</v>
      </c>
      <c r="AE87" s="200" t="s">
        <v>323</v>
      </c>
      <c r="AF87" s="200" t="s">
        <v>323</v>
      </c>
      <c r="AG87" s="200"/>
      <c r="AH87" s="200"/>
      <c r="AI87" s="200"/>
      <c r="AJ87" s="200"/>
      <c r="AK87" s="200" t="s">
        <v>1009</v>
      </c>
      <c r="AL87" s="205"/>
    </row>
    <row r="88" spans="1:38" x14ac:dyDescent="0.25">
      <c r="A88" s="200" t="s">
        <v>1023</v>
      </c>
      <c r="B88" s="200" t="s">
        <v>289</v>
      </c>
      <c r="C88" s="200" t="s">
        <v>137</v>
      </c>
      <c r="D88" s="200" t="s">
        <v>97</v>
      </c>
      <c r="E88" s="200" t="str">
        <f>IF(ISTEXT(VLOOKUP(C88,'[4]Consolidated Datapoints'!$B$2:$B$93,1,0)),"Y","N")</f>
        <v>Y</v>
      </c>
      <c r="F88" s="200"/>
      <c r="G88" s="200" t="s">
        <v>501</v>
      </c>
      <c r="H88" s="201" t="s">
        <v>502</v>
      </c>
      <c r="I88" s="201" t="s">
        <v>642</v>
      </c>
      <c r="J88" s="201" t="s">
        <v>642</v>
      </c>
      <c r="K88" s="201" t="s">
        <v>551</v>
      </c>
      <c r="L88" s="200" t="s">
        <v>505</v>
      </c>
      <c r="M88" s="200" t="s">
        <v>505</v>
      </c>
      <c r="N88" s="200" t="s">
        <v>505</v>
      </c>
      <c r="O88" s="200" t="s">
        <v>874</v>
      </c>
      <c r="P88" s="200" t="s">
        <v>536</v>
      </c>
      <c r="Q88" s="200">
        <v>5</v>
      </c>
      <c r="R88" s="200" t="s">
        <v>527</v>
      </c>
      <c r="S88" s="202" t="s">
        <v>16</v>
      </c>
      <c r="T88" s="203" t="s">
        <v>528</v>
      </c>
      <c r="U88" s="200" t="s">
        <v>505</v>
      </c>
      <c r="V88" s="203" t="s">
        <v>510</v>
      </c>
      <c r="W88" s="200" t="s">
        <v>505</v>
      </c>
      <c r="X88" s="202" t="s">
        <v>875</v>
      </c>
      <c r="Y88" s="200" t="s">
        <v>1024</v>
      </c>
      <c r="Z88" s="200" t="s">
        <v>1024</v>
      </c>
      <c r="AA88" s="202" t="s">
        <v>323</v>
      </c>
      <c r="AB88" s="200" t="s">
        <v>877</v>
      </c>
      <c r="AC88" s="200" t="s">
        <v>1025</v>
      </c>
      <c r="AD88" s="204" t="s">
        <v>323</v>
      </c>
      <c r="AE88" s="200" t="s">
        <v>323</v>
      </c>
      <c r="AF88" s="200" t="s">
        <v>323</v>
      </c>
      <c r="AG88" s="200"/>
      <c r="AH88" s="200"/>
      <c r="AI88" s="200"/>
      <c r="AJ88" s="200"/>
      <c r="AK88" s="200" t="s">
        <v>1009</v>
      </c>
      <c r="AL88" s="205"/>
    </row>
    <row r="89" spans="1:38" x14ac:dyDescent="0.25">
      <c r="A89" s="200" t="s">
        <v>1026</v>
      </c>
      <c r="B89" s="200" t="s">
        <v>269</v>
      </c>
      <c r="C89" s="200" t="s">
        <v>1027</v>
      </c>
      <c r="D89" s="200" t="s">
        <v>97</v>
      </c>
      <c r="E89" s="200" t="str">
        <f>IF(ISTEXT(VLOOKUP(C89,'[4]Consolidated Datapoints'!$B$2:$B$93,1,0)),"Y","N")</f>
        <v>Y</v>
      </c>
      <c r="F89" s="200"/>
      <c r="G89" s="200" t="s">
        <v>501</v>
      </c>
      <c r="H89" s="201" t="s">
        <v>534</v>
      </c>
      <c r="I89" s="201" t="s">
        <v>519</v>
      </c>
      <c r="J89" s="201" t="s">
        <v>519</v>
      </c>
      <c r="K89" s="201" t="s">
        <v>551</v>
      </c>
      <c r="L89" s="200" t="s">
        <v>505</v>
      </c>
      <c r="M89" s="200" t="s">
        <v>505</v>
      </c>
      <c r="N89" s="200" t="s">
        <v>505</v>
      </c>
      <c r="O89" s="200" t="s">
        <v>1028</v>
      </c>
      <c r="P89" s="200" t="s">
        <v>536</v>
      </c>
      <c r="Q89" s="200" t="s">
        <v>505</v>
      </c>
      <c r="R89" s="200" t="s">
        <v>527</v>
      </c>
      <c r="S89" s="200" t="s">
        <v>553</v>
      </c>
      <c r="T89" s="203" t="s">
        <v>528</v>
      </c>
      <c r="U89" s="200" t="s">
        <v>505</v>
      </c>
      <c r="V89" s="200" t="s">
        <v>1029</v>
      </c>
      <c r="W89" s="200" t="s">
        <v>530</v>
      </c>
      <c r="X89" s="203" t="s">
        <v>511</v>
      </c>
      <c r="Y89" s="200" t="s">
        <v>505</v>
      </c>
      <c r="Z89" s="200" t="s">
        <v>505</v>
      </c>
      <c r="AA89" s="202" t="s">
        <v>323</v>
      </c>
      <c r="AB89" s="200" t="s">
        <v>537</v>
      </c>
      <c r="AC89" s="200" t="s">
        <v>1030</v>
      </c>
      <c r="AD89" s="204" t="s">
        <v>323</v>
      </c>
      <c r="AE89" s="200" t="s">
        <v>323</v>
      </c>
      <c r="AF89" s="200" t="s">
        <v>323</v>
      </c>
      <c r="AG89" s="200"/>
      <c r="AH89" s="200"/>
      <c r="AI89" s="200"/>
      <c r="AJ89" s="200">
        <v>84</v>
      </c>
      <c r="AK89" s="200" t="s">
        <v>557</v>
      </c>
      <c r="AL89" s="205"/>
    </row>
    <row r="90" spans="1:38" x14ac:dyDescent="0.25">
      <c r="A90" s="200" t="s">
        <v>1031</v>
      </c>
      <c r="B90" s="200" t="s">
        <v>1033</v>
      </c>
      <c r="C90" s="200" t="s">
        <v>1032</v>
      </c>
      <c r="D90" s="200" t="s">
        <v>97</v>
      </c>
      <c r="E90" s="200" t="str">
        <f>IF(ISTEXT(VLOOKUP(C90,'[4]Consolidated Datapoints'!$B$2:$B$93,1,0)),"Y","N")</f>
        <v>N</v>
      </c>
      <c r="F90" s="200"/>
      <c r="G90" s="200" t="s">
        <v>501</v>
      </c>
      <c r="H90" s="201" t="s">
        <v>534</v>
      </c>
      <c r="I90" s="201" t="s">
        <v>642</v>
      </c>
      <c r="J90" s="201" t="s">
        <v>642</v>
      </c>
      <c r="K90" s="201" t="s">
        <v>551</v>
      </c>
      <c r="L90" s="200" t="s">
        <v>505</v>
      </c>
      <c r="M90" s="200" t="s">
        <v>505</v>
      </c>
      <c r="N90" s="200" t="s">
        <v>505</v>
      </c>
      <c r="O90" s="200" t="s">
        <v>1034</v>
      </c>
      <c r="P90" s="200" t="s">
        <v>536</v>
      </c>
      <c r="Q90" s="200">
        <v>255</v>
      </c>
      <c r="R90" s="200" t="s">
        <v>527</v>
      </c>
      <c r="S90" s="202" t="s">
        <v>16</v>
      </c>
      <c r="T90" s="206" t="s">
        <v>1034</v>
      </c>
      <c r="U90" s="200" t="s">
        <v>505</v>
      </c>
      <c r="V90" s="203" t="s">
        <v>510</v>
      </c>
      <c r="W90" s="200" t="s">
        <v>505</v>
      </c>
      <c r="X90" s="202" t="s">
        <v>1020</v>
      </c>
      <c r="Y90" s="200" t="s">
        <v>1035</v>
      </c>
      <c r="Z90" s="200" t="s">
        <v>1035</v>
      </c>
      <c r="AA90" s="202" t="s">
        <v>323</v>
      </c>
      <c r="AB90" s="200" t="s">
        <v>537</v>
      </c>
      <c r="AC90" s="200" t="s">
        <v>1036</v>
      </c>
      <c r="AD90" s="204" t="s">
        <v>323</v>
      </c>
      <c r="AE90" s="200" t="s">
        <v>323</v>
      </c>
      <c r="AF90" s="200" t="s">
        <v>323</v>
      </c>
      <c r="AG90" s="200"/>
      <c r="AH90" s="200"/>
      <c r="AI90" s="200"/>
      <c r="AJ90" s="200"/>
      <c r="AK90" s="200" t="s">
        <v>1037</v>
      </c>
      <c r="AL90" s="205"/>
    </row>
    <row r="91" spans="1:38" x14ac:dyDescent="0.25">
      <c r="A91" s="200" t="s">
        <v>1038</v>
      </c>
      <c r="B91" s="200" t="s">
        <v>1039</v>
      </c>
      <c r="C91" s="200" t="s">
        <v>2076</v>
      </c>
      <c r="D91" s="200" t="s">
        <v>97</v>
      </c>
      <c r="E91" s="200" t="str">
        <f>IF(ISTEXT(VLOOKUP(C91,'[4]Consolidated Datapoints'!$B$2:$B$93,1,0)),"Y","N")</f>
        <v>N</v>
      </c>
      <c r="F91" s="200"/>
      <c r="G91" s="200" t="s">
        <v>501</v>
      </c>
      <c r="H91" s="201" t="s">
        <v>770</v>
      </c>
      <c r="I91" s="201" t="s">
        <v>642</v>
      </c>
      <c r="J91" s="201" t="s">
        <v>642</v>
      </c>
      <c r="K91" s="201" t="s">
        <v>551</v>
      </c>
      <c r="L91" s="200" t="s">
        <v>505</v>
      </c>
      <c r="M91" s="200" t="s">
        <v>505</v>
      </c>
      <c r="N91" s="200" t="s">
        <v>505</v>
      </c>
      <c r="O91" s="200" t="s">
        <v>1040</v>
      </c>
      <c r="P91" s="200" t="s">
        <v>536</v>
      </c>
      <c r="Q91" s="200">
        <v>255</v>
      </c>
      <c r="R91" s="200" t="s">
        <v>527</v>
      </c>
      <c r="S91" s="202" t="s">
        <v>16</v>
      </c>
      <c r="T91" s="206" t="s">
        <v>1040</v>
      </c>
      <c r="U91" s="200" t="s">
        <v>505</v>
      </c>
      <c r="V91" s="203" t="s">
        <v>510</v>
      </c>
      <c r="W91" s="200" t="s">
        <v>505</v>
      </c>
      <c r="X91" s="202" t="s">
        <v>1020</v>
      </c>
      <c r="Y91" s="200" t="s">
        <v>1041</v>
      </c>
      <c r="Z91" s="200" t="s">
        <v>1041</v>
      </c>
      <c r="AA91" s="202" t="s">
        <v>323</v>
      </c>
      <c r="AB91" s="200" t="s">
        <v>537</v>
      </c>
      <c r="AC91" s="200" t="s">
        <v>1042</v>
      </c>
      <c r="AD91" s="204" t="s">
        <v>323</v>
      </c>
      <c r="AE91" s="200" t="s">
        <v>323</v>
      </c>
      <c r="AF91" s="200" t="s">
        <v>323</v>
      </c>
      <c r="AG91" s="200"/>
      <c r="AH91" s="200"/>
      <c r="AI91" s="200"/>
      <c r="AJ91" s="200"/>
      <c r="AK91" s="200" t="s">
        <v>1043</v>
      </c>
      <c r="AL91" s="205"/>
    </row>
    <row r="92" spans="1:38" x14ac:dyDescent="0.25">
      <c r="A92" s="200" t="s">
        <v>1044</v>
      </c>
      <c r="B92" s="200" t="s">
        <v>1046</v>
      </c>
      <c r="C92" s="200" t="s">
        <v>1045</v>
      </c>
      <c r="D92" s="200" t="s">
        <v>97</v>
      </c>
      <c r="E92" s="200" t="str">
        <f>IF(ISTEXT(VLOOKUP(C92,'[4]Consolidated Datapoints'!$B$2:$B$93,1,0)),"Y","N")</f>
        <v>N</v>
      </c>
      <c r="F92" s="200"/>
      <c r="G92" s="200" t="s">
        <v>501</v>
      </c>
      <c r="H92" s="201" t="s">
        <v>534</v>
      </c>
      <c r="I92" s="201" t="s">
        <v>642</v>
      </c>
      <c r="J92" s="201" t="s">
        <v>642</v>
      </c>
      <c r="K92" s="201" t="s">
        <v>551</v>
      </c>
      <c r="L92" s="200" t="s">
        <v>505</v>
      </c>
      <c r="M92" s="200" t="s">
        <v>505</v>
      </c>
      <c r="N92" s="200" t="s">
        <v>505</v>
      </c>
      <c r="O92" s="200" t="s">
        <v>1047</v>
      </c>
      <c r="P92" s="200" t="s">
        <v>536</v>
      </c>
      <c r="Q92" s="200">
        <v>255</v>
      </c>
      <c r="R92" s="200" t="s">
        <v>527</v>
      </c>
      <c r="S92" s="202" t="s">
        <v>16</v>
      </c>
      <c r="T92" s="206" t="s">
        <v>1047</v>
      </c>
      <c r="U92" s="200" t="s">
        <v>505</v>
      </c>
      <c r="V92" s="203" t="s">
        <v>510</v>
      </c>
      <c r="W92" s="200" t="s">
        <v>505</v>
      </c>
      <c r="X92" s="202" t="s">
        <v>1020</v>
      </c>
      <c r="Y92" s="200" t="s">
        <v>1048</v>
      </c>
      <c r="Z92" s="200" t="s">
        <v>1048</v>
      </c>
      <c r="AA92" s="202" t="s">
        <v>323</v>
      </c>
      <c r="AB92" s="200" t="s">
        <v>537</v>
      </c>
      <c r="AC92" s="200" t="s">
        <v>1049</v>
      </c>
      <c r="AD92" s="204" t="s">
        <v>323</v>
      </c>
      <c r="AE92" s="200" t="s">
        <v>323</v>
      </c>
      <c r="AF92" s="200" t="s">
        <v>323</v>
      </c>
      <c r="AG92" s="200"/>
      <c r="AH92" s="200"/>
      <c r="AI92" s="200"/>
      <c r="AJ92" s="200"/>
      <c r="AK92" s="200" t="s">
        <v>1037</v>
      </c>
      <c r="AL92" s="205"/>
    </row>
    <row r="93" spans="1:38" x14ac:dyDescent="0.25">
      <c r="A93" s="200" t="s">
        <v>1050</v>
      </c>
      <c r="B93" s="200" t="s">
        <v>1052</v>
      </c>
      <c r="C93" s="200" t="s">
        <v>1051</v>
      </c>
      <c r="D93" s="200" t="s">
        <v>97</v>
      </c>
      <c r="E93" s="200" t="str">
        <f>IF(ISTEXT(VLOOKUP(C93,'[4]Consolidated Datapoints'!$B$2:$B$93,1,0)),"Y","N")</f>
        <v>N</v>
      </c>
      <c r="F93" s="200"/>
      <c r="G93" s="200" t="s">
        <v>501</v>
      </c>
      <c r="H93" s="201" t="s">
        <v>534</v>
      </c>
      <c r="I93" s="201" t="s">
        <v>642</v>
      </c>
      <c r="J93" s="201" t="s">
        <v>642</v>
      </c>
      <c r="K93" s="201" t="s">
        <v>551</v>
      </c>
      <c r="L93" s="200" t="s">
        <v>505</v>
      </c>
      <c r="M93" s="200" t="s">
        <v>505</v>
      </c>
      <c r="N93" s="200" t="s">
        <v>505</v>
      </c>
      <c r="O93" s="200"/>
      <c r="P93" s="200" t="s">
        <v>536</v>
      </c>
      <c r="Q93" s="200">
        <v>255</v>
      </c>
      <c r="R93" s="200" t="s">
        <v>527</v>
      </c>
      <c r="S93" s="202" t="s">
        <v>16</v>
      </c>
      <c r="T93" s="203" t="s">
        <v>528</v>
      </c>
      <c r="U93" s="200" t="s">
        <v>505</v>
      </c>
      <c r="V93" s="203" t="s">
        <v>510</v>
      </c>
      <c r="W93" s="200" t="s">
        <v>505</v>
      </c>
      <c r="X93" s="202" t="s">
        <v>1020</v>
      </c>
      <c r="Y93" s="200" t="s">
        <v>1053</v>
      </c>
      <c r="Z93" s="200" t="s">
        <v>1053</v>
      </c>
      <c r="AA93" s="202" t="s">
        <v>323</v>
      </c>
      <c r="AB93" s="200" t="s">
        <v>537</v>
      </c>
      <c r="AC93" s="200" t="s">
        <v>1054</v>
      </c>
      <c r="AD93" s="204" t="s">
        <v>323</v>
      </c>
      <c r="AE93" s="200" t="s">
        <v>323</v>
      </c>
      <c r="AF93" s="200" t="s">
        <v>323</v>
      </c>
      <c r="AG93" s="200"/>
      <c r="AH93" s="200"/>
      <c r="AI93" s="200"/>
      <c r="AJ93" s="200"/>
      <c r="AK93" s="200" t="s">
        <v>1037</v>
      </c>
      <c r="AL93" s="205"/>
    </row>
    <row r="94" spans="1:38" x14ac:dyDescent="0.25">
      <c r="A94" s="209" t="s">
        <v>1055</v>
      </c>
      <c r="B94" s="209" t="s">
        <v>194</v>
      </c>
      <c r="C94" s="200" t="s">
        <v>151</v>
      </c>
      <c r="D94" s="200" t="s">
        <v>97</v>
      </c>
      <c r="E94" s="200" t="str">
        <f>IF(ISTEXT(VLOOKUP(C94,'[4]Consolidated Datapoints'!$B$2:$B$93,1,0)),"Y","N")</f>
        <v>N</v>
      </c>
      <c r="F94" s="215" t="s">
        <v>26</v>
      </c>
      <c r="G94" s="209" t="s">
        <v>501</v>
      </c>
      <c r="H94" s="210" t="s">
        <v>534</v>
      </c>
      <c r="I94" s="210" t="s">
        <v>642</v>
      </c>
      <c r="J94" s="210" t="s">
        <v>642</v>
      </c>
      <c r="K94" s="210" t="s">
        <v>648</v>
      </c>
      <c r="L94" s="209" t="s">
        <v>505</v>
      </c>
      <c r="M94" s="209" t="s">
        <v>505</v>
      </c>
      <c r="N94" s="209" t="s">
        <v>505</v>
      </c>
      <c r="O94" s="209" t="s">
        <v>1056</v>
      </c>
      <c r="P94" s="209" t="s">
        <v>536</v>
      </c>
      <c r="Q94" s="209">
        <v>1500</v>
      </c>
      <c r="R94" s="209" t="s">
        <v>562</v>
      </c>
      <c r="S94" s="212" t="s">
        <v>16</v>
      </c>
      <c r="T94" s="213" t="s">
        <v>528</v>
      </c>
      <c r="U94" s="209" t="s">
        <v>505</v>
      </c>
      <c r="V94" s="213" t="s">
        <v>510</v>
      </c>
      <c r="W94" s="209" t="s">
        <v>505</v>
      </c>
      <c r="X94" s="212" t="s">
        <v>1057</v>
      </c>
      <c r="Y94" s="209" t="s">
        <v>1058</v>
      </c>
      <c r="Z94" s="209" t="s">
        <v>1058</v>
      </c>
      <c r="AA94" s="212" t="s">
        <v>323</v>
      </c>
      <c r="AB94" s="209" t="s">
        <v>537</v>
      </c>
      <c r="AC94" s="220" t="s">
        <v>1059</v>
      </c>
      <c r="AD94" s="214" t="s">
        <v>323</v>
      </c>
      <c r="AE94" s="209" t="s">
        <v>323</v>
      </c>
      <c r="AF94" s="209" t="s">
        <v>323</v>
      </c>
      <c r="AG94" s="209" t="s">
        <v>323</v>
      </c>
      <c r="AH94" s="209">
        <v>108</v>
      </c>
      <c r="AI94" s="209"/>
      <c r="AJ94" s="209"/>
      <c r="AK94" s="209" t="s">
        <v>1060</v>
      </c>
      <c r="AL94" s="205"/>
    </row>
    <row r="95" spans="1:38" x14ac:dyDescent="0.25">
      <c r="A95" s="200" t="s">
        <v>1061</v>
      </c>
      <c r="B95" s="200" t="s">
        <v>295</v>
      </c>
      <c r="C95" s="200" t="s">
        <v>142</v>
      </c>
      <c r="D95" s="200" t="s">
        <v>97</v>
      </c>
      <c r="E95" s="200" t="str">
        <f>IF(ISTEXT(VLOOKUP(C95,'[4]Consolidated Datapoints'!$B$2:$B$93,1,0)),"Y","N")</f>
        <v>Y</v>
      </c>
      <c r="F95" s="200"/>
      <c r="G95" s="200" t="s">
        <v>501</v>
      </c>
      <c r="H95" s="201" t="s">
        <v>534</v>
      </c>
      <c r="I95" s="201" t="s">
        <v>642</v>
      </c>
      <c r="J95" s="201" t="s">
        <v>642</v>
      </c>
      <c r="K95" s="201" t="s">
        <v>551</v>
      </c>
      <c r="L95" s="200" t="s">
        <v>505</v>
      </c>
      <c r="M95" s="200" t="s">
        <v>505</v>
      </c>
      <c r="N95" s="200" t="s">
        <v>505</v>
      </c>
      <c r="O95" s="200"/>
      <c r="P95" s="200" t="s">
        <v>1062</v>
      </c>
      <c r="Q95" s="200">
        <v>1500</v>
      </c>
      <c r="R95" s="200" t="s">
        <v>527</v>
      </c>
      <c r="S95" s="202" t="s">
        <v>16</v>
      </c>
      <c r="T95" s="203" t="s">
        <v>528</v>
      </c>
      <c r="U95" s="200" t="s">
        <v>505</v>
      </c>
      <c r="V95" s="203" t="s">
        <v>510</v>
      </c>
      <c r="W95" s="200" t="s">
        <v>505</v>
      </c>
      <c r="X95" s="203" t="s">
        <v>511</v>
      </c>
      <c r="Y95" s="200" t="s">
        <v>1063</v>
      </c>
      <c r="Z95" s="200" t="s">
        <v>1063</v>
      </c>
      <c r="AA95" s="202" t="s">
        <v>323</v>
      </c>
      <c r="AB95" s="200" t="s">
        <v>537</v>
      </c>
      <c r="AC95" s="200" t="s">
        <v>1064</v>
      </c>
      <c r="AD95" s="204" t="s">
        <v>323</v>
      </c>
      <c r="AE95" s="200" t="s">
        <v>323</v>
      </c>
      <c r="AF95" s="200" t="s">
        <v>323</v>
      </c>
      <c r="AG95" s="200"/>
      <c r="AH95" s="200"/>
      <c r="AI95" s="200"/>
      <c r="AJ95" s="200"/>
      <c r="AK95" s="200" t="s">
        <v>1065</v>
      </c>
      <c r="AL95" s="205"/>
    </row>
    <row r="96" spans="1:38" x14ac:dyDescent="0.25">
      <c r="A96" s="200" t="s">
        <v>1066</v>
      </c>
      <c r="B96" s="200" t="s">
        <v>1068</v>
      </c>
      <c r="C96" s="200" t="s">
        <v>1067</v>
      </c>
      <c r="D96" s="200" t="s">
        <v>97</v>
      </c>
      <c r="E96" s="200" t="str">
        <f>IF(ISTEXT(VLOOKUP(C96,'[4]Consolidated Datapoints'!$B$2:$B$93,1,0)),"Y","N")</f>
        <v>N</v>
      </c>
      <c r="F96" s="200"/>
      <c r="G96" s="200" t="s">
        <v>501</v>
      </c>
      <c r="H96" s="201" t="s">
        <v>770</v>
      </c>
      <c r="I96" s="201" t="s">
        <v>642</v>
      </c>
      <c r="J96" s="201" t="s">
        <v>642</v>
      </c>
      <c r="K96" s="201" t="s">
        <v>551</v>
      </c>
      <c r="L96" s="200" t="s">
        <v>505</v>
      </c>
      <c r="M96" s="200" t="s">
        <v>505</v>
      </c>
      <c r="N96" s="200" t="s">
        <v>505</v>
      </c>
      <c r="O96" s="200">
        <v>1.5</v>
      </c>
      <c r="P96" s="200" t="s">
        <v>561</v>
      </c>
      <c r="Q96" s="200" t="s">
        <v>505</v>
      </c>
      <c r="R96" s="200" t="s">
        <v>527</v>
      </c>
      <c r="S96" s="202" t="s">
        <v>16</v>
      </c>
      <c r="T96" s="203" t="s">
        <v>528</v>
      </c>
      <c r="U96" s="200" t="s">
        <v>505</v>
      </c>
      <c r="V96" s="203" t="s">
        <v>510</v>
      </c>
      <c r="W96" s="200" t="s">
        <v>505</v>
      </c>
      <c r="X96" s="200" t="s">
        <v>982</v>
      </c>
      <c r="Y96" s="200" t="s">
        <v>1069</v>
      </c>
      <c r="Z96" s="200" t="s">
        <v>1069</v>
      </c>
      <c r="AA96" s="202" t="s">
        <v>323</v>
      </c>
      <c r="AB96" s="200" t="s">
        <v>537</v>
      </c>
      <c r="AC96" s="200" t="s">
        <v>1070</v>
      </c>
      <c r="AD96" s="204" t="s">
        <v>323</v>
      </c>
      <c r="AE96" s="200" t="s">
        <v>323</v>
      </c>
      <c r="AF96" s="200" t="s">
        <v>323</v>
      </c>
      <c r="AG96" s="200" t="s">
        <v>323</v>
      </c>
      <c r="AH96" s="200">
        <v>70</v>
      </c>
      <c r="AI96" s="200"/>
      <c r="AJ96" s="200"/>
      <c r="AK96" s="200" t="s">
        <v>1065</v>
      </c>
      <c r="AL96" s="205"/>
    </row>
    <row r="97" spans="1:38" x14ac:dyDescent="0.25">
      <c r="A97" s="200" t="s">
        <v>1071</v>
      </c>
      <c r="B97" s="200" t="s">
        <v>1073</v>
      </c>
      <c r="C97" s="200" t="s">
        <v>1072</v>
      </c>
      <c r="D97" s="200" t="s">
        <v>97</v>
      </c>
      <c r="E97" s="200" t="str">
        <f>IF(ISTEXT(VLOOKUP(C97,'[4]Consolidated Datapoints'!$B$2:$B$93,1,0)),"Y","N")</f>
        <v>N</v>
      </c>
      <c r="F97" s="200"/>
      <c r="G97" s="200" t="s">
        <v>501</v>
      </c>
      <c r="H97" s="201" t="s">
        <v>770</v>
      </c>
      <c r="I97" s="201" t="s">
        <v>642</v>
      </c>
      <c r="J97" s="201" t="s">
        <v>642</v>
      </c>
      <c r="K97" s="201" t="s">
        <v>551</v>
      </c>
      <c r="L97" s="200" t="s">
        <v>505</v>
      </c>
      <c r="M97" s="200" t="s">
        <v>505</v>
      </c>
      <c r="N97" s="200" t="s">
        <v>505</v>
      </c>
      <c r="O97" s="200" t="s">
        <v>1074</v>
      </c>
      <c r="P97" s="200" t="s">
        <v>561</v>
      </c>
      <c r="Q97" s="200" t="s">
        <v>505</v>
      </c>
      <c r="R97" s="200" t="s">
        <v>527</v>
      </c>
      <c r="S97" s="202" t="s">
        <v>16</v>
      </c>
      <c r="T97" s="203" t="s">
        <v>528</v>
      </c>
      <c r="U97" s="200" t="s">
        <v>505</v>
      </c>
      <c r="V97" s="203" t="s">
        <v>510</v>
      </c>
      <c r="W97" s="200" t="s">
        <v>505</v>
      </c>
      <c r="X97" s="200" t="s">
        <v>982</v>
      </c>
      <c r="Y97" s="200" t="s">
        <v>1075</v>
      </c>
      <c r="Z97" s="200" t="s">
        <v>1075</v>
      </c>
      <c r="AA97" s="202" t="s">
        <v>323</v>
      </c>
      <c r="AB97" s="200" t="s">
        <v>537</v>
      </c>
      <c r="AC97" s="200" t="s">
        <v>1076</v>
      </c>
      <c r="AD97" s="204" t="s">
        <v>323</v>
      </c>
      <c r="AE97" s="200" t="s">
        <v>323</v>
      </c>
      <c r="AF97" s="200" t="s">
        <v>323</v>
      </c>
      <c r="AG97" s="200" t="s">
        <v>323</v>
      </c>
      <c r="AH97" s="200">
        <v>71</v>
      </c>
      <c r="AI97" s="200"/>
      <c r="AJ97" s="200"/>
      <c r="AK97" s="200" t="s">
        <v>1065</v>
      </c>
      <c r="AL97" s="205"/>
    </row>
    <row r="98" spans="1:38" x14ac:dyDescent="0.25">
      <c r="A98" s="200" t="s">
        <v>1077</v>
      </c>
      <c r="B98" s="200" t="s">
        <v>1079</v>
      </c>
      <c r="C98" s="200" t="s">
        <v>1078</v>
      </c>
      <c r="D98" s="200" t="s">
        <v>97</v>
      </c>
      <c r="E98" s="200" t="str">
        <f>IF(ISTEXT(VLOOKUP(C98,'[4]Consolidated Datapoints'!$B$2:$B$93,1,0)),"Y","N")</f>
        <v>N</v>
      </c>
      <c r="F98" s="200"/>
      <c r="G98" s="200" t="s">
        <v>501</v>
      </c>
      <c r="H98" s="201" t="s">
        <v>770</v>
      </c>
      <c r="I98" s="201" t="s">
        <v>642</v>
      </c>
      <c r="J98" s="201" t="s">
        <v>642</v>
      </c>
      <c r="K98" s="201" t="s">
        <v>551</v>
      </c>
      <c r="L98" s="200" t="s">
        <v>505</v>
      </c>
      <c r="M98" s="200" t="s">
        <v>505</v>
      </c>
      <c r="N98" s="200" t="s">
        <v>505</v>
      </c>
      <c r="O98" s="200" t="s">
        <v>1074</v>
      </c>
      <c r="P98" s="200" t="s">
        <v>561</v>
      </c>
      <c r="Q98" s="200" t="s">
        <v>505</v>
      </c>
      <c r="R98" s="200" t="s">
        <v>527</v>
      </c>
      <c r="S98" s="202" t="s">
        <v>16</v>
      </c>
      <c r="T98" s="203" t="s">
        <v>528</v>
      </c>
      <c r="U98" s="200" t="s">
        <v>505</v>
      </c>
      <c r="V98" s="203" t="s">
        <v>510</v>
      </c>
      <c r="W98" s="200" t="s">
        <v>505</v>
      </c>
      <c r="X98" s="200" t="s">
        <v>982</v>
      </c>
      <c r="Y98" s="200" t="s">
        <v>1080</v>
      </c>
      <c r="Z98" s="200" t="s">
        <v>1080</v>
      </c>
      <c r="AA98" s="202" t="s">
        <v>323</v>
      </c>
      <c r="AB98" s="200" t="s">
        <v>537</v>
      </c>
      <c r="AC98" s="200" t="s">
        <v>1081</v>
      </c>
      <c r="AD98" s="204" t="s">
        <v>323</v>
      </c>
      <c r="AE98" s="200" t="s">
        <v>323</v>
      </c>
      <c r="AF98" s="200" t="s">
        <v>323</v>
      </c>
      <c r="AG98" s="200" t="s">
        <v>323</v>
      </c>
      <c r="AH98" s="200">
        <v>72</v>
      </c>
      <c r="AI98" s="200"/>
      <c r="AJ98" s="200"/>
      <c r="AK98" s="200" t="s">
        <v>1065</v>
      </c>
      <c r="AL98" s="205"/>
    </row>
    <row r="99" spans="1:38" x14ac:dyDescent="0.25">
      <c r="A99" s="200" t="s">
        <v>1082</v>
      </c>
      <c r="B99" s="200" t="s">
        <v>1084</v>
      </c>
      <c r="C99" s="200" t="s">
        <v>1083</v>
      </c>
      <c r="D99" s="200" t="s">
        <v>97</v>
      </c>
      <c r="E99" s="200" t="str">
        <f>IF(ISTEXT(VLOOKUP(C99,'[4]Consolidated Datapoints'!$B$2:$B$93,1,0)),"Y","N")</f>
        <v>N</v>
      </c>
      <c r="F99" s="200"/>
      <c r="G99" s="200" t="s">
        <v>501</v>
      </c>
      <c r="H99" s="201" t="s">
        <v>770</v>
      </c>
      <c r="I99" s="201" t="s">
        <v>576</v>
      </c>
      <c r="J99" s="201" t="s">
        <v>576</v>
      </c>
      <c r="K99" s="201" t="s">
        <v>551</v>
      </c>
      <c r="L99" s="200" t="s">
        <v>505</v>
      </c>
      <c r="M99" s="200" t="s">
        <v>505</v>
      </c>
      <c r="N99" s="200" t="s">
        <v>505</v>
      </c>
      <c r="O99" s="200" t="s">
        <v>1085</v>
      </c>
      <c r="P99" s="200" t="s">
        <v>561</v>
      </c>
      <c r="Q99" s="200" t="s">
        <v>505</v>
      </c>
      <c r="R99" s="200" t="s">
        <v>527</v>
      </c>
      <c r="S99" s="202" t="s">
        <v>16</v>
      </c>
      <c r="T99" s="203" t="s">
        <v>528</v>
      </c>
      <c r="U99" s="200" t="s">
        <v>505</v>
      </c>
      <c r="V99" s="203" t="s">
        <v>510</v>
      </c>
      <c r="W99" s="200" t="s">
        <v>505</v>
      </c>
      <c r="X99" s="200" t="s">
        <v>1086</v>
      </c>
      <c r="Y99" s="200" t="s">
        <v>1087</v>
      </c>
      <c r="Z99" s="200" t="s">
        <v>1087</v>
      </c>
      <c r="AA99" s="202" t="s">
        <v>323</v>
      </c>
      <c r="AB99" s="200" t="s">
        <v>537</v>
      </c>
      <c r="AC99" s="200" t="s">
        <v>1088</v>
      </c>
      <c r="AD99" s="204" t="s">
        <v>323</v>
      </c>
      <c r="AE99" s="200" t="s">
        <v>323</v>
      </c>
      <c r="AF99" s="200" t="s">
        <v>323</v>
      </c>
      <c r="AG99" s="200" t="s">
        <v>323</v>
      </c>
      <c r="AH99" s="200">
        <v>68</v>
      </c>
      <c r="AI99" s="200"/>
      <c r="AJ99" s="200">
        <v>72</v>
      </c>
      <c r="AK99" s="200" t="s">
        <v>1089</v>
      </c>
      <c r="AL99" s="205"/>
    </row>
    <row r="100" spans="1:38" x14ac:dyDescent="0.25">
      <c r="A100" s="200" t="s">
        <v>1090</v>
      </c>
      <c r="B100" s="200" t="s">
        <v>284</v>
      </c>
      <c r="C100" s="200" t="s">
        <v>44</v>
      </c>
      <c r="D100" s="200" t="s">
        <v>97</v>
      </c>
      <c r="E100" s="200" t="str">
        <f>IF(ISTEXT(VLOOKUP(C100,'[4]Consolidated Datapoints'!$B$2:$B$93,1,0)),"Y","N")</f>
        <v>Y</v>
      </c>
      <c r="F100" s="200"/>
      <c r="G100" s="200" t="s">
        <v>501</v>
      </c>
      <c r="H100" s="201" t="s">
        <v>534</v>
      </c>
      <c r="I100" s="201" t="s">
        <v>519</v>
      </c>
      <c r="J100" s="201" t="s">
        <v>519</v>
      </c>
      <c r="K100" s="201" t="s">
        <v>551</v>
      </c>
      <c r="L100" s="200" t="s">
        <v>505</v>
      </c>
      <c r="M100" s="200" t="s">
        <v>505</v>
      </c>
      <c r="N100" s="200" t="s">
        <v>505</v>
      </c>
      <c r="O100" s="200" t="s">
        <v>631</v>
      </c>
      <c r="P100" s="200" t="s">
        <v>632</v>
      </c>
      <c r="Q100" s="200" t="s">
        <v>505</v>
      </c>
      <c r="R100" s="200" t="s">
        <v>508</v>
      </c>
      <c r="S100" s="202" t="s">
        <v>16</v>
      </c>
      <c r="T100" s="200" t="s">
        <v>16</v>
      </c>
      <c r="U100" s="200" t="s">
        <v>505</v>
      </c>
      <c r="V100" s="203" t="s">
        <v>510</v>
      </c>
      <c r="W100" s="200" t="s">
        <v>505</v>
      </c>
      <c r="X100" s="203" t="s">
        <v>511</v>
      </c>
      <c r="Y100" s="200" t="s">
        <v>1091</v>
      </c>
      <c r="Z100" s="200" t="s">
        <v>1091</v>
      </c>
      <c r="AA100" s="202" t="s">
        <v>323</v>
      </c>
      <c r="AB100" s="200" t="s">
        <v>638</v>
      </c>
      <c r="AC100" s="200" t="s">
        <v>1092</v>
      </c>
      <c r="AD100" s="204" t="s">
        <v>323</v>
      </c>
      <c r="AE100" s="200" t="s">
        <v>323</v>
      </c>
      <c r="AF100" s="200" t="s">
        <v>323</v>
      </c>
      <c r="AG100" s="200" t="s">
        <v>323</v>
      </c>
      <c r="AH100" s="200">
        <v>52</v>
      </c>
      <c r="AI100" s="200"/>
      <c r="AJ100" s="200">
        <v>98</v>
      </c>
      <c r="AK100" s="200" t="s">
        <v>942</v>
      </c>
      <c r="AL100" s="205"/>
    </row>
    <row r="101" spans="1:38" x14ac:dyDescent="0.25">
      <c r="A101" s="200" t="s">
        <v>1093</v>
      </c>
      <c r="B101" s="200" t="s">
        <v>195</v>
      </c>
      <c r="C101" s="200" t="s">
        <v>152</v>
      </c>
      <c r="D101" s="200" t="s">
        <v>97</v>
      </c>
      <c r="E101" s="200" t="str">
        <f>IF(ISTEXT(VLOOKUP(C101,'[4]Consolidated Datapoints'!$B$2:$B$93,1,0)),"Y","N")</f>
        <v>N</v>
      </c>
      <c r="F101" s="215" t="s">
        <v>26</v>
      </c>
      <c r="G101" s="200" t="s">
        <v>501</v>
      </c>
      <c r="H101" s="201" t="s">
        <v>534</v>
      </c>
      <c r="I101" s="201" t="s">
        <v>642</v>
      </c>
      <c r="J101" s="201" t="s">
        <v>642</v>
      </c>
      <c r="K101" s="201" t="s">
        <v>504</v>
      </c>
      <c r="L101" s="200" t="s">
        <v>505</v>
      </c>
      <c r="M101" s="200" t="s">
        <v>505</v>
      </c>
      <c r="N101" s="200" t="s">
        <v>505</v>
      </c>
      <c r="O101" s="200" t="s">
        <v>631</v>
      </c>
      <c r="P101" s="200" t="s">
        <v>632</v>
      </c>
      <c r="Q101" s="200" t="s">
        <v>505</v>
      </c>
      <c r="R101" s="200" t="s">
        <v>508</v>
      </c>
      <c r="S101" s="202" t="s">
        <v>16</v>
      </c>
      <c r="T101" s="200" t="s">
        <v>16</v>
      </c>
      <c r="U101" s="200" t="s">
        <v>505</v>
      </c>
      <c r="V101" s="203" t="s">
        <v>510</v>
      </c>
      <c r="W101" s="200" t="s">
        <v>505</v>
      </c>
      <c r="X101" s="203" t="s">
        <v>511</v>
      </c>
      <c r="Y101" s="200" t="s">
        <v>1094</v>
      </c>
      <c r="Z101" s="200" t="s">
        <v>1094</v>
      </c>
      <c r="AA101" s="202" t="s">
        <v>323</v>
      </c>
      <c r="AB101" s="200" t="s">
        <v>638</v>
      </c>
      <c r="AC101" s="200" t="s">
        <v>1095</v>
      </c>
      <c r="AD101" s="204" t="s">
        <v>323</v>
      </c>
      <c r="AE101" s="200" t="s">
        <v>323</v>
      </c>
      <c r="AF101" s="200" t="s">
        <v>323</v>
      </c>
      <c r="AG101" s="200" t="s">
        <v>323</v>
      </c>
      <c r="AH101" s="200">
        <v>53</v>
      </c>
      <c r="AI101" s="200"/>
      <c r="AJ101" s="200"/>
      <c r="AK101" s="200" t="s">
        <v>942</v>
      </c>
      <c r="AL101" s="205"/>
    </row>
    <row r="102" spans="1:38" x14ac:dyDescent="0.25">
      <c r="A102" s="200" t="s">
        <v>1096</v>
      </c>
      <c r="B102" s="200" t="s">
        <v>274</v>
      </c>
      <c r="C102" s="200" t="s">
        <v>125</v>
      </c>
      <c r="D102" s="200" t="s">
        <v>97</v>
      </c>
      <c r="E102" s="200" t="str">
        <f>IF(ISTEXT(VLOOKUP(C102,'[4]Consolidated Datapoints'!$B$2:$B$93,1,0)),"Y","N")</f>
        <v>Y</v>
      </c>
      <c r="F102" s="200"/>
      <c r="G102" s="200" t="s">
        <v>501</v>
      </c>
      <c r="H102" s="201" t="s">
        <v>647</v>
      </c>
      <c r="I102" s="201" t="s">
        <v>642</v>
      </c>
      <c r="J102" s="201" t="s">
        <v>642</v>
      </c>
      <c r="K102" s="201" t="s">
        <v>551</v>
      </c>
      <c r="L102" s="200" t="s">
        <v>505</v>
      </c>
      <c r="M102" s="200" t="s">
        <v>505</v>
      </c>
      <c r="N102" s="200" t="s">
        <v>505</v>
      </c>
      <c r="O102" s="200"/>
      <c r="P102" s="200" t="s">
        <v>536</v>
      </c>
      <c r="Q102" s="200">
        <v>255</v>
      </c>
      <c r="R102" s="200" t="s">
        <v>527</v>
      </c>
      <c r="S102" s="202" t="s">
        <v>16</v>
      </c>
      <c r="T102" s="203" t="s">
        <v>528</v>
      </c>
      <c r="U102" s="200" t="s">
        <v>505</v>
      </c>
      <c r="V102" s="203" t="s">
        <v>510</v>
      </c>
      <c r="W102" s="200" t="s">
        <v>505</v>
      </c>
      <c r="X102" s="203" t="s">
        <v>511</v>
      </c>
      <c r="Y102" s="200" t="s">
        <v>1097</v>
      </c>
      <c r="Z102" s="200" t="s">
        <v>1097</v>
      </c>
      <c r="AA102" s="202" t="s">
        <v>323</v>
      </c>
      <c r="AB102" s="200" t="s">
        <v>537</v>
      </c>
      <c r="AC102" s="200" t="s">
        <v>1098</v>
      </c>
      <c r="AD102" s="204" t="s">
        <v>323</v>
      </c>
      <c r="AE102" s="200" t="s">
        <v>323</v>
      </c>
      <c r="AF102" s="200" t="s">
        <v>323</v>
      </c>
      <c r="AG102" s="200"/>
      <c r="AH102" s="200"/>
      <c r="AI102" s="200"/>
      <c r="AJ102" s="200"/>
      <c r="AK102" s="200" t="s">
        <v>1037</v>
      </c>
      <c r="AL102" s="205"/>
    </row>
    <row r="103" spans="1:38" x14ac:dyDescent="0.25">
      <c r="A103" s="200" t="s">
        <v>1099</v>
      </c>
      <c r="B103" s="200" t="s">
        <v>1100</v>
      </c>
      <c r="C103" s="200" t="s">
        <v>312</v>
      </c>
      <c r="D103" s="200" t="s">
        <v>97</v>
      </c>
      <c r="E103" s="200" t="str">
        <f>IF(ISTEXT(VLOOKUP(C103,'[4]Consolidated Datapoints'!$B$2:$B$93,1,0)),"Y","N")</f>
        <v>Y</v>
      </c>
      <c r="F103" s="200"/>
      <c r="G103" s="200" t="s">
        <v>501</v>
      </c>
      <c r="H103" s="201" t="s">
        <v>534</v>
      </c>
      <c r="I103" s="201" t="s">
        <v>519</v>
      </c>
      <c r="J103" s="201" t="s">
        <v>520</v>
      </c>
      <c r="K103" s="201" t="s">
        <v>648</v>
      </c>
      <c r="L103" s="200" t="s">
        <v>1101</v>
      </c>
      <c r="M103" s="200" t="s">
        <v>1102</v>
      </c>
      <c r="N103" s="200" t="s">
        <v>505</v>
      </c>
      <c r="O103" s="200" t="s">
        <v>1103</v>
      </c>
      <c r="P103" s="200" t="s">
        <v>536</v>
      </c>
      <c r="Q103" s="200">
        <v>255</v>
      </c>
      <c r="R103" s="200" t="s">
        <v>508</v>
      </c>
      <c r="S103" s="200" t="s">
        <v>553</v>
      </c>
      <c r="T103" s="203" t="s">
        <v>528</v>
      </c>
      <c r="U103" s="200" t="s">
        <v>505</v>
      </c>
      <c r="V103" s="200" t="s">
        <v>1104</v>
      </c>
      <c r="W103" s="200" t="s">
        <v>685</v>
      </c>
      <c r="X103" s="203" t="s">
        <v>511</v>
      </c>
      <c r="Y103" s="200" t="s">
        <v>1105</v>
      </c>
      <c r="Z103" s="200" t="s">
        <v>1105</v>
      </c>
      <c r="AA103" s="202" t="s">
        <v>323</v>
      </c>
      <c r="AB103" s="200" t="s">
        <v>537</v>
      </c>
      <c r="AC103" s="200" t="s">
        <v>1106</v>
      </c>
      <c r="AD103" s="204" t="s">
        <v>323</v>
      </c>
      <c r="AE103" s="200" t="s">
        <v>323</v>
      </c>
      <c r="AF103" s="200" t="s">
        <v>323</v>
      </c>
      <c r="AG103" s="200" t="s">
        <v>323</v>
      </c>
      <c r="AH103" s="200">
        <v>113</v>
      </c>
      <c r="AI103" s="200"/>
      <c r="AJ103" s="200">
        <v>85</v>
      </c>
      <c r="AK103" s="200" t="s">
        <v>1107</v>
      </c>
      <c r="AL103" s="205"/>
    </row>
    <row r="104" spans="1:38" x14ac:dyDescent="0.25">
      <c r="A104" s="200" t="s">
        <v>1108</v>
      </c>
      <c r="B104" s="200" t="s">
        <v>196</v>
      </c>
      <c r="C104" s="200" t="s">
        <v>153</v>
      </c>
      <c r="D104" s="200" t="s">
        <v>97</v>
      </c>
      <c r="E104" s="200" t="str">
        <f>IF(ISTEXT(VLOOKUP(C104,'[4]Consolidated Datapoints'!$B$2:$B$93,1,0)),"Y","N")</f>
        <v>N</v>
      </c>
      <c r="F104" s="215" t="s">
        <v>26</v>
      </c>
      <c r="G104" s="200" t="s">
        <v>501</v>
      </c>
      <c r="H104" s="201" t="s">
        <v>502</v>
      </c>
      <c r="I104" s="201" t="s">
        <v>642</v>
      </c>
      <c r="J104" s="201" t="s">
        <v>642</v>
      </c>
      <c r="K104" s="201" t="s">
        <v>504</v>
      </c>
      <c r="L104" s="200" t="s">
        <v>505</v>
      </c>
      <c r="M104" s="200" t="s">
        <v>505</v>
      </c>
      <c r="N104" s="200" t="s">
        <v>505</v>
      </c>
      <c r="O104" s="200" t="s">
        <v>631</v>
      </c>
      <c r="P104" s="200" t="s">
        <v>632</v>
      </c>
      <c r="Q104" s="200" t="s">
        <v>505</v>
      </c>
      <c r="R104" s="200" t="s">
        <v>508</v>
      </c>
      <c r="S104" s="202" t="s">
        <v>16</v>
      </c>
      <c r="T104" s="200" t="s">
        <v>16</v>
      </c>
      <c r="U104" s="200" t="s">
        <v>505</v>
      </c>
      <c r="V104" s="203" t="s">
        <v>510</v>
      </c>
      <c r="W104" s="200" t="s">
        <v>505</v>
      </c>
      <c r="X104" s="203" t="s">
        <v>511</v>
      </c>
      <c r="Y104" s="200" t="s">
        <v>1109</v>
      </c>
      <c r="Z104" s="200" t="s">
        <v>1109</v>
      </c>
      <c r="AA104" s="202" t="s">
        <v>323</v>
      </c>
      <c r="AB104" s="200" t="s">
        <v>638</v>
      </c>
      <c r="AC104" s="200" t="s">
        <v>1110</v>
      </c>
      <c r="AD104" s="204" t="s">
        <v>323</v>
      </c>
      <c r="AE104" s="200"/>
      <c r="AF104" s="200" t="s">
        <v>1111</v>
      </c>
      <c r="AG104" s="200"/>
      <c r="AH104" s="200"/>
      <c r="AI104" s="200"/>
      <c r="AJ104" s="200"/>
      <c r="AK104" s="200" t="s">
        <v>942</v>
      </c>
      <c r="AL104" s="205"/>
    </row>
    <row r="105" spans="1:38" x14ac:dyDescent="0.25">
      <c r="A105" s="200" t="s">
        <v>1112</v>
      </c>
      <c r="B105" s="200" t="s">
        <v>1114</v>
      </c>
      <c r="C105" s="200" t="s">
        <v>1113</v>
      </c>
      <c r="D105" s="200" t="s">
        <v>97</v>
      </c>
      <c r="E105" s="200" t="str">
        <f>IF(ISTEXT(VLOOKUP(C105,'[4]Consolidated Datapoints'!$B$2:$B$93,1,0)),"Y","N")</f>
        <v>N</v>
      </c>
      <c r="F105" s="200"/>
      <c r="G105" s="200" t="s">
        <v>501</v>
      </c>
      <c r="H105" s="201" t="s">
        <v>534</v>
      </c>
      <c r="I105" s="201" t="s">
        <v>519</v>
      </c>
      <c r="J105" s="201" t="s">
        <v>519</v>
      </c>
      <c r="K105" s="201" t="s">
        <v>543</v>
      </c>
      <c r="L105" s="200" t="s">
        <v>505</v>
      </c>
      <c r="M105" s="200" t="s">
        <v>505</v>
      </c>
      <c r="N105" s="200" t="s">
        <v>505</v>
      </c>
      <c r="O105" s="200" t="s">
        <v>1115</v>
      </c>
      <c r="P105" s="200" t="s">
        <v>536</v>
      </c>
      <c r="Q105" s="200" t="s">
        <v>505</v>
      </c>
      <c r="R105" s="200" t="s">
        <v>527</v>
      </c>
      <c r="S105" s="200" t="s">
        <v>553</v>
      </c>
      <c r="T105" s="200" t="s">
        <v>1116</v>
      </c>
      <c r="U105" s="200" t="s">
        <v>505</v>
      </c>
      <c r="V105" s="203" t="s">
        <v>510</v>
      </c>
      <c r="W105" s="200" t="s">
        <v>505</v>
      </c>
      <c r="X105" s="200" t="s">
        <v>1117</v>
      </c>
      <c r="Y105" s="200" t="s">
        <v>505</v>
      </c>
      <c r="Z105" s="200" t="s">
        <v>505</v>
      </c>
      <c r="AA105" s="200" t="s">
        <v>16</v>
      </c>
      <c r="AB105" s="200" t="s">
        <v>505</v>
      </c>
      <c r="AC105" s="200" t="s">
        <v>505</v>
      </c>
      <c r="AD105" s="204" t="s">
        <v>323</v>
      </c>
      <c r="AE105" s="200" t="s">
        <v>323</v>
      </c>
      <c r="AF105" s="200" t="s">
        <v>323</v>
      </c>
      <c r="AG105" s="200" t="s">
        <v>1118</v>
      </c>
      <c r="AH105" s="200"/>
      <c r="AI105" s="200"/>
      <c r="AJ105" s="200">
        <v>86</v>
      </c>
      <c r="AK105" s="200" t="s">
        <v>1119</v>
      </c>
      <c r="AL105" s="205"/>
    </row>
    <row r="106" spans="1:38" ht="16.5" x14ac:dyDescent="0.25">
      <c r="A106" s="200" t="s">
        <v>1120</v>
      </c>
      <c r="B106" s="200" t="s">
        <v>197</v>
      </c>
      <c r="C106" s="200" t="s">
        <v>154</v>
      </c>
      <c r="D106" s="200" t="s">
        <v>97</v>
      </c>
      <c r="E106" s="200" t="str">
        <f>IF(ISTEXT(VLOOKUP(C106,'[4]Consolidated Datapoints'!$B$2:$B$93,1,0)),"Y","N")</f>
        <v>N</v>
      </c>
      <c r="F106" s="200"/>
      <c r="G106" s="200" t="s">
        <v>501</v>
      </c>
      <c r="H106" s="201" t="s">
        <v>534</v>
      </c>
      <c r="I106" s="201" t="s">
        <v>519</v>
      </c>
      <c r="J106" s="201" t="s">
        <v>519</v>
      </c>
      <c r="K106" s="201" t="s">
        <v>551</v>
      </c>
      <c r="L106" s="200" t="s">
        <v>505</v>
      </c>
      <c r="M106" s="200" t="s">
        <v>505</v>
      </c>
      <c r="N106" s="200" t="s">
        <v>505</v>
      </c>
      <c r="O106" s="226" t="s">
        <v>1121</v>
      </c>
      <c r="P106" s="200" t="s">
        <v>536</v>
      </c>
      <c r="Q106" s="200" t="s">
        <v>505</v>
      </c>
      <c r="R106" s="200" t="s">
        <v>527</v>
      </c>
      <c r="S106" s="202" t="s">
        <v>739</v>
      </c>
      <c r="T106" s="200" t="s">
        <v>1122</v>
      </c>
      <c r="U106" s="200" t="s">
        <v>505</v>
      </c>
      <c r="V106" s="203" t="s">
        <v>510</v>
      </c>
      <c r="W106" s="200" t="s">
        <v>505</v>
      </c>
      <c r="X106" s="200" t="s">
        <v>1123</v>
      </c>
      <c r="Y106" s="200" t="s">
        <v>505</v>
      </c>
      <c r="Z106" s="200" t="s">
        <v>505</v>
      </c>
      <c r="AA106" s="202" t="s">
        <v>323</v>
      </c>
      <c r="AB106" s="200" t="s">
        <v>537</v>
      </c>
      <c r="AC106" s="200" t="s">
        <v>1124</v>
      </c>
      <c r="AD106" s="204" t="s">
        <v>323</v>
      </c>
      <c r="AE106" s="200" t="s">
        <v>323</v>
      </c>
      <c r="AF106" s="200" t="s">
        <v>323</v>
      </c>
      <c r="AG106" s="200" t="s">
        <v>323</v>
      </c>
      <c r="AH106" s="200">
        <v>112</v>
      </c>
      <c r="AI106" s="200"/>
      <c r="AJ106" s="200">
        <v>87</v>
      </c>
      <c r="AK106" s="200" t="s">
        <v>623</v>
      </c>
      <c r="AL106" s="205"/>
    </row>
    <row r="107" spans="1:38" x14ac:dyDescent="0.25">
      <c r="A107" s="200" t="s">
        <v>1125</v>
      </c>
      <c r="B107" s="200" t="s">
        <v>198</v>
      </c>
      <c r="C107" s="200" t="s">
        <v>1126</v>
      </c>
      <c r="D107" s="200" t="s">
        <v>97</v>
      </c>
      <c r="E107" s="200" t="str">
        <f>IF(ISTEXT(VLOOKUP(C107,'[4]Consolidated Datapoints'!$B$2:$B$93,1,0)),"Y","N")</f>
        <v>N</v>
      </c>
      <c r="F107" s="215" t="s">
        <v>26</v>
      </c>
      <c r="G107" s="200" t="s">
        <v>501</v>
      </c>
      <c r="H107" s="201" t="s">
        <v>534</v>
      </c>
      <c r="I107" s="201" t="s">
        <v>519</v>
      </c>
      <c r="J107" s="201" t="s">
        <v>519</v>
      </c>
      <c r="K107" s="201" t="s">
        <v>551</v>
      </c>
      <c r="L107" s="200" t="s">
        <v>505</v>
      </c>
      <c r="M107" s="200" t="s">
        <v>505</v>
      </c>
      <c r="N107" s="200" t="s">
        <v>505</v>
      </c>
      <c r="O107" s="200" t="s">
        <v>1127</v>
      </c>
      <c r="P107" s="200" t="s">
        <v>536</v>
      </c>
      <c r="Q107" s="200" t="s">
        <v>505</v>
      </c>
      <c r="R107" s="200" t="s">
        <v>527</v>
      </c>
      <c r="S107" s="202" t="s">
        <v>739</v>
      </c>
      <c r="T107" s="200" t="s">
        <v>1128</v>
      </c>
      <c r="U107" s="200" t="s">
        <v>505</v>
      </c>
      <c r="V107" s="203" t="s">
        <v>510</v>
      </c>
      <c r="W107" s="200" t="s">
        <v>505</v>
      </c>
      <c r="X107" s="200" t="s">
        <v>1123</v>
      </c>
      <c r="Y107" s="200" t="s">
        <v>505</v>
      </c>
      <c r="Z107" s="200" t="s">
        <v>505</v>
      </c>
      <c r="AA107" s="202" t="s">
        <v>323</v>
      </c>
      <c r="AB107" s="200" t="s">
        <v>537</v>
      </c>
      <c r="AC107" s="200" t="s">
        <v>1129</v>
      </c>
      <c r="AD107" s="204" t="s">
        <v>323</v>
      </c>
      <c r="AE107" s="200" t="s">
        <v>323</v>
      </c>
      <c r="AF107" s="200" t="s">
        <v>323</v>
      </c>
      <c r="AG107" s="200" t="s">
        <v>323</v>
      </c>
      <c r="AH107" s="200">
        <v>111</v>
      </c>
      <c r="AI107" s="200"/>
      <c r="AJ107" s="200">
        <v>88</v>
      </c>
      <c r="AK107" s="200" t="s">
        <v>623</v>
      </c>
      <c r="AL107" s="205"/>
    </row>
    <row r="108" spans="1:38" x14ac:dyDescent="0.25">
      <c r="A108" s="200" t="s">
        <v>1130</v>
      </c>
      <c r="B108" s="200" t="s">
        <v>1132</v>
      </c>
      <c r="C108" s="200" t="s">
        <v>1131</v>
      </c>
      <c r="D108" s="200" t="s">
        <v>97</v>
      </c>
      <c r="E108" s="200" t="str">
        <f>IF(ISTEXT(VLOOKUP(C108,'[4]Consolidated Datapoints'!$B$2:$B$93,1,0)),"Y","N")</f>
        <v>N</v>
      </c>
      <c r="F108" s="200"/>
      <c r="G108" s="200" t="s">
        <v>501</v>
      </c>
      <c r="H108" s="201" t="s">
        <v>647</v>
      </c>
      <c r="I108" s="201" t="s">
        <v>503</v>
      </c>
      <c r="J108" s="201" t="s">
        <v>503</v>
      </c>
      <c r="K108" s="201" t="s">
        <v>504</v>
      </c>
      <c r="L108" s="200" t="s">
        <v>1133</v>
      </c>
      <c r="M108" s="200" t="s">
        <v>1134</v>
      </c>
      <c r="N108" s="200" t="s">
        <v>505</v>
      </c>
      <c r="O108" s="200" t="s">
        <v>631</v>
      </c>
      <c r="P108" s="200" t="s">
        <v>632</v>
      </c>
      <c r="Q108" s="200" t="s">
        <v>505</v>
      </c>
      <c r="R108" s="200" t="s">
        <v>508</v>
      </c>
      <c r="S108" s="202" t="s">
        <v>16</v>
      </c>
      <c r="T108" s="203" t="s">
        <v>528</v>
      </c>
      <c r="U108" s="200" t="s">
        <v>505</v>
      </c>
      <c r="V108" s="200" t="s">
        <v>1135</v>
      </c>
      <c r="W108" s="200" t="s">
        <v>685</v>
      </c>
      <c r="X108" s="203" t="s">
        <v>511</v>
      </c>
      <c r="Y108" s="200" t="s">
        <v>1136</v>
      </c>
      <c r="Z108" s="200" t="s">
        <v>1136</v>
      </c>
      <c r="AA108" s="202" t="s">
        <v>323</v>
      </c>
      <c r="AB108" s="200" t="s">
        <v>638</v>
      </c>
      <c r="AC108" s="200" t="s">
        <v>1137</v>
      </c>
      <c r="AD108" s="204" t="s">
        <v>323</v>
      </c>
      <c r="AE108" s="200" t="s">
        <v>323</v>
      </c>
      <c r="AF108" s="200" t="s">
        <v>323</v>
      </c>
      <c r="AG108" s="200"/>
      <c r="AH108" s="200"/>
      <c r="AI108" s="200"/>
      <c r="AJ108" s="200">
        <v>77</v>
      </c>
      <c r="AK108" s="200" t="s">
        <v>1138</v>
      </c>
      <c r="AL108" s="205"/>
    </row>
    <row r="109" spans="1:38" x14ac:dyDescent="0.25">
      <c r="A109" s="200" t="s">
        <v>1139</v>
      </c>
      <c r="B109" s="200" t="s">
        <v>248</v>
      </c>
      <c r="C109" s="200" t="s">
        <v>5</v>
      </c>
      <c r="D109" s="200" t="s">
        <v>97</v>
      </c>
      <c r="E109" s="200" t="str">
        <f>IF(ISTEXT(VLOOKUP(C109,'[4]Consolidated Datapoints'!$B$2:$B$93,1,0)),"Y","N")</f>
        <v>Y</v>
      </c>
      <c r="F109" s="200"/>
      <c r="G109" s="200" t="s">
        <v>501</v>
      </c>
      <c r="H109" s="201" t="s">
        <v>534</v>
      </c>
      <c r="I109" s="201" t="s">
        <v>520</v>
      </c>
      <c r="J109" s="201" t="s">
        <v>520</v>
      </c>
      <c r="K109" s="201" t="s">
        <v>504</v>
      </c>
      <c r="L109" s="200" t="s">
        <v>505</v>
      </c>
      <c r="M109" s="200" t="s">
        <v>505</v>
      </c>
      <c r="N109" s="206" t="s">
        <v>5</v>
      </c>
      <c r="O109" s="200" t="s">
        <v>619</v>
      </c>
      <c r="P109" s="200" t="s">
        <v>536</v>
      </c>
      <c r="Q109" s="200" t="s">
        <v>505</v>
      </c>
      <c r="R109" s="200" t="s">
        <v>508</v>
      </c>
      <c r="S109" s="202" t="s">
        <v>16</v>
      </c>
      <c r="T109" s="200" t="s">
        <v>1140</v>
      </c>
      <c r="U109" s="200" t="s">
        <v>505</v>
      </c>
      <c r="V109" s="203" t="s">
        <v>510</v>
      </c>
      <c r="W109" s="200" t="s">
        <v>505</v>
      </c>
      <c r="X109" s="203" t="s">
        <v>511</v>
      </c>
      <c r="Y109" s="200" t="s">
        <v>1141</v>
      </c>
      <c r="Z109" s="200" t="s">
        <v>1141</v>
      </c>
      <c r="AA109" s="202" t="s">
        <v>323</v>
      </c>
      <c r="AB109" s="200" t="s">
        <v>548</v>
      </c>
      <c r="AC109" s="200" t="s">
        <v>1142</v>
      </c>
      <c r="AD109" s="204" t="s">
        <v>323</v>
      </c>
      <c r="AE109" s="200" t="s">
        <v>323</v>
      </c>
      <c r="AF109" s="200" t="s">
        <v>323</v>
      </c>
      <c r="AG109" s="200" t="s">
        <v>323</v>
      </c>
      <c r="AH109" s="200">
        <v>9</v>
      </c>
      <c r="AI109" s="200"/>
      <c r="AJ109" s="200">
        <v>80</v>
      </c>
      <c r="AK109" s="200" t="s">
        <v>1143</v>
      </c>
      <c r="AL109" s="205"/>
    </row>
    <row r="110" spans="1:38" x14ac:dyDescent="0.25">
      <c r="A110" s="200" t="s">
        <v>1144</v>
      </c>
      <c r="B110" s="200" t="s">
        <v>199</v>
      </c>
      <c r="C110" s="200" t="s">
        <v>155</v>
      </c>
      <c r="D110" s="200" t="s">
        <v>97</v>
      </c>
      <c r="E110" s="200" t="str">
        <f>IF(ISTEXT(VLOOKUP(C110,'[4]Consolidated Datapoints'!$B$2:$B$93,1,0)),"Y","N")</f>
        <v>N</v>
      </c>
      <c r="F110" s="200"/>
      <c r="G110" s="200" t="s">
        <v>501</v>
      </c>
      <c r="H110" s="201" t="s">
        <v>534</v>
      </c>
      <c r="I110" s="201" t="s">
        <v>519</v>
      </c>
      <c r="J110" s="201" t="s">
        <v>520</v>
      </c>
      <c r="K110" s="201" t="s">
        <v>543</v>
      </c>
      <c r="L110" s="200" t="s">
        <v>505</v>
      </c>
      <c r="M110" s="200" t="s">
        <v>505</v>
      </c>
      <c r="N110" s="200" t="s">
        <v>505</v>
      </c>
      <c r="O110" s="200" t="s">
        <v>1145</v>
      </c>
      <c r="P110" s="200" t="s">
        <v>536</v>
      </c>
      <c r="Q110" s="200" t="s">
        <v>505</v>
      </c>
      <c r="R110" s="200" t="s">
        <v>527</v>
      </c>
      <c r="S110" s="202" t="s">
        <v>16</v>
      </c>
      <c r="T110" s="203" t="s">
        <v>528</v>
      </c>
      <c r="U110" s="200" t="s">
        <v>505</v>
      </c>
      <c r="V110" s="203" t="s">
        <v>510</v>
      </c>
      <c r="W110" s="200" t="s">
        <v>505</v>
      </c>
      <c r="X110" s="200" t="s">
        <v>1146</v>
      </c>
      <c r="Y110" s="200" t="s">
        <v>1147</v>
      </c>
      <c r="Z110" s="200" t="s">
        <v>1147</v>
      </c>
      <c r="AA110" s="202" t="s">
        <v>323</v>
      </c>
      <c r="AB110" s="200" t="s">
        <v>537</v>
      </c>
      <c r="AC110" s="200" t="s">
        <v>1148</v>
      </c>
      <c r="AD110" s="204" t="s">
        <v>323</v>
      </c>
      <c r="AE110" s="200" t="s">
        <v>323</v>
      </c>
      <c r="AF110" s="200" t="s">
        <v>323</v>
      </c>
      <c r="AG110" s="200" t="s">
        <v>323</v>
      </c>
      <c r="AH110" s="200">
        <v>15</v>
      </c>
      <c r="AI110" s="200"/>
      <c r="AJ110" s="200">
        <v>89</v>
      </c>
      <c r="AK110" s="200" t="s">
        <v>1149</v>
      </c>
      <c r="AL110" s="205"/>
    </row>
    <row r="111" spans="1:38" x14ac:dyDescent="0.25">
      <c r="A111" s="200" t="s">
        <v>1150</v>
      </c>
      <c r="B111" s="200" t="s">
        <v>1152</v>
      </c>
      <c r="C111" s="200" t="s">
        <v>1151</v>
      </c>
      <c r="D111" s="200" t="s">
        <v>97</v>
      </c>
      <c r="E111" s="200" t="str">
        <f>IF(ISTEXT(VLOOKUP(C111,'[4]Consolidated Datapoints'!$B$2:$B$93,1,0)),"Y","N")</f>
        <v>N</v>
      </c>
      <c r="F111" s="200"/>
      <c r="G111" s="200" t="s">
        <v>501</v>
      </c>
      <c r="H111" s="201" t="s">
        <v>534</v>
      </c>
      <c r="I111" s="201" t="s">
        <v>642</v>
      </c>
      <c r="J111" s="201" t="s">
        <v>642</v>
      </c>
      <c r="K111" s="201" t="s">
        <v>551</v>
      </c>
      <c r="L111" s="200" t="s">
        <v>505</v>
      </c>
      <c r="M111" s="200" t="s">
        <v>505</v>
      </c>
      <c r="N111" s="206" t="s">
        <v>1153</v>
      </c>
      <c r="O111" s="202" t="s">
        <v>1154</v>
      </c>
      <c r="P111" s="200" t="s">
        <v>536</v>
      </c>
      <c r="Q111" s="200" t="s">
        <v>505</v>
      </c>
      <c r="R111" s="200" t="s">
        <v>527</v>
      </c>
      <c r="S111" s="202" t="s">
        <v>16</v>
      </c>
      <c r="T111" s="203" t="s">
        <v>528</v>
      </c>
      <c r="U111" s="200" t="s">
        <v>505</v>
      </c>
      <c r="V111" s="203" t="s">
        <v>510</v>
      </c>
      <c r="W111" s="200" t="s">
        <v>505</v>
      </c>
      <c r="X111" s="203" t="s">
        <v>511</v>
      </c>
      <c r="Y111" s="200" t="s">
        <v>1155</v>
      </c>
      <c r="Z111" s="200" t="s">
        <v>1155</v>
      </c>
      <c r="AA111" s="202" t="s">
        <v>323</v>
      </c>
      <c r="AB111" s="200" t="s">
        <v>918</v>
      </c>
      <c r="AC111" s="200" t="s">
        <v>1156</v>
      </c>
      <c r="AD111" s="204" t="s">
        <v>323</v>
      </c>
      <c r="AE111" s="200" t="s">
        <v>323</v>
      </c>
      <c r="AF111" s="200" t="s">
        <v>323</v>
      </c>
      <c r="AG111" s="200" t="s">
        <v>323</v>
      </c>
      <c r="AH111" s="200">
        <v>51</v>
      </c>
      <c r="AI111" s="200"/>
      <c r="AJ111" s="200"/>
      <c r="AK111" s="200" t="s">
        <v>1157</v>
      </c>
      <c r="AL111" s="205"/>
    </row>
    <row r="112" spans="1:38" x14ac:dyDescent="0.25">
      <c r="A112" s="207" t="s">
        <v>1158</v>
      </c>
      <c r="B112" s="207" t="s">
        <v>1160</v>
      </c>
      <c r="C112" s="207" t="s">
        <v>1159</v>
      </c>
      <c r="D112" s="200" t="s">
        <v>97</v>
      </c>
      <c r="E112" s="200" t="str">
        <f>IF(ISTEXT(VLOOKUP(C112,'[4]Consolidated Datapoints'!$B$2:$B$93,1,0)),"Y","N")</f>
        <v>N</v>
      </c>
      <c r="F112" s="200"/>
      <c r="G112" s="207" t="s">
        <v>946</v>
      </c>
      <c r="H112" s="207" t="s">
        <v>534</v>
      </c>
      <c r="I112" s="207" t="s">
        <v>642</v>
      </c>
      <c r="J112" s="207" t="s">
        <v>642</v>
      </c>
      <c r="K112" s="207" t="s">
        <v>551</v>
      </c>
      <c r="L112" s="207" t="s">
        <v>505</v>
      </c>
      <c r="M112" s="207" t="s">
        <v>505</v>
      </c>
      <c r="N112" s="207" t="s">
        <v>505</v>
      </c>
      <c r="O112" s="207" t="s">
        <v>23</v>
      </c>
      <c r="P112" s="207" t="s">
        <v>536</v>
      </c>
      <c r="Q112" s="207">
        <v>255</v>
      </c>
      <c r="R112" s="207" t="s">
        <v>527</v>
      </c>
      <c r="S112" s="208" t="s">
        <v>16</v>
      </c>
      <c r="T112" s="207" t="s">
        <v>505</v>
      </c>
      <c r="U112" s="207" t="s">
        <v>505</v>
      </c>
      <c r="V112" s="208" t="s">
        <v>505</v>
      </c>
      <c r="W112" s="207" t="s">
        <v>505</v>
      </c>
      <c r="X112" s="207" t="s">
        <v>505</v>
      </c>
      <c r="Y112" s="207"/>
      <c r="Z112" s="207"/>
      <c r="AA112" s="208" t="s">
        <v>323</v>
      </c>
      <c r="AB112" s="207" t="s">
        <v>548</v>
      </c>
      <c r="AC112" s="207"/>
      <c r="AD112" s="207" t="s">
        <v>323</v>
      </c>
      <c r="AE112" s="207"/>
      <c r="AF112" s="207"/>
      <c r="AG112" s="207"/>
      <c r="AH112" s="208"/>
      <c r="AI112" s="208"/>
      <c r="AJ112" s="208"/>
      <c r="AK112" s="208"/>
      <c r="AL112" s="205"/>
    </row>
    <row r="113" spans="1:38" x14ac:dyDescent="0.25">
      <c r="A113" s="207" t="s">
        <v>1161</v>
      </c>
      <c r="B113" s="207" t="s">
        <v>1163</v>
      </c>
      <c r="C113" s="207" t="s">
        <v>1162</v>
      </c>
      <c r="D113" s="200" t="s">
        <v>97</v>
      </c>
      <c r="E113" s="200" t="str">
        <f>IF(ISTEXT(VLOOKUP(C113,'[4]Consolidated Datapoints'!$B$2:$B$93,1,0)),"Y","N")</f>
        <v>N</v>
      </c>
      <c r="F113" s="200"/>
      <c r="G113" s="207" t="s">
        <v>946</v>
      </c>
      <c r="H113" s="207" t="s">
        <v>534</v>
      </c>
      <c r="I113" s="207" t="s">
        <v>642</v>
      </c>
      <c r="J113" s="207" t="s">
        <v>642</v>
      </c>
      <c r="K113" s="207" t="s">
        <v>551</v>
      </c>
      <c r="L113" s="207" t="s">
        <v>505</v>
      </c>
      <c r="M113" s="207" t="s">
        <v>505</v>
      </c>
      <c r="N113" s="207" t="s">
        <v>505</v>
      </c>
      <c r="O113" s="207" t="s">
        <v>23</v>
      </c>
      <c r="P113" s="207"/>
      <c r="Q113" s="207">
        <v>255</v>
      </c>
      <c r="R113" s="207" t="s">
        <v>527</v>
      </c>
      <c r="S113" s="208" t="s">
        <v>16</v>
      </c>
      <c r="T113" s="207" t="s">
        <v>505</v>
      </c>
      <c r="U113" s="207" t="s">
        <v>505</v>
      </c>
      <c r="V113" s="208" t="s">
        <v>505</v>
      </c>
      <c r="W113" s="207" t="s">
        <v>505</v>
      </c>
      <c r="X113" s="207" t="s">
        <v>505</v>
      </c>
      <c r="Y113" s="207"/>
      <c r="Z113" s="207"/>
      <c r="AA113" s="208" t="s">
        <v>323</v>
      </c>
      <c r="AB113" s="207" t="s">
        <v>1164</v>
      </c>
      <c r="AC113" s="207"/>
      <c r="AD113" s="207" t="s">
        <v>323</v>
      </c>
      <c r="AE113" s="207"/>
      <c r="AF113" s="207"/>
      <c r="AG113" s="207"/>
      <c r="AH113" s="208"/>
      <c r="AI113" s="208"/>
      <c r="AJ113" s="208"/>
      <c r="AK113" s="208"/>
      <c r="AL113" s="205"/>
    </row>
    <row r="114" spans="1:38" x14ac:dyDescent="0.25">
      <c r="A114" s="200" t="s">
        <v>1165</v>
      </c>
      <c r="B114" s="200" t="s">
        <v>1167</v>
      </c>
      <c r="C114" s="200" t="s">
        <v>1166</v>
      </c>
      <c r="D114" s="200" t="s">
        <v>97</v>
      </c>
      <c r="E114" s="200" t="str">
        <f>IF(ISTEXT(VLOOKUP(C114,'[4]Consolidated Datapoints'!$B$2:$B$93,1,0)),"Y","N")</f>
        <v>N</v>
      </c>
      <c r="F114" s="200"/>
      <c r="G114" s="200" t="s">
        <v>501</v>
      </c>
      <c r="H114" s="201" t="s">
        <v>647</v>
      </c>
      <c r="I114" s="201" t="s">
        <v>642</v>
      </c>
      <c r="J114" s="201" t="s">
        <v>642</v>
      </c>
      <c r="K114" s="201" t="s">
        <v>551</v>
      </c>
      <c r="L114" s="200" t="s">
        <v>505</v>
      </c>
      <c r="M114" s="200" t="s">
        <v>505</v>
      </c>
      <c r="N114" s="206" t="s">
        <v>1168</v>
      </c>
      <c r="O114" s="200" t="s">
        <v>1169</v>
      </c>
      <c r="P114" s="200" t="s">
        <v>536</v>
      </c>
      <c r="Q114" s="200" t="s">
        <v>505</v>
      </c>
      <c r="R114" s="200" t="s">
        <v>527</v>
      </c>
      <c r="S114" s="202" t="s">
        <v>16</v>
      </c>
      <c r="T114" s="203" t="s">
        <v>528</v>
      </c>
      <c r="U114" s="200" t="s">
        <v>505</v>
      </c>
      <c r="V114" s="203" t="s">
        <v>510</v>
      </c>
      <c r="W114" s="200" t="s">
        <v>505</v>
      </c>
      <c r="X114" s="227" t="s">
        <v>1170</v>
      </c>
      <c r="Y114" s="200" t="s">
        <v>1171</v>
      </c>
      <c r="Z114" s="200" t="s">
        <v>1171</v>
      </c>
      <c r="AA114" s="202" t="s">
        <v>323</v>
      </c>
      <c r="AB114" s="200" t="s">
        <v>918</v>
      </c>
      <c r="AC114" s="200" t="s">
        <v>1172</v>
      </c>
      <c r="AD114" s="204" t="s">
        <v>323</v>
      </c>
      <c r="AE114" s="200" t="s">
        <v>323</v>
      </c>
      <c r="AF114" s="200" t="s">
        <v>323</v>
      </c>
      <c r="AG114" s="200" t="s">
        <v>323</v>
      </c>
      <c r="AH114" s="200">
        <v>110</v>
      </c>
      <c r="AI114" s="200"/>
      <c r="AJ114" s="200"/>
      <c r="AK114" s="200" t="s">
        <v>1173</v>
      </c>
      <c r="AL114" s="205"/>
    </row>
    <row r="115" spans="1:38" x14ac:dyDescent="0.25">
      <c r="A115" s="207" t="s">
        <v>1174</v>
      </c>
      <c r="B115" s="207" t="s">
        <v>1176</v>
      </c>
      <c r="C115" s="207" t="s">
        <v>1175</v>
      </c>
      <c r="D115" s="200" t="s">
        <v>97</v>
      </c>
      <c r="E115" s="200" t="str">
        <f>IF(ISTEXT(VLOOKUP(C115,'[4]Consolidated Datapoints'!$B$2:$B$93,1,0)),"Y","N")</f>
        <v>N</v>
      </c>
      <c r="F115" s="200"/>
      <c r="G115" s="207" t="s">
        <v>946</v>
      </c>
      <c r="H115" s="207" t="s">
        <v>534</v>
      </c>
      <c r="I115" s="207" t="s">
        <v>642</v>
      </c>
      <c r="J115" s="207" t="s">
        <v>642</v>
      </c>
      <c r="K115" s="207" t="s">
        <v>551</v>
      </c>
      <c r="L115" s="207" t="s">
        <v>505</v>
      </c>
      <c r="M115" s="207" t="s">
        <v>505</v>
      </c>
      <c r="N115" s="207" t="s">
        <v>505</v>
      </c>
      <c r="O115" s="207" t="s">
        <v>23</v>
      </c>
      <c r="P115" s="207"/>
      <c r="Q115" s="207">
        <v>255</v>
      </c>
      <c r="R115" s="207" t="s">
        <v>527</v>
      </c>
      <c r="S115" s="208" t="s">
        <v>16</v>
      </c>
      <c r="T115" s="207" t="s">
        <v>505</v>
      </c>
      <c r="U115" s="207" t="s">
        <v>505</v>
      </c>
      <c r="V115" s="208" t="s">
        <v>505</v>
      </c>
      <c r="W115" s="207" t="s">
        <v>505</v>
      </c>
      <c r="X115" s="207" t="s">
        <v>505</v>
      </c>
      <c r="Y115" s="207"/>
      <c r="Z115" s="207"/>
      <c r="AA115" s="208" t="s">
        <v>323</v>
      </c>
      <c r="AB115" s="207" t="s">
        <v>1164</v>
      </c>
      <c r="AC115" s="207"/>
      <c r="AD115" s="207" t="s">
        <v>323</v>
      </c>
      <c r="AE115" s="207"/>
      <c r="AF115" s="207"/>
      <c r="AG115" s="207"/>
      <c r="AH115" s="208"/>
      <c r="AI115" s="208"/>
      <c r="AJ115" s="208"/>
      <c r="AK115" s="208"/>
      <c r="AL115" s="205"/>
    </row>
    <row r="116" spans="1:38" x14ac:dyDescent="0.25">
      <c r="A116" s="200" t="s">
        <v>1177</v>
      </c>
      <c r="B116" s="200" t="s">
        <v>1179</v>
      </c>
      <c r="C116" s="200" t="s">
        <v>1178</v>
      </c>
      <c r="D116" s="200" t="s">
        <v>97</v>
      </c>
      <c r="E116" s="200" t="str">
        <f>IF(ISTEXT(VLOOKUP(C116,'[4]Consolidated Datapoints'!$B$2:$B$93,1,0)),"Y","N")</f>
        <v>N</v>
      </c>
      <c r="F116" s="200"/>
      <c r="G116" s="200" t="s">
        <v>501</v>
      </c>
      <c r="H116" s="201" t="s">
        <v>534</v>
      </c>
      <c r="I116" s="201" t="s">
        <v>642</v>
      </c>
      <c r="J116" s="201" t="s">
        <v>642</v>
      </c>
      <c r="K116" s="201" t="s">
        <v>551</v>
      </c>
      <c r="L116" s="200" t="s">
        <v>505</v>
      </c>
      <c r="M116" s="200" t="s">
        <v>505</v>
      </c>
      <c r="N116" s="200" t="s">
        <v>505</v>
      </c>
      <c r="O116" s="200" t="s">
        <v>1180</v>
      </c>
      <c r="P116" s="200" t="s">
        <v>561</v>
      </c>
      <c r="Q116" s="200" t="s">
        <v>505</v>
      </c>
      <c r="R116" s="200" t="s">
        <v>527</v>
      </c>
      <c r="S116" s="202" t="s">
        <v>16</v>
      </c>
      <c r="T116" s="203" t="s">
        <v>528</v>
      </c>
      <c r="U116" s="200" t="s">
        <v>505</v>
      </c>
      <c r="V116" s="203" t="s">
        <v>510</v>
      </c>
      <c r="W116" s="200" t="s">
        <v>505</v>
      </c>
      <c r="X116" s="200" t="s">
        <v>982</v>
      </c>
      <c r="Y116" s="200" t="s">
        <v>1181</v>
      </c>
      <c r="Z116" s="200" t="s">
        <v>1181</v>
      </c>
      <c r="AA116" s="202" t="s">
        <v>323</v>
      </c>
      <c r="AB116" s="200" t="s">
        <v>537</v>
      </c>
      <c r="AC116" s="200" t="s">
        <v>1182</v>
      </c>
      <c r="AD116" s="207" t="s">
        <v>323</v>
      </c>
      <c r="AE116" s="200" t="s">
        <v>323</v>
      </c>
      <c r="AF116" s="200" t="s">
        <v>323</v>
      </c>
      <c r="AG116" s="200"/>
      <c r="AH116" s="200"/>
      <c r="AI116" s="200"/>
      <c r="AJ116" s="200"/>
      <c r="AK116" s="200" t="s">
        <v>1009</v>
      </c>
      <c r="AL116" s="205"/>
    </row>
    <row r="117" spans="1:38" x14ac:dyDescent="0.25">
      <c r="A117" s="207" t="s">
        <v>1183</v>
      </c>
      <c r="B117" s="207" t="s">
        <v>1185</v>
      </c>
      <c r="C117" s="207" t="s">
        <v>1184</v>
      </c>
      <c r="D117" s="200" t="s">
        <v>97</v>
      </c>
      <c r="E117" s="200" t="str">
        <f>IF(ISTEXT(VLOOKUP(C117,'[4]Consolidated Datapoints'!$B$2:$B$93,1,0)),"Y","N")</f>
        <v>N</v>
      </c>
      <c r="F117" s="200"/>
      <c r="G117" s="207" t="s">
        <v>946</v>
      </c>
      <c r="H117" s="207" t="s">
        <v>647</v>
      </c>
      <c r="I117" s="207" t="s">
        <v>642</v>
      </c>
      <c r="J117" s="207" t="s">
        <v>642</v>
      </c>
      <c r="K117" s="207" t="s">
        <v>551</v>
      </c>
      <c r="L117" s="207" t="s">
        <v>505</v>
      </c>
      <c r="M117" s="207" t="s">
        <v>505</v>
      </c>
      <c r="N117" s="207" t="s">
        <v>505</v>
      </c>
      <c r="O117" s="207" t="s">
        <v>1186</v>
      </c>
      <c r="P117" s="207"/>
      <c r="Q117" s="207">
        <v>255</v>
      </c>
      <c r="R117" s="207" t="s">
        <v>527</v>
      </c>
      <c r="S117" s="208" t="s">
        <v>16</v>
      </c>
      <c r="T117" s="207" t="s">
        <v>505</v>
      </c>
      <c r="U117" s="207" t="s">
        <v>505</v>
      </c>
      <c r="V117" s="207" t="s">
        <v>1187</v>
      </c>
      <c r="W117" s="207" t="s">
        <v>685</v>
      </c>
      <c r="X117" s="207" t="s">
        <v>505</v>
      </c>
      <c r="Y117" s="207"/>
      <c r="Z117" s="207"/>
      <c r="AA117" s="208" t="s">
        <v>323</v>
      </c>
      <c r="AB117" s="207" t="s">
        <v>1164</v>
      </c>
      <c r="AC117" s="207"/>
      <c r="AD117" s="207" t="s">
        <v>323</v>
      </c>
      <c r="AE117" s="207"/>
      <c r="AF117" s="207"/>
      <c r="AG117" s="207"/>
      <c r="AH117" s="208"/>
      <c r="AI117" s="208"/>
      <c r="AJ117" s="208"/>
      <c r="AK117" s="208"/>
      <c r="AL117" s="205"/>
    </row>
    <row r="118" spans="1:38" x14ac:dyDescent="0.25">
      <c r="A118" s="200" t="s">
        <v>1188</v>
      </c>
      <c r="B118" s="200" t="s">
        <v>1190</v>
      </c>
      <c r="C118" s="200" t="s">
        <v>1189</v>
      </c>
      <c r="D118" s="200" t="s">
        <v>97</v>
      </c>
      <c r="E118" s="200" t="str">
        <f>IF(ISTEXT(VLOOKUP(C118,'[4]Consolidated Datapoints'!$B$2:$B$93,1,0)),"Y","N")</f>
        <v>N</v>
      </c>
      <c r="F118" s="200"/>
      <c r="G118" s="200" t="s">
        <v>501</v>
      </c>
      <c r="H118" s="201" t="s">
        <v>534</v>
      </c>
      <c r="I118" s="201" t="s">
        <v>642</v>
      </c>
      <c r="J118" s="201" t="s">
        <v>642</v>
      </c>
      <c r="K118" s="201" t="s">
        <v>551</v>
      </c>
      <c r="L118" s="200" t="s">
        <v>505</v>
      </c>
      <c r="M118" s="200" t="s">
        <v>505</v>
      </c>
      <c r="N118" s="200" t="s">
        <v>505</v>
      </c>
      <c r="O118" s="200" t="s">
        <v>1191</v>
      </c>
      <c r="P118" s="200" t="s">
        <v>755</v>
      </c>
      <c r="Q118" s="200" t="s">
        <v>505</v>
      </c>
      <c r="R118" s="200" t="s">
        <v>527</v>
      </c>
      <c r="S118" s="202" t="s">
        <v>16</v>
      </c>
      <c r="T118" s="203" t="s">
        <v>528</v>
      </c>
      <c r="U118" s="200" t="s">
        <v>505</v>
      </c>
      <c r="V118" s="203" t="s">
        <v>510</v>
      </c>
      <c r="W118" s="200" t="s">
        <v>505</v>
      </c>
      <c r="X118" s="203" t="s">
        <v>511</v>
      </c>
      <c r="Y118" s="200" t="s">
        <v>505</v>
      </c>
      <c r="Z118" s="200" t="s">
        <v>505</v>
      </c>
      <c r="AA118" s="202" t="s">
        <v>323</v>
      </c>
      <c r="AB118" s="200" t="s">
        <v>537</v>
      </c>
      <c r="AC118" s="200" t="s">
        <v>1192</v>
      </c>
      <c r="AD118" s="204" t="s">
        <v>323</v>
      </c>
      <c r="AE118" s="200" t="s">
        <v>323</v>
      </c>
      <c r="AF118" s="200" t="s">
        <v>323</v>
      </c>
      <c r="AG118" s="200"/>
      <c r="AH118" s="200"/>
      <c r="AI118" s="200"/>
      <c r="AJ118" s="200"/>
      <c r="AK118" s="200" t="s">
        <v>1037</v>
      </c>
      <c r="AL118" s="205"/>
    </row>
    <row r="119" spans="1:38" x14ac:dyDescent="0.25">
      <c r="A119" s="200" t="s">
        <v>1193</v>
      </c>
      <c r="B119" s="200" t="s">
        <v>1195</v>
      </c>
      <c r="C119" s="200" t="s">
        <v>1194</v>
      </c>
      <c r="D119" s="200" t="s">
        <v>97</v>
      </c>
      <c r="E119" s="200" t="str">
        <f>IF(ISTEXT(VLOOKUP(C119,'[4]Consolidated Datapoints'!$B$2:$B$93,1,0)),"Y","N")</f>
        <v>N</v>
      </c>
      <c r="F119" s="200"/>
      <c r="G119" s="200" t="s">
        <v>501</v>
      </c>
      <c r="H119" s="201" t="s">
        <v>647</v>
      </c>
      <c r="I119" s="201" t="s">
        <v>642</v>
      </c>
      <c r="J119" s="201" t="s">
        <v>642</v>
      </c>
      <c r="K119" s="201" t="s">
        <v>551</v>
      </c>
      <c r="L119" s="200" t="s">
        <v>505</v>
      </c>
      <c r="M119" s="200" t="s">
        <v>505</v>
      </c>
      <c r="N119" s="200" t="s">
        <v>505</v>
      </c>
      <c r="O119" s="200" t="s">
        <v>1196</v>
      </c>
      <c r="P119" s="200" t="s">
        <v>536</v>
      </c>
      <c r="Q119" s="200">
        <v>255</v>
      </c>
      <c r="R119" s="200" t="s">
        <v>527</v>
      </c>
      <c r="S119" s="202" t="s">
        <v>16</v>
      </c>
      <c r="T119" s="203" t="s">
        <v>528</v>
      </c>
      <c r="U119" s="200" t="s">
        <v>505</v>
      </c>
      <c r="V119" s="203" t="s">
        <v>510</v>
      </c>
      <c r="W119" s="200" t="s">
        <v>505</v>
      </c>
      <c r="X119" s="200" t="s">
        <v>1197</v>
      </c>
      <c r="Y119" s="200" t="s">
        <v>1198</v>
      </c>
      <c r="Z119" s="200" t="s">
        <v>1198</v>
      </c>
      <c r="AA119" s="202" t="s">
        <v>323</v>
      </c>
      <c r="AB119" s="200" t="s">
        <v>537</v>
      </c>
      <c r="AC119" s="200" t="s">
        <v>1199</v>
      </c>
      <c r="AD119" s="204" t="s">
        <v>323</v>
      </c>
      <c r="AE119" s="200" t="s">
        <v>323</v>
      </c>
      <c r="AF119" s="200" t="s">
        <v>323</v>
      </c>
      <c r="AG119" s="200"/>
      <c r="AH119" s="200"/>
      <c r="AI119" s="200"/>
      <c r="AJ119" s="200"/>
      <c r="AK119" s="200" t="s">
        <v>1037</v>
      </c>
      <c r="AL119" s="205"/>
    </row>
    <row r="120" spans="1:38" x14ac:dyDescent="0.25">
      <c r="A120" s="200" t="s">
        <v>1200</v>
      </c>
      <c r="B120" s="200" t="s">
        <v>1202</v>
      </c>
      <c r="C120" s="200" t="s">
        <v>1201</v>
      </c>
      <c r="D120" s="200" t="s">
        <v>97</v>
      </c>
      <c r="E120" s="200" t="str">
        <f>IF(ISTEXT(VLOOKUP(C120,'[4]Consolidated Datapoints'!$B$2:$B$93,1,0)),"Y","N")</f>
        <v>N</v>
      </c>
      <c r="F120" s="200"/>
      <c r="G120" s="200" t="s">
        <v>501</v>
      </c>
      <c r="H120" s="201" t="s">
        <v>647</v>
      </c>
      <c r="I120" s="201" t="s">
        <v>642</v>
      </c>
      <c r="J120" s="201" t="s">
        <v>642</v>
      </c>
      <c r="K120" s="201" t="s">
        <v>551</v>
      </c>
      <c r="L120" s="200" t="s">
        <v>505</v>
      </c>
      <c r="M120" s="200" t="s">
        <v>505</v>
      </c>
      <c r="N120" s="200" t="s">
        <v>505</v>
      </c>
      <c r="O120" s="203" t="s">
        <v>1186</v>
      </c>
      <c r="P120" s="200" t="s">
        <v>536</v>
      </c>
      <c r="Q120" s="200" t="s">
        <v>505</v>
      </c>
      <c r="R120" s="200" t="s">
        <v>527</v>
      </c>
      <c r="S120" s="202" t="s">
        <v>16</v>
      </c>
      <c r="T120" s="203" t="s">
        <v>528</v>
      </c>
      <c r="U120" s="200" t="s">
        <v>505</v>
      </c>
      <c r="V120" s="203" t="s">
        <v>510</v>
      </c>
      <c r="W120" s="200" t="s">
        <v>505</v>
      </c>
      <c r="X120" s="203" t="s">
        <v>511</v>
      </c>
      <c r="Y120" s="200" t="s">
        <v>1203</v>
      </c>
      <c r="Z120" s="200" t="s">
        <v>1203</v>
      </c>
      <c r="AA120" s="202" t="s">
        <v>323</v>
      </c>
      <c r="AB120" s="200" t="s">
        <v>1164</v>
      </c>
      <c r="AC120" s="200" t="s">
        <v>1204</v>
      </c>
      <c r="AD120" s="204" t="s">
        <v>323</v>
      </c>
      <c r="AE120" s="200" t="s">
        <v>323</v>
      </c>
      <c r="AF120" s="200" t="s">
        <v>323</v>
      </c>
      <c r="AG120" s="200"/>
      <c r="AH120" s="200"/>
      <c r="AI120" s="200"/>
      <c r="AJ120" s="200"/>
      <c r="AK120" s="200" t="s">
        <v>1009</v>
      </c>
      <c r="AL120" s="205"/>
    </row>
    <row r="121" spans="1:38" x14ac:dyDescent="0.25">
      <c r="A121" s="207" t="s">
        <v>1205</v>
      </c>
      <c r="B121" s="207" t="s">
        <v>1207</v>
      </c>
      <c r="C121" s="207" t="s">
        <v>1206</v>
      </c>
      <c r="D121" s="200" t="s">
        <v>97</v>
      </c>
      <c r="E121" s="200" t="str">
        <f>IF(ISTEXT(VLOOKUP(C121,'[4]Consolidated Datapoints'!$B$2:$B$93,1,0)),"Y","N")</f>
        <v>N</v>
      </c>
      <c r="F121" s="200"/>
      <c r="G121" s="207" t="s">
        <v>946</v>
      </c>
      <c r="H121" s="207" t="s">
        <v>534</v>
      </c>
      <c r="I121" s="207" t="s">
        <v>642</v>
      </c>
      <c r="J121" s="207" t="s">
        <v>642</v>
      </c>
      <c r="K121" s="207" t="s">
        <v>504</v>
      </c>
      <c r="L121" s="207" t="s">
        <v>505</v>
      </c>
      <c r="M121" s="207" t="s">
        <v>505</v>
      </c>
      <c r="N121" s="207" t="s">
        <v>505</v>
      </c>
      <c r="O121" s="207" t="s">
        <v>631</v>
      </c>
      <c r="P121" s="207" t="s">
        <v>632</v>
      </c>
      <c r="Q121" s="207" t="s">
        <v>505</v>
      </c>
      <c r="R121" s="207" t="s">
        <v>508</v>
      </c>
      <c r="S121" s="208" t="s">
        <v>16</v>
      </c>
      <c r="T121" s="207" t="s">
        <v>505</v>
      </c>
      <c r="U121" s="207" t="s">
        <v>505</v>
      </c>
      <c r="V121" s="207" t="s">
        <v>1208</v>
      </c>
      <c r="W121" s="207" t="s">
        <v>685</v>
      </c>
      <c r="X121" s="207" t="s">
        <v>505</v>
      </c>
      <c r="Y121" s="207"/>
      <c r="Z121" s="207"/>
      <c r="AA121" s="208" t="s">
        <v>323</v>
      </c>
      <c r="AB121" s="207" t="s">
        <v>638</v>
      </c>
      <c r="AC121" s="207"/>
      <c r="AD121" s="207" t="s">
        <v>323</v>
      </c>
      <c r="AE121" s="207"/>
      <c r="AF121" s="207" t="s">
        <v>323</v>
      </c>
      <c r="AG121" s="207" t="s">
        <v>1209</v>
      </c>
      <c r="AH121" s="207"/>
      <c r="AI121" s="207"/>
      <c r="AJ121" s="207"/>
      <c r="AK121" s="207"/>
      <c r="AL121" s="205"/>
    </row>
    <row r="122" spans="1:38" x14ac:dyDescent="0.25">
      <c r="A122" s="200" t="s">
        <v>1210</v>
      </c>
      <c r="B122" s="200" t="s">
        <v>1212</v>
      </c>
      <c r="C122" s="200" t="s">
        <v>1211</v>
      </c>
      <c r="D122" s="200" t="s">
        <v>97</v>
      </c>
      <c r="E122" s="200" t="str">
        <f>IF(ISTEXT(VLOOKUP(C122,'[4]Consolidated Datapoints'!$B$2:$B$93,1,0)),"Y","N")</f>
        <v>N</v>
      </c>
      <c r="F122" s="200"/>
      <c r="G122" s="200" t="s">
        <v>501</v>
      </c>
      <c r="H122" s="201" t="s">
        <v>534</v>
      </c>
      <c r="I122" s="201" t="s">
        <v>576</v>
      </c>
      <c r="J122" s="201" t="s">
        <v>576</v>
      </c>
      <c r="K122" s="201" t="s">
        <v>504</v>
      </c>
      <c r="L122" s="200" t="s">
        <v>1213</v>
      </c>
      <c r="M122" s="200" t="s">
        <v>1214</v>
      </c>
      <c r="N122" s="200" t="s">
        <v>505</v>
      </c>
      <c r="O122" s="200" t="s">
        <v>631</v>
      </c>
      <c r="P122" s="200" t="s">
        <v>632</v>
      </c>
      <c r="Q122" s="200" t="s">
        <v>505</v>
      </c>
      <c r="R122" s="200" t="s">
        <v>508</v>
      </c>
      <c r="S122" s="202" t="s">
        <v>16</v>
      </c>
      <c r="T122" s="203" t="s">
        <v>528</v>
      </c>
      <c r="U122" s="200" t="s">
        <v>16</v>
      </c>
      <c r="V122" s="200" t="s">
        <v>1215</v>
      </c>
      <c r="W122" s="200" t="s">
        <v>685</v>
      </c>
      <c r="X122" s="200" t="s">
        <v>700</v>
      </c>
      <c r="Y122" s="200" t="s">
        <v>1216</v>
      </c>
      <c r="Z122" s="200" t="s">
        <v>1216</v>
      </c>
      <c r="AA122" s="202" t="s">
        <v>323</v>
      </c>
      <c r="AB122" s="200" t="s">
        <v>638</v>
      </c>
      <c r="AC122" s="200" t="s">
        <v>1217</v>
      </c>
      <c r="AD122" s="204" t="s">
        <v>323</v>
      </c>
      <c r="AE122" s="200" t="s">
        <v>323</v>
      </c>
      <c r="AF122" s="200" t="s">
        <v>323</v>
      </c>
      <c r="AG122" s="200" t="s">
        <v>323</v>
      </c>
      <c r="AH122" s="200">
        <v>28</v>
      </c>
      <c r="AI122" s="200"/>
      <c r="AJ122" s="200">
        <v>29</v>
      </c>
      <c r="AK122" s="200" t="s">
        <v>703</v>
      </c>
      <c r="AL122" s="205"/>
    </row>
    <row r="123" spans="1:38" x14ac:dyDescent="0.25">
      <c r="A123" s="200" t="s">
        <v>1218</v>
      </c>
      <c r="B123" s="200" t="s">
        <v>1220</v>
      </c>
      <c r="C123" s="200" t="s">
        <v>1219</v>
      </c>
      <c r="D123" s="200" t="s">
        <v>97</v>
      </c>
      <c r="E123" s="200" t="str">
        <f>IF(ISTEXT(VLOOKUP(C123,'[4]Consolidated Datapoints'!$B$2:$B$93,1,0)),"Y","N")</f>
        <v>N</v>
      </c>
      <c r="F123" s="200"/>
      <c r="G123" s="200" t="s">
        <v>501</v>
      </c>
      <c r="H123" s="201" t="s">
        <v>534</v>
      </c>
      <c r="I123" s="201" t="s">
        <v>576</v>
      </c>
      <c r="J123" s="201" t="s">
        <v>576</v>
      </c>
      <c r="K123" s="201" t="s">
        <v>504</v>
      </c>
      <c r="L123" s="200" t="s">
        <v>1221</v>
      </c>
      <c r="M123" s="200" t="s">
        <v>1222</v>
      </c>
      <c r="N123" s="200" t="s">
        <v>505</v>
      </c>
      <c r="O123" s="200" t="s">
        <v>631</v>
      </c>
      <c r="P123" s="200" t="s">
        <v>632</v>
      </c>
      <c r="Q123" s="200" t="s">
        <v>505</v>
      </c>
      <c r="R123" s="200" t="s">
        <v>508</v>
      </c>
      <c r="S123" s="202" t="s">
        <v>16</v>
      </c>
      <c r="T123" s="203" t="s">
        <v>528</v>
      </c>
      <c r="U123" s="200" t="s">
        <v>16</v>
      </c>
      <c r="V123" s="200" t="s">
        <v>1223</v>
      </c>
      <c r="W123" s="200" t="s">
        <v>685</v>
      </c>
      <c r="X123" s="200" t="s">
        <v>700</v>
      </c>
      <c r="Y123" s="200" t="s">
        <v>1224</v>
      </c>
      <c r="Z123" s="200" t="s">
        <v>1224</v>
      </c>
      <c r="AA123" s="202" t="s">
        <v>323</v>
      </c>
      <c r="AB123" s="200" t="s">
        <v>638</v>
      </c>
      <c r="AC123" s="200" t="s">
        <v>1225</v>
      </c>
      <c r="AD123" s="204" t="s">
        <v>323</v>
      </c>
      <c r="AE123" s="200" t="s">
        <v>323</v>
      </c>
      <c r="AF123" s="200" t="s">
        <v>323</v>
      </c>
      <c r="AG123" s="200" t="s">
        <v>323</v>
      </c>
      <c r="AH123" s="200">
        <v>29</v>
      </c>
      <c r="AI123" s="200"/>
      <c r="AJ123" s="200">
        <v>30</v>
      </c>
      <c r="AK123" s="200" t="s">
        <v>710</v>
      </c>
      <c r="AL123" s="205"/>
    </row>
    <row r="124" spans="1:38" x14ac:dyDescent="0.25">
      <c r="A124" s="209" t="s">
        <v>1226</v>
      </c>
      <c r="B124" s="209" t="s">
        <v>1228</v>
      </c>
      <c r="C124" s="209" t="s">
        <v>1227</v>
      </c>
      <c r="D124" s="200" t="s">
        <v>97</v>
      </c>
      <c r="E124" s="200" t="str">
        <f>IF(ISTEXT(VLOOKUP(C124,'[4]Consolidated Datapoints'!$B$2:$B$93,1,0)),"Y","N")</f>
        <v>N</v>
      </c>
      <c r="F124" s="200"/>
      <c r="G124" s="209" t="s">
        <v>501</v>
      </c>
      <c r="H124" s="210" t="s">
        <v>534</v>
      </c>
      <c r="I124" s="210" t="s">
        <v>519</v>
      </c>
      <c r="J124" s="210" t="s">
        <v>519</v>
      </c>
      <c r="K124" s="210" t="s">
        <v>648</v>
      </c>
      <c r="L124" s="209" t="s">
        <v>505</v>
      </c>
      <c r="M124" s="209" t="s">
        <v>505</v>
      </c>
      <c r="N124" s="209" t="s">
        <v>505</v>
      </c>
      <c r="O124" s="209" t="s">
        <v>831</v>
      </c>
      <c r="P124" s="209" t="s">
        <v>536</v>
      </c>
      <c r="Q124" s="209" t="s">
        <v>505</v>
      </c>
      <c r="R124" s="209" t="s">
        <v>527</v>
      </c>
      <c r="S124" s="212" t="s">
        <v>16</v>
      </c>
      <c r="T124" s="213" t="s">
        <v>528</v>
      </c>
      <c r="U124" s="209" t="s">
        <v>505</v>
      </c>
      <c r="V124" s="213" t="s">
        <v>510</v>
      </c>
      <c r="W124" s="209" t="s">
        <v>505</v>
      </c>
      <c r="X124" s="213" t="s">
        <v>511</v>
      </c>
      <c r="Y124" s="209" t="s">
        <v>1229</v>
      </c>
      <c r="Z124" s="209" t="s">
        <v>1229</v>
      </c>
      <c r="AA124" s="212" t="s">
        <v>323</v>
      </c>
      <c r="AB124" s="209" t="s">
        <v>835</v>
      </c>
      <c r="AC124" s="220" t="s">
        <v>1230</v>
      </c>
      <c r="AD124" s="214" t="s">
        <v>323</v>
      </c>
      <c r="AE124" s="209" t="s">
        <v>323</v>
      </c>
      <c r="AF124" s="209" t="s">
        <v>323</v>
      </c>
      <c r="AG124" s="209"/>
      <c r="AH124" s="209"/>
      <c r="AI124" s="209"/>
      <c r="AJ124" s="209"/>
      <c r="AK124" s="209" t="s">
        <v>959</v>
      </c>
      <c r="AL124" s="205"/>
    </row>
    <row r="125" spans="1:38" x14ac:dyDescent="0.25">
      <c r="A125" s="209" t="s">
        <v>1231</v>
      </c>
      <c r="B125" s="209" t="s">
        <v>1233</v>
      </c>
      <c r="C125" s="209" t="s">
        <v>1232</v>
      </c>
      <c r="D125" s="200" t="s">
        <v>97</v>
      </c>
      <c r="E125" s="200" t="str">
        <f>IF(ISTEXT(VLOOKUP(C125,'[4]Consolidated Datapoints'!$B$2:$B$93,1,0)),"Y","N")</f>
        <v>N</v>
      </c>
      <c r="F125" s="200"/>
      <c r="G125" s="209" t="s">
        <v>501</v>
      </c>
      <c r="H125" s="210" t="s">
        <v>534</v>
      </c>
      <c r="I125" s="210" t="s">
        <v>519</v>
      </c>
      <c r="J125" s="210" t="s">
        <v>519</v>
      </c>
      <c r="K125" s="210" t="s">
        <v>648</v>
      </c>
      <c r="L125" s="209" t="s">
        <v>505</v>
      </c>
      <c r="M125" s="209" t="s">
        <v>505</v>
      </c>
      <c r="N125" s="209" t="s">
        <v>505</v>
      </c>
      <c r="O125" s="209" t="s">
        <v>1234</v>
      </c>
      <c r="P125" s="209" t="s">
        <v>536</v>
      </c>
      <c r="Q125" s="209">
        <v>255</v>
      </c>
      <c r="R125" s="209" t="s">
        <v>562</v>
      </c>
      <c r="S125" s="212" t="s">
        <v>16</v>
      </c>
      <c r="T125" s="213" t="s">
        <v>528</v>
      </c>
      <c r="U125" s="209" t="s">
        <v>505</v>
      </c>
      <c r="V125" s="213" t="s">
        <v>510</v>
      </c>
      <c r="W125" s="209" t="s">
        <v>505</v>
      </c>
      <c r="X125" s="209" t="s">
        <v>1235</v>
      </c>
      <c r="Y125" s="209" t="s">
        <v>1236</v>
      </c>
      <c r="Z125" s="209" t="s">
        <v>1236</v>
      </c>
      <c r="AA125" s="212" t="s">
        <v>323</v>
      </c>
      <c r="AB125" s="209" t="s">
        <v>537</v>
      </c>
      <c r="AC125" s="220" t="s">
        <v>1237</v>
      </c>
      <c r="AD125" s="214" t="s">
        <v>323</v>
      </c>
      <c r="AE125" s="209" t="s">
        <v>323</v>
      </c>
      <c r="AF125" s="209" t="s">
        <v>323</v>
      </c>
      <c r="AG125" s="209"/>
      <c r="AH125" s="209"/>
      <c r="AI125" s="209"/>
      <c r="AJ125" s="209"/>
      <c r="AK125" s="209" t="s">
        <v>959</v>
      </c>
      <c r="AL125" s="205"/>
    </row>
    <row r="126" spans="1:38" x14ac:dyDescent="0.25">
      <c r="A126" s="200" t="s">
        <v>1238</v>
      </c>
      <c r="B126" s="200" t="s">
        <v>1240</v>
      </c>
      <c r="C126" s="200" t="s">
        <v>1239</v>
      </c>
      <c r="D126" s="200" t="s">
        <v>97</v>
      </c>
      <c r="E126" s="200" t="str">
        <f>IF(ISTEXT(VLOOKUP(C126,'[4]Consolidated Datapoints'!$B$2:$B$93,1,0)),"Y","N")</f>
        <v>N</v>
      </c>
      <c r="F126" s="200"/>
      <c r="G126" s="200" t="s">
        <v>501</v>
      </c>
      <c r="H126" s="201" t="s">
        <v>647</v>
      </c>
      <c r="I126" s="201" t="s">
        <v>642</v>
      </c>
      <c r="J126" s="201" t="s">
        <v>642</v>
      </c>
      <c r="K126" s="201" t="s">
        <v>504</v>
      </c>
      <c r="L126" s="200" t="s">
        <v>505</v>
      </c>
      <c r="M126" s="200" t="s">
        <v>505</v>
      </c>
      <c r="N126" s="200" t="s">
        <v>505</v>
      </c>
      <c r="O126" s="200" t="s">
        <v>1241</v>
      </c>
      <c r="P126" s="200" t="s">
        <v>536</v>
      </c>
      <c r="Q126" s="200">
        <v>255</v>
      </c>
      <c r="R126" s="200" t="s">
        <v>527</v>
      </c>
      <c r="S126" s="202" t="s">
        <v>16</v>
      </c>
      <c r="T126" s="203" t="s">
        <v>528</v>
      </c>
      <c r="U126" s="200" t="s">
        <v>505</v>
      </c>
      <c r="V126" s="203" t="s">
        <v>510</v>
      </c>
      <c r="W126" s="200" t="s">
        <v>505</v>
      </c>
      <c r="X126" s="202" t="s">
        <v>1020</v>
      </c>
      <c r="Y126" s="200" t="s">
        <v>1242</v>
      </c>
      <c r="Z126" s="200" t="s">
        <v>1242</v>
      </c>
      <c r="AA126" s="202" t="s">
        <v>323</v>
      </c>
      <c r="AB126" s="200" t="s">
        <v>537</v>
      </c>
      <c r="AC126" s="200" t="s">
        <v>1243</v>
      </c>
      <c r="AD126" s="204" t="s">
        <v>323</v>
      </c>
      <c r="AE126" s="200" t="s">
        <v>323</v>
      </c>
      <c r="AF126" s="200" t="s">
        <v>323</v>
      </c>
      <c r="AG126" s="200"/>
      <c r="AH126" s="200"/>
      <c r="AI126" s="200"/>
      <c r="AJ126" s="200"/>
      <c r="AK126" s="200" t="s">
        <v>1244</v>
      </c>
      <c r="AL126" s="205"/>
    </row>
    <row r="127" spans="1:38" x14ac:dyDescent="0.25">
      <c r="A127" s="200" t="s">
        <v>1245</v>
      </c>
      <c r="B127" s="200" t="s">
        <v>1247</v>
      </c>
      <c r="C127" s="200" t="s">
        <v>1246</v>
      </c>
      <c r="D127" s="200" t="s">
        <v>97</v>
      </c>
      <c r="E127" s="200" t="str">
        <f>IF(ISTEXT(VLOOKUP(C127,'[4]Consolidated Datapoints'!$B$2:$B$93,1,0)),"Y","N")</f>
        <v>N</v>
      </c>
      <c r="F127" s="200"/>
      <c r="G127" s="200" t="s">
        <v>501</v>
      </c>
      <c r="H127" s="201" t="s">
        <v>647</v>
      </c>
      <c r="I127" s="201" t="s">
        <v>642</v>
      </c>
      <c r="J127" s="201" t="s">
        <v>642</v>
      </c>
      <c r="K127" s="201" t="s">
        <v>504</v>
      </c>
      <c r="L127" s="200" t="s">
        <v>505</v>
      </c>
      <c r="M127" s="200" t="s">
        <v>505</v>
      </c>
      <c r="N127" s="200" t="s">
        <v>505</v>
      </c>
      <c r="O127" s="200" t="s">
        <v>1241</v>
      </c>
      <c r="P127" s="200" t="s">
        <v>536</v>
      </c>
      <c r="Q127" s="200">
        <v>255</v>
      </c>
      <c r="R127" s="200" t="s">
        <v>527</v>
      </c>
      <c r="S127" s="202" t="s">
        <v>16</v>
      </c>
      <c r="T127" s="203" t="s">
        <v>528</v>
      </c>
      <c r="U127" s="200" t="s">
        <v>505</v>
      </c>
      <c r="V127" s="203" t="s">
        <v>510</v>
      </c>
      <c r="W127" s="200" t="s">
        <v>505</v>
      </c>
      <c r="X127" s="202" t="s">
        <v>1020</v>
      </c>
      <c r="Y127" s="200" t="s">
        <v>1248</v>
      </c>
      <c r="Z127" s="200" t="s">
        <v>1248</v>
      </c>
      <c r="AA127" s="202" t="s">
        <v>323</v>
      </c>
      <c r="AB127" s="200" t="s">
        <v>537</v>
      </c>
      <c r="AC127" s="200" t="s">
        <v>1249</v>
      </c>
      <c r="AD127" s="204" t="s">
        <v>323</v>
      </c>
      <c r="AE127" s="200" t="s">
        <v>323</v>
      </c>
      <c r="AF127" s="200" t="s">
        <v>323</v>
      </c>
      <c r="AG127" s="200"/>
      <c r="AH127" s="200"/>
      <c r="AI127" s="200"/>
      <c r="AJ127" s="200"/>
      <c r="AK127" s="200" t="s">
        <v>1244</v>
      </c>
      <c r="AL127" s="205"/>
    </row>
    <row r="128" spans="1:38" x14ac:dyDescent="0.25">
      <c r="A128" s="200" t="s">
        <v>1250</v>
      </c>
      <c r="B128" s="200" t="s">
        <v>1252</v>
      </c>
      <c r="C128" s="200" t="s">
        <v>1251</v>
      </c>
      <c r="D128" s="200" t="s">
        <v>97</v>
      </c>
      <c r="E128" s="200" t="str">
        <f>IF(ISTEXT(VLOOKUP(C128,'[4]Consolidated Datapoints'!$B$2:$B$93,1,0)),"Y","N")</f>
        <v>N</v>
      </c>
      <c r="F128" s="200"/>
      <c r="G128" s="200" t="s">
        <v>501</v>
      </c>
      <c r="H128" s="201" t="s">
        <v>534</v>
      </c>
      <c r="I128" s="201" t="s">
        <v>576</v>
      </c>
      <c r="J128" s="201" t="s">
        <v>576</v>
      </c>
      <c r="K128" s="201" t="s">
        <v>543</v>
      </c>
      <c r="L128" s="200" t="s">
        <v>505</v>
      </c>
      <c r="M128" s="200" t="s">
        <v>505</v>
      </c>
      <c r="N128" s="200" t="s">
        <v>505</v>
      </c>
      <c r="O128" s="200" t="s">
        <v>1253</v>
      </c>
      <c r="P128" s="200" t="s">
        <v>561</v>
      </c>
      <c r="Q128" s="200" t="s">
        <v>505</v>
      </c>
      <c r="R128" s="200" t="s">
        <v>562</v>
      </c>
      <c r="S128" s="202" t="s">
        <v>16</v>
      </c>
      <c r="T128" s="203" t="s">
        <v>528</v>
      </c>
      <c r="U128" s="200" t="s">
        <v>505</v>
      </c>
      <c r="V128" s="203" t="s">
        <v>510</v>
      </c>
      <c r="W128" s="200" t="s">
        <v>505</v>
      </c>
      <c r="X128" s="200" t="s">
        <v>1254</v>
      </c>
      <c r="Y128" s="200" t="s">
        <v>1255</v>
      </c>
      <c r="Z128" s="200" t="s">
        <v>1255</v>
      </c>
      <c r="AA128" s="202" t="s">
        <v>323</v>
      </c>
      <c r="AB128" s="200" t="s">
        <v>537</v>
      </c>
      <c r="AC128" s="200" t="s">
        <v>1256</v>
      </c>
      <c r="AD128" s="204" t="s">
        <v>323</v>
      </c>
      <c r="AE128" s="200" t="s">
        <v>323</v>
      </c>
      <c r="AF128" s="200" t="s">
        <v>323</v>
      </c>
      <c r="AG128" s="200" t="s">
        <v>323</v>
      </c>
      <c r="AH128" s="200">
        <v>62</v>
      </c>
      <c r="AI128" s="200"/>
      <c r="AJ128" s="200">
        <v>69</v>
      </c>
      <c r="AK128" s="200" t="s">
        <v>1257</v>
      </c>
      <c r="AL128" s="205"/>
    </row>
    <row r="129" spans="1:38" x14ac:dyDescent="0.25">
      <c r="A129" s="200" t="s">
        <v>1258</v>
      </c>
      <c r="B129" s="200" t="s">
        <v>200</v>
      </c>
      <c r="C129" s="200" t="s">
        <v>156</v>
      </c>
      <c r="D129" s="200" t="s">
        <v>97</v>
      </c>
      <c r="E129" s="200" t="str">
        <f>IF(ISTEXT(VLOOKUP(C129,'[4]Consolidated Datapoints'!$B$2:$B$93,1,0)),"Y","N")</f>
        <v>Y</v>
      </c>
      <c r="F129" s="200"/>
      <c r="G129" s="200" t="s">
        <v>501</v>
      </c>
      <c r="H129" s="201" t="s">
        <v>770</v>
      </c>
      <c r="I129" s="201" t="s">
        <v>519</v>
      </c>
      <c r="J129" s="201" t="s">
        <v>519</v>
      </c>
      <c r="K129" s="201" t="s">
        <v>551</v>
      </c>
      <c r="L129" s="200" t="s">
        <v>1259</v>
      </c>
      <c r="M129" s="200" t="s">
        <v>1260</v>
      </c>
      <c r="N129" s="200" t="s">
        <v>505</v>
      </c>
      <c r="O129" s="200" t="s">
        <v>1261</v>
      </c>
      <c r="P129" s="200" t="s">
        <v>561</v>
      </c>
      <c r="Q129" s="200" t="s">
        <v>505</v>
      </c>
      <c r="R129" s="200" t="s">
        <v>527</v>
      </c>
      <c r="S129" s="200" t="s">
        <v>553</v>
      </c>
      <c r="T129" s="203" t="s">
        <v>528</v>
      </c>
      <c r="U129" s="200" t="s">
        <v>505</v>
      </c>
      <c r="V129" s="200" t="s">
        <v>1262</v>
      </c>
      <c r="W129" s="200" t="s">
        <v>685</v>
      </c>
      <c r="X129" s="203" t="s">
        <v>511</v>
      </c>
      <c r="Y129" s="200" t="s">
        <v>505</v>
      </c>
      <c r="Z129" s="200" t="s">
        <v>505</v>
      </c>
      <c r="AA129" s="202" t="s">
        <v>323</v>
      </c>
      <c r="AB129" s="200" t="s">
        <v>537</v>
      </c>
      <c r="AC129" s="200" t="s">
        <v>1263</v>
      </c>
      <c r="AD129" s="204" t="s">
        <v>323</v>
      </c>
      <c r="AE129" s="200" t="s">
        <v>323</v>
      </c>
      <c r="AF129" s="200" t="s">
        <v>323</v>
      </c>
      <c r="AG129" s="200" t="s">
        <v>323</v>
      </c>
      <c r="AH129" s="200">
        <v>73</v>
      </c>
      <c r="AI129" s="200"/>
      <c r="AJ129" s="200">
        <v>70</v>
      </c>
      <c r="AK129" s="200" t="s">
        <v>557</v>
      </c>
      <c r="AL129" s="205"/>
    </row>
    <row r="130" spans="1:38" x14ac:dyDescent="0.25">
      <c r="A130" s="200" t="s">
        <v>1264</v>
      </c>
      <c r="B130" s="200" t="s">
        <v>1266</v>
      </c>
      <c r="C130" s="200" t="s">
        <v>1265</v>
      </c>
      <c r="D130" s="200" t="s">
        <v>97</v>
      </c>
      <c r="E130" s="200" t="str">
        <f>IF(ISTEXT(VLOOKUP(C130,'[4]Consolidated Datapoints'!$B$2:$B$93,1,0)),"Y","N")</f>
        <v>N</v>
      </c>
      <c r="F130" s="200"/>
      <c r="G130" s="200" t="s">
        <v>501</v>
      </c>
      <c r="H130" s="201" t="s">
        <v>647</v>
      </c>
      <c r="I130" s="201" t="s">
        <v>503</v>
      </c>
      <c r="J130" s="201" t="s">
        <v>503</v>
      </c>
      <c r="K130" s="201" t="s">
        <v>648</v>
      </c>
      <c r="L130" s="200" t="s">
        <v>1267</v>
      </c>
      <c r="M130" s="200" t="s">
        <v>1268</v>
      </c>
      <c r="N130" s="200" t="s">
        <v>505</v>
      </c>
      <c r="O130" s="200" t="s">
        <v>631</v>
      </c>
      <c r="P130" s="200" t="s">
        <v>632</v>
      </c>
      <c r="Q130" s="200" t="s">
        <v>505</v>
      </c>
      <c r="R130" s="200" t="s">
        <v>508</v>
      </c>
      <c r="S130" s="202" t="s">
        <v>16</v>
      </c>
      <c r="T130" s="203" t="s">
        <v>528</v>
      </c>
      <c r="U130" s="200" t="s">
        <v>505</v>
      </c>
      <c r="V130" s="200" t="s">
        <v>1269</v>
      </c>
      <c r="W130" s="200" t="s">
        <v>685</v>
      </c>
      <c r="X130" s="203" t="s">
        <v>511</v>
      </c>
      <c r="Y130" s="200" t="s">
        <v>1270</v>
      </c>
      <c r="Z130" s="200" t="s">
        <v>1270</v>
      </c>
      <c r="AA130" s="202" t="s">
        <v>323</v>
      </c>
      <c r="AB130" s="200" t="s">
        <v>638</v>
      </c>
      <c r="AC130" s="200" t="s">
        <v>1271</v>
      </c>
      <c r="AD130" s="204" t="s">
        <v>323</v>
      </c>
      <c r="AE130" s="200" t="s">
        <v>323</v>
      </c>
      <c r="AF130" s="200" t="s">
        <v>323</v>
      </c>
      <c r="AG130" s="200" t="s">
        <v>323</v>
      </c>
      <c r="AH130" s="200">
        <v>84</v>
      </c>
      <c r="AI130" s="200"/>
      <c r="AJ130" s="200">
        <v>76</v>
      </c>
      <c r="AK130" s="200" t="s">
        <v>688</v>
      </c>
      <c r="AL130" s="205"/>
    </row>
    <row r="131" spans="1:38" x14ac:dyDescent="0.25">
      <c r="A131" s="200" t="s">
        <v>1272</v>
      </c>
      <c r="B131" s="200" t="s">
        <v>1274</v>
      </c>
      <c r="C131" s="200" t="s">
        <v>1273</v>
      </c>
      <c r="D131" s="200" t="s">
        <v>97</v>
      </c>
      <c r="E131" s="200" t="str">
        <f>IF(ISTEXT(VLOOKUP(C131,'[4]Consolidated Datapoints'!$B$2:$B$93,1,0)),"Y","N")</f>
        <v>N</v>
      </c>
      <c r="F131" s="200"/>
      <c r="G131" s="200" t="s">
        <v>501</v>
      </c>
      <c r="H131" s="201" t="s">
        <v>534</v>
      </c>
      <c r="I131" s="201" t="s">
        <v>642</v>
      </c>
      <c r="J131" s="201" t="s">
        <v>642</v>
      </c>
      <c r="K131" s="201" t="s">
        <v>551</v>
      </c>
      <c r="L131" s="200" t="s">
        <v>505</v>
      </c>
      <c r="M131" s="200" t="s">
        <v>505</v>
      </c>
      <c r="N131" s="200" t="s">
        <v>505</v>
      </c>
      <c r="O131" s="200" t="s">
        <v>1275</v>
      </c>
      <c r="P131" s="200" t="s">
        <v>561</v>
      </c>
      <c r="Q131" s="200" t="s">
        <v>505</v>
      </c>
      <c r="R131" s="200" t="s">
        <v>527</v>
      </c>
      <c r="S131" s="202" t="s">
        <v>16</v>
      </c>
      <c r="T131" s="203" t="s">
        <v>528</v>
      </c>
      <c r="U131" s="200" t="s">
        <v>505</v>
      </c>
      <c r="V131" s="203" t="s">
        <v>510</v>
      </c>
      <c r="W131" s="200" t="s">
        <v>505</v>
      </c>
      <c r="X131" s="200" t="s">
        <v>982</v>
      </c>
      <c r="Y131" s="200" t="s">
        <v>1276</v>
      </c>
      <c r="Z131" s="200" t="s">
        <v>1276</v>
      </c>
      <c r="AA131" s="202" t="s">
        <v>323</v>
      </c>
      <c r="AB131" s="200" t="s">
        <v>537</v>
      </c>
      <c r="AC131" s="200" t="s">
        <v>1277</v>
      </c>
      <c r="AD131" s="204" t="s">
        <v>323</v>
      </c>
      <c r="AE131" s="200" t="s">
        <v>323</v>
      </c>
      <c r="AF131" s="200" t="s">
        <v>323</v>
      </c>
      <c r="AG131" s="200" t="s">
        <v>323</v>
      </c>
      <c r="AH131" s="200">
        <v>55</v>
      </c>
      <c r="AI131" s="200"/>
      <c r="AJ131" s="200"/>
      <c r="AK131" s="200" t="s">
        <v>1009</v>
      </c>
      <c r="AL131" s="205"/>
    </row>
    <row r="132" spans="1:38" x14ac:dyDescent="0.25">
      <c r="A132" s="200" t="s">
        <v>1278</v>
      </c>
      <c r="B132" s="200" t="s">
        <v>1280</v>
      </c>
      <c r="C132" s="200" t="s">
        <v>1279</v>
      </c>
      <c r="D132" s="200" t="s">
        <v>97</v>
      </c>
      <c r="E132" s="200" t="str">
        <f>IF(ISTEXT(VLOOKUP(C132,'[4]Consolidated Datapoints'!$B$2:$B$93,1,0)),"Y","N")</f>
        <v>N</v>
      </c>
      <c r="F132" s="200"/>
      <c r="G132" s="200" t="s">
        <v>501</v>
      </c>
      <c r="H132" s="201" t="s">
        <v>534</v>
      </c>
      <c r="I132" s="201" t="s">
        <v>642</v>
      </c>
      <c r="J132" s="201" t="s">
        <v>642</v>
      </c>
      <c r="K132" s="201" t="s">
        <v>504</v>
      </c>
      <c r="L132" s="200" t="s">
        <v>505</v>
      </c>
      <c r="M132" s="200" t="s">
        <v>505</v>
      </c>
      <c r="N132" s="200" t="s">
        <v>505</v>
      </c>
      <c r="O132" s="200" t="s">
        <v>1281</v>
      </c>
      <c r="P132" s="200" t="s">
        <v>536</v>
      </c>
      <c r="Q132" s="200">
        <v>255</v>
      </c>
      <c r="R132" s="200" t="s">
        <v>527</v>
      </c>
      <c r="S132" s="200" t="s">
        <v>553</v>
      </c>
      <c r="T132" s="200" t="s">
        <v>1282</v>
      </c>
      <c r="U132" s="200" t="s">
        <v>505</v>
      </c>
      <c r="V132" s="203" t="s">
        <v>510</v>
      </c>
      <c r="W132" s="200" t="s">
        <v>505</v>
      </c>
      <c r="X132" s="202" t="s">
        <v>1020</v>
      </c>
      <c r="Y132" s="200" t="s">
        <v>1283</v>
      </c>
      <c r="Z132" s="200" t="s">
        <v>1283</v>
      </c>
      <c r="AA132" s="202" t="s">
        <v>323</v>
      </c>
      <c r="AB132" s="200" t="s">
        <v>537</v>
      </c>
      <c r="AC132" s="200" t="s">
        <v>1284</v>
      </c>
      <c r="AD132" s="204" t="s">
        <v>323</v>
      </c>
      <c r="AE132" s="200"/>
      <c r="AF132" s="200" t="s">
        <v>1111</v>
      </c>
      <c r="AG132" s="200"/>
      <c r="AH132" s="200"/>
      <c r="AI132" s="200"/>
      <c r="AJ132" s="200"/>
      <c r="AK132" s="200" t="s">
        <v>977</v>
      </c>
      <c r="AL132" s="205"/>
    </row>
    <row r="133" spans="1:38" x14ac:dyDescent="0.25">
      <c r="A133" s="200" t="s">
        <v>1285</v>
      </c>
      <c r="B133" s="200" t="s">
        <v>201</v>
      </c>
      <c r="C133" s="200" t="s">
        <v>157</v>
      </c>
      <c r="D133" s="200" t="s">
        <v>97</v>
      </c>
      <c r="E133" s="200" t="str">
        <f>IF(ISTEXT(VLOOKUP(C133,'[4]Consolidated Datapoints'!$B$2:$B$93,1,0)),"Y","N")</f>
        <v>Y</v>
      </c>
      <c r="F133" s="215" t="s">
        <v>26</v>
      </c>
      <c r="G133" s="200" t="s">
        <v>501</v>
      </c>
      <c r="H133" s="201" t="s">
        <v>647</v>
      </c>
      <c r="I133" s="201" t="s">
        <v>642</v>
      </c>
      <c r="J133" s="201" t="s">
        <v>642</v>
      </c>
      <c r="K133" s="201" t="s">
        <v>504</v>
      </c>
      <c r="L133" s="200" t="s">
        <v>505</v>
      </c>
      <c r="M133" s="200" t="s">
        <v>505</v>
      </c>
      <c r="N133" s="206" t="s">
        <v>157</v>
      </c>
      <c r="O133" s="200" t="s">
        <v>1286</v>
      </c>
      <c r="P133" s="200" t="s">
        <v>536</v>
      </c>
      <c r="Q133" s="200" t="s">
        <v>505</v>
      </c>
      <c r="R133" s="200" t="s">
        <v>527</v>
      </c>
      <c r="S133" s="202" t="s">
        <v>16</v>
      </c>
      <c r="T133" s="203" t="s">
        <v>528</v>
      </c>
      <c r="U133" s="200" t="s">
        <v>505</v>
      </c>
      <c r="V133" s="203" t="s">
        <v>510</v>
      </c>
      <c r="W133" s="200" t="s">
        <v>505</v>
      </c>
      <c r="X133" s="203" t="s">
        <v>511</v>
      </c>
      <c r="Y133" s="200" t="s">
        <v>1287</v>
      </c>
      <c r="Z133" s="200" t="s">
        <v>1287</v>
      </c>
      <c r="AA133" s="202" t="s">
        <v>323</v>
      </c>
      <c r="AB133" s="200" t="s">
        <v>1288</v>
      </c>
      <c r="AC133" s="200" t="s">
        <v>1289</v>
      </c>
      <c r="AD133" s="204" t="s">
        <v>323</v>
      </c>
      <c r="AE133" s="200" t="s">
        <v>323</v>
      </c>
      <c r="AF133" s="200" t="s">
        <v>323</v>
      </c>
      <c r="AG133" s="200" t="s">
        <v>323</v>
      </c>
      <c r="AH133" s="200">
        <v>75</v>
      </c>
      <c r="AI133" s="200"/>
      <c r="AJ133" s="200">
        <v>90</v>
      </c>
      <c r="AK133" s="200" t="s">
        <v>1290</v>
      </c>
      <c r="AL133" s="205"/>
    </row>
    <row r="134" spans="1:38" x14ac:dyDescent="0.25">
      <c r="A134" s="207" t="s">
        <v>1291</v>
      </c>
      <c r="B134" s="207" t="s">
        <v>1293</v>
      </c>
      <c r="C134" s="207" t="s">
        <v>1292</v>
      </c>
      <c r="D134" s="200" t="s">
        <v>97</v>
      </c>
      <c r="E134" s="200" t="str">
        <f>IF(ISTEXT(VLOOKUP(C134,'[4]Consolidated Datapoints'!$B$2:$B$93,1,0)),"Y","N")</f>
        <v>N</v>
      </c>
      <c r="F134" s="200"/>
      <c r="G134" s="207" t="s">
        <v>946</v>
      </c>
      <c r="H134" s="207" t="s">
        <v>647</v>
      </c>
      <c r="I134" s="207" t="s">
        <v>642</v>
      </c>
      <c r="J134" s="207" t="s">
        <v>642</v>
      </c>
      <c r="K134" s="207" t="s">
        <v>551</v>
      </c>
      <c r="L134" s="207" t="s">
        <v>505</v>
      </c>
      <c r="M134" s="207" t="s">
        <v>505</v>
      </c>
      <c r="N134" s="207" t="s">
        <v>505</v>
      </c>
      <c r="O134" s="207" t="s">
        <v>23</v>
      </c>
      <c r="P134" s="207" t="s">
        <v>536</v>
      </c>
      <c r="Q134" s="207">
        <v>255</v>
      </c>
      <c r="R134" s="207" t="s">
        <v>527</v>
      </c>
      <c r="S134" s="208" t="s">
        <v>16</v>
      </c>
      <c r="T134" s="207" t="s">
        <v>505</v>
      </c>
      <c r="U134" s="207" t="s">
        <v>505</v>
      </c>
      <c r="V134" s="208" t="s">
        <v>505</v>
      </c>
      <c r="W134" s="207" t="s">
        <v>505</v>
      </c>
      <c r="X134" s="207" t="s">
        <v>505</v>
      </c>
      <c r="Y134" s="207"/>
      <c r="Z134" s="207"/>
      <c r="AA134" s="208" t="s">
        <v>323</v>
      </c>
      <c r="AB134" s="207" t="s">
        <v>537</v>
      </c>
      <c r="AC134" s="207"/>
      <c r="AD134" s="207" t="s">
        <v>323</v>
      </c>
      <c r="AE134" s="207"/>
      <c r="AF134" s="207"/>
      <c r="AG134" s="207"/>
      <c r="AH134" s="208"/>
      <c r="AI134" s="208"/>
      <c r="AJ134" s="208"/>
      <c r="AK134" s="208"/>
      <c r="AL134" s="205"/>
    </row>
    <row r="135" spans="1:38" x14ac:dyDescent="0.25">
      <c r="A135" s="207" t="s">
        <v>1294</v>
      </c>
      <c r="B135" s="207" t="s">
        <v>1296</v>
      </c>
      <c r="C135" s="207" t="s">
        <v>1295</v>
      </c>
      <c r="D135" s="200" t="s">
        <v>97</v>
      </c>
      <c r="E135" s="200" t="str">
        <f>IF(ISTEXT(VLOOKUP(C135,'[4]Consolidated Datapoints'!$B$2:$B$93,1,0)),"Y","N")</f>
        <v>N</v>
      </c>
      <c r="F135" s="200"/>
      <c r="G135" s="207" t="s">
        <v>946</v>
      </c>
      <c r="H135" s="207" t="s">
        <v>647</v>
      </c>
      <c r="I135" s="207" t="s">
        <v>642</v>
      </c>
      <c r="J135" s="207" t="s">
        <v>642</v>
      </c>
      <c r="K135" s="207" t="s">
        <v>551</v>
      </c>
      <c r="L135" s="207" t="s">
        <v>505</v>
      </c>
      <c r="M135" s="207" t="s">
        <v>505</v>
      </c>
      <c r="N135" s="207" t="s">
        <v>505</v>
      </c>
      <c r="O135" s="207" t="s">
        <v>23</v>
      </c>
      <c r="P135" s="207" t="s">
        <v>755</v>
      </c>
      <c r="Q135" s="207" t="s">
        <v>505</v>
      </c>
      <c r="R135" s="207" t="s">
        <v>527</v>
      </c>
      <c r="S135" s="208" t="s">
        <v>16</v>
      </c>
      <c r="T135" s="207" t="s">
        <v>505</v>
      </c>
      <c r="U135" s="207" t="s">
        <v>505</v>
      </c>
      <c r="V135" s="208" t="s">
        <v>505</v>
      </c>
      <c r="W135" s="207" t="s">
        <v>505</v>
      </c>
      <c r="X135" s="207" t="s">
        <v>1297</v>
      </c>
      <c r="Y135" s="207"/>
      <c r="Z135" s="207"/>
      <c r="AA135" s="208" t="s">
        <v>323</v>
      </c>
      <c r="AB135" s="207" t="s">
        <v>537</v>
      </c>
      <c r="AC135" s="207"/>
      <c r="AD135" s="207" t="s">
        <v>323</v>
      </c>
      <c r="AE135" s="207"/>
      <c r="AF135" s="207"/>
      <c r="AG135" s="207"/>
      <c r="AH135" s="208"/>
      <c r="AI135" s="208"/>
      <c r="AJ135" s="208"/>
      <c r="AK135" s="208"/>
      <c r="AL135" s="205"/>
    </row>
    <row r="136" spans="1:38" x14ac:dyDescent="0.25">
      <c r="A136" s="200" t="s">
        <v>1298</v>
      </c>
      <c r="B136" s="200" t="s">
        <v>1300</v>
      </c>
      <c r="C136" s="200" t="s">
        <v>1299</v>
      </c>
      <c r="D136" s="200" t="s">
        <v>97</v>
      </c>
      <c r="E136" s="200" t="str">
        <f>IF(ISTEXT(VLOOKUP(C136,'[4]Consolidated Datapoints'!$B$2:$B$93,1,0)),"Y","N")</f>
        <v>N</v>
      </c>
      <c r="F136" s="200"/>
      <c r="G136" s="200" t="s">
        <v>501</v>
      </c>
      <c r="H136" s="201" t="s">
        <v>534</v>
      </c>
      <c r="I136" s="201" t="s">
        <v>1301</v>
      </c>
      <c r="J136" s="201" t="s">
        <v>1301</v>
      </c>
      <c r="K136" s="201" t="s">
        <v>504</v>
      </c>
      <c r="L136" s="200" t="s">
        <v>505</v>
      </c>
      <c r="M136" s="200" t="s">
        <v>505</v>
      </c>
      <c r="N136" s="200" t="s">
        <v>505</v>
      </c>
      <c r="O136" s="200"/>
      <c r="P136" s="200" t="s">
        <v>755</v>
      </c>
      <c r="Q136" s="200" t="s">
        <v>505</v>
      </c>
      <c r="R136" s="200" t="s">
        <v>508</v>
      </c>
      <c r="S136" s="202" t="s">
        <v>16</v>
      </c>
      <c r="T136" s="200" t="s">
        <v>1302</v>
      </c>
      <c r="U136" s="200" t="s">
        <v>505</v>
      </c>
      <c r="V136" s="203" t="s">
        <v>510</v>
      </c>
      <c r="W136" s="200" t="s">
        <v>505</v>
      </c>
      <c r="X136" s="203" t="s">
        <v>511</v>
      </c>
      <c r="Y136" s="200"/>
      <c r="Z136" s="200"/>
      <c r="AA136" s="200" t="s">
        <v>16</v>
      </c>
      <c r="AB136" s="200" t="s">
        <v>505</v>
      </c>
      <c r="AC136" s="200" t="s">
        <v>505</v>
      </c>
      <c r="AD136" s="204" t="s">
        <v>323</v>
      </c>
      <c r="AE136" s="200" t="s">
        <v>323</v>
      </c>
      <c r="AF136" s="200" t="s">
        <v>323</v>
      </c>
      <c r="AG136" s="200"/>
      <c r="AH136" s="200"/>
      <c r="AI136" s="200"/>
      <c r="AJ136" s="200"/>
      <c r="AK136" s="200" t="s">
        <v>1303</v>
      </c>
      <c r="AL136" s="205"/>
    </row>
    <row r="137" spans="1:38" x14ac:dyDescent="0.25">
      <c r="A137" s="207" t="s">
        <v>1304</v>
      </c>
      <c r="B137" s="207" t="s">
        <v>1306</v>
      </c>
      <c r="C137" s="207" t="s">
        <v>1305</v>
      </c>
      <c r="D137" s="200" t="s">
        <v>97</v>
      </c>
      <c r="E137" s="200" t="str">
        <f>IF(ISTEXT(VLOOKUP(C137,'[4]Consolidated Datapoints'!$B$2:$B$93,1,0)),"Y","N")</f>
        <v>N</v>
      </c>
      <c r="F137" s="200"/>
      <c r="G137" s="207" t="s">
        <v>501</v>
      </c>
      <c r="H137" s="207" t="s">
        <v>502</v>
      </c>
      <c r="I137" s="207" t="s">
        <v>519</v>
      </c>
      <c r="J137" s="207" t="s">
        <v>520</v>
      </c>
      <c r="K137" s="207" t="s">
        <v>603</v>
      </c>
      <c r="L137" s="207" t="s">
        <v>505</v>
      </c>
      <c r="M137" s="207" t="s">
        <v>505</v>
      </c>
      <c r="N137" s="207" t="s">
        <v>505</v>
      </c>
      <c r="O137" s="207" t="s">
        <v>631</v>
      </c>
      <c r="P137" s="207" t="s">
        <v>632</v>
      </c>
      <c r="Q137" s="207" t="s">
        <v>505</v>
      </c>
      <c r="R137" s="207" t="s">
        <v>508</v>
      </c>
      <c r="S137" s="208" t="s">
        <v>16</v>
      </c>
      <c r="T137" s="207" t="s">
        <v>1307</v>
      </c>
      <c r="U137" s="207" t="s">
        <v>505</v>
      </c>
      <c r="V137" s="208" t="s">
        <v>505</v>
      </c>
      <c r="W137" s="207" t="s">
        <v>505</v>
      </c>
      <c r="X137" s="207" t="s">
        <v>1308</v>
      </c>
      <c r="Y137" s="207"/>
      <c r="Z137" s="207"/>
      <c r="AA137" s="208" t="s">
        <v>323</v>
      </c>
      <c r="AB137" s="207" t="s">
        <v>638</v>
      </c>
      <c r="AC137" s="207"/>
      <c r="AD137" s="207" t="s">
        <v>323</v>
      </c>
      <c r="AE137" s="207"/>
      <c r="AF137" s="207"/>
      <c r="AG137" s="207"/>
      <c r="AH137" s="207" t="s">
        <v>1309</v>
      </c>
      <c r="AI137" s="207"/>
      <c r="AJ137" s="207"/>
      <c r="AK137" s="207"/>
      <c r="AL137" s="205"/>
    </row>
    <row r="138" spans="1:38" x14ac:dyDescent="0.25">
      <c r="A138" s="207" t="s">
        <v>1310</v>
      </c>
      <c r="B138" s="207" t="s">
        <v>1312</v>
      </c>
      <c r="C138" s="207" t="s">
        <v>1311</v>
      </c>
      <c r="D138" s="200" t="s">
        <v>97</v>
      </c>
      <c r="E138" s="200" t="str">
        <f>IF(ISTEXT(VLOOKUP(C138,'[4]Consolidated Datapoints'!$B$2:$B$93,1,0)),"Y","N")</f>
        <v>N</v>
      </c>
      <c r="F138" s="200"/>
      <c r="G138" s="207" t="s">
        <v>946</v>
      </c>
      <c r="H138" s="207" t="s">
        <v>502</v>
      </c>
      <c r="I138" s="207" t="s">
        <v>520</v>
      </c>
      <c r="J138" s="207" t="s">
        <v>520</v>
      </c>
      <c r="K138" s="207" t="s">
        <v>551</v>
      </c>
      <c r="L138" s="207" t="s">
        <v>505</v>
      </c>
      <c r="M138" s="207" t="s">
        <v>505</v>
      </c>
      <c r="N138" s="207" t="s">
        <v>505</v>
      </c>
      <c r="O138" s="207" t="s">
        <v>1313</v>
      </c>
      <c r="P138" s="207"/>
      <c r="Q138" s="207" t="s">
        <v>505</v>
      </c>
      <c r="R138" s="207" t="s">
        <v>527</v>
      </c>
      <c r="S138" s="208" t="s">
        <v>16</v>
      </c>
      <c r="T138" s="207" t="s">
        <v>505</v>
      </c>
      <c r="U138" s="207" t="s">
        <v>505</v>
      </c>
      <c r="V138" s="208" t="s">
        <v>505</v>
      </c>
      <c r="W138" s="207" t="s">
        <v>505</v>
      </c>
      <c r="X138" s="207" t="s">
        <v>505</v>
      </c>
      <c r="Y138" s="207"/>
      <c r="Z138" s="207"/>
      <c r="AA138" s="208" t="s">
        <v>323</v>
      </c>
      <c r="AB138" s="207" t="s">
        <v>548</v>
      </c>
      <c r="AC138" s="207"/>
      <c r="AD138" s="207" t="s">
        <v>323</v>
      </c>
      <c r="AE138" s="207"/>
      <c r="AF138" s="207"/>
      <c r="AG138" s="207"/>
      <c r="AH138" s="208"/>
      <c r="AI138" s="208"/>
      <c r="AJ138" s="208"/>
      <c r="AK138" s="208"/>
      <c r="AL138" s="205"/>
    </row>
    <row r="139" spans="1:38" x14ac:dyDescent="0.25">
      <c r="A139" s="200" t="s">
        <v>1314</v>
      </c>
      <c r="B139" s="200" t="s">
        <v>1316</v>
      </c>
      <c r="C139" s="200" t="s">
        <v>1315</v>
      </c>
      <c r="D139" s="200" t="s">
        <v>97</v>
      </c>
      <c r="E139" s="200" t="str">
        <f>IF(ISTEXT(VLOOKUP(C139,'[4]Consolidated Datapoints'!$B$2:$B$93,1,0)),"Y","N")</f>
        <v>N</v>
      </c>
      <c r="F139" s="200"/>
      <c r="G139" s="200" t="s">
        <v>501</v>
      </c>
      <c r="H139" s="201" t="s">
        <v>502</v>
      </c>
      <c r="I139" s="201" t="s">
        <v>642</v>
      </c>
      <c r="J139" s="201" t="s">
        <v>642</v>
      </c>
      <c r="K139" s="201" t="s">
        <v>504</v>
      </c>
      <c r="L139" s="200" t="s">
        <v>505</v>
      </c>
      <c r="M139" s="200" t="s">
        <v>505</v>
      </c>
      <c r="N139" s="200" t="s">
        <v>505</v>
      </c>
      <c r="O139" s="200" t="s">
        <v>1317</v>
      </c>
      <c r="P139" s="200" t="s">
        <v>507</v>
      </c>
      <c r="Q139" s="200" t="s">
        <v>505</v>
      </c>
      <c r="R139" s="200" t="s">
        <v>527</v>
      </c>
      <c r="S139" s="202" t="s">
        <v>16</v>
      </c>
      <c r="T139" s="203" t="s">
        <v>528</v>
      </c>
      <c r="U139" s="200" t="s">
        <v>505</v>
      </c>
      <c r="V139" s="203" t="s">
        <v>510</v>
      </c>
      <c r="W139" s="200" t="s">
        <v>505</v>
      </c>
      <c r="X139" s="203" t="s">
        <v>511</v>
      </c>
      <c r="Y139" s="200" t="s">
        <v>1318</v>
      </c>
      <c r="Z139" s="200" t="s">
        <v>1318</v>
      </c>
      <c r="AA139" s="202" t="s">
        <v>323</v>
      </c>
      <c r="AB139" s="200" t="s">
        <v>513</v>
      </c>
      <c r="AC139" s="200" t="s">
        <v>1319</v>
      </c>
      <c r="AD139" s="204" t="s">
        <v>323</v>
      </c>
      <c r="AE139" s="200" t="s">
        <v>323</v>
      </c>
      <c r="AF139" s="200" t="s">
        <v>323</v>
      </c>
      <c r="AG139" s="200"/>
      <c r="AH139" s="200"/>
      <c r="AI139" s="200"/>
      <c r="AJ139" s="200"/>
      <c r="AK139" s="200" t="s">
        <v>1320</v>
      </c>
      <c r="AL139" s="205"/>
    </row>
    <row r="140" spans="1:38" x14ac:dyDescent="0.25">
      <c r="A140" s="200" t="s">
        <v>1321</v>
      </c>
      <c r="B140" s="200" t="s">
        <v>1323</v>
      </c>
      <c r="C140" s="200" t="s">
        <v>1322</v>
      </c>
      <c r="D140" s="200" t="s">
        <v>97</v>
      </c>
      <c r="E140" s="200" t="str">
        <f>IF(ISTEXT(VLOOKUP(C140,'[4]Consolidated Datapoints'!$B$2:$B$93,1,0)),"Y","N")</f>
        <v>N</v>
      </c>
      <c r="F140" s="200"/>
      <c r="G140" s="200" t="s">
        <v>501</v>
      </c>
      <c r="H140" s="201" t="s">
        <v>502</v>
      </c>
      <c r="I140" s="201" t="s">
        <v>642</v>
      </c>
      <c r="J140" s="201" t="s">
        <v>642</v>
      </c>
      <c r="K140" s="201" t="s">
        <v>504</v>
      </c>
      <c r="L140" s="200" t="s">
        <v>505</v>
      </c>
      <c r="M140" s="200" t="s">
        <v>505</v>
      </c>
      <c r="N140" s="200" t="s">
        <v>505</v>
      </c>
      <c r="O140" s="200" t="s">
        <v>1317</v>
      </c>
      <c r="P140" s="200" t="s">
        <v>507</v>
      </c>
      <c r="Q140" s="200" t="s">
        <v>505</v>
      </c>
      <c r="R140" s="200" t="s">
        <v>527</v>
      </c>
      <c r="S140" s="202" t="s">
        <v>16</v>
      </c>
      <c r="T140" s="203" t="s">
        <v>528</v>
      </c>
      <c r="U140" s="200" t="s">
        <v>505</v>
      </c>
      <c r="V140" s="203" t="s">
        <v>510</v>
      </c>
      <c r="W140" s="200" t="s">
        <v>505</v>
      </c>
      <c r="X140" s="203" t="s">
        <v>511</v>
      </c>
      <c r="Y140" s="200" t="s">
        <v>1324</v>
      </c>
      <c r="Z140" s="200" t="s">
        <v>1324</v>
      </c>
      <c r="AA140" s="202" t="s">
        <v>323</v>
      </c>
      <c r="AB140" s="200" t="s">
        <v>513</v>
      </c>
      <c r="AC140" s="200" t="s">
        <v>1325</v>
      </c>
      <c r="AD140" s="204" t="s">
        <v>323</v>
      </c>
      <c r="AE140" s="200" t="s">
        <v>323</v>
      </c>
      <c r="AF140" s="200" t="s">
        <v>323</v>
      </c>
      <c r="AG140" s="200"/>
      <c r="AH140" s="200"/>
      <c r="AI140" s="200"/>
      <c r="AJ140" s="200"/>
      <c r="AK140" s="200" t="s">
        <v>1320</v>
      </c>
      <c r="AL140" s="205"/>
    </row>
    <row r="141" spans="1:38" x14ac:dyDescent="0.25">
      <c r="A141" s="200" t="s">
        <v>1326</v>
      </c>
      <c r="B141" s="200" t="s">
        <v>1328</v>
      </c>
      <c r="C141" s="200" t="s">
        <v>1327</v>
      </c>
      <c r="D141" s="200" t="s">
        <v>97</v>
      </c>
      <c r="E141" s="200" t="str">
        <f>IF(ISTEXT(VLOOKUP(C141,'[4]Consolidated Datapoints'!$B$2:$B$93,1,0)),"Y","N")</f>
        <v>N</v>
      </c>
      <c r="F141" s="200"/>
      <c r="G141" s="200" t="s">
        <v>501</v>
      </c>
      <c r="H141" s="201" t="s">
        <v>534</v>
      </c>
      <c r="I141" s="201" t="s">
        <v>519</v>
      </c>
      <c r="J141" s="201" t="s">
        <v>519</v>
      </c>
      <c r="K141" s="201" t="s">
        <v>543</v>
      </c>
      <c r="L141" s="200" t="s">
        <v>505</v>
      </c>
      <c r="M141" s="200" t="s">
        <v>505</v>
      </c>
      <c r="N141" s="200" t="s">
        <v>505</v>
      </c>
      <c r="O141" s="200" t="s">
        <v>631</v>
      </c>
      <c r="P141" s="200" t="s">
        <v>632</v>
      </c>
      <c r="Q141" s="200" t="s">
        <v>505</v>
      </c>
      <c r="R141" s="200" t="s">
        <v>508</v>
      </c>
      <c r="S141" s="202" t="s">
        <v>16</v>
      </c>
      <c r="T141" s="203" t="s">
        <v>528</v>
      </c>
      <c r="U141" s="200" t="s">
        <v>16</v>
      </c>
      <c r="V141" s="200" t="s">
        <v>1329</v>
      </c>
      <c r="W141" s="200" t="s">
        <v>530</v>
      </c>
      <c r="X141" s="203" t="s">
        <v>511</v>
      </c>
      <c r="Y141" s="200" t="s">
        <v>1330</v>
      </c>
      <c r="Z141" s="200" t="s">
        <v>1330</v>
      </c>
      <c r="AA141" s="200" t="s">
        <v>16</v>
      </c>
      <c r="AB141" s="200" t="s">
        <v>505</v>
      </c>
      <c r="AC141" s="200" t="s">
        <v>505</v>
      </c>
      <c r="AD141" s="204" t="s">
        <v>323</v>
      </c>
      <c r="AE141" s="200" t="s">
        <v>323</v>
      </c>
      <c r="AF141" s="200" t="s">
        <v>323</v>
      </c>
      <c r="AG141" s="200"/>
      <c r="AH141" s="200"/>
      <c r="AI141" s="200"/>
      <c r="AJ141" s="200">
        <v>91</v>
      </c>
      <c r="AK141" s="200" t="s">
        <v>814</v>
      </c>
      <c r="AL141" s="205"/>
    </row>
    <row r="142" spans="1:38" x14ac:dyDescent="0.25">
      <c r="A142" s="200" t="s">
        <v>1331</v>
      </c>
      <c r="B142" s="200" t="s">
        <v>1333</v>
      </c>
      <c r="C142" s="200" t="s">
        <v>1332</v>
      </c>
      <c r="D142" s="200" t="s">
        <v>97</v>
      </c>
      <c r="E142" s="200" t="str">
        <f>IF(ISTEXT(VLOOKUP(C142,'[4]Consolidated Datapoints'!$B$2:$B$93,1,0)),"Y","N")</f>
        <v>N</v>
      </c>
      <c r="F142" s="200"/>
      <c r="G142" s="200" t="s">
        <v>501</v>
      </c>
      <c r="H142" s="201" t="s">
        <v>534</v>
      </c>
      <c r="I142" s="201" t="s">
        <v>642</v>
      </c>
      <c r="J142" s="201" t="s">
        <v>642</v>
      </c>
      <c r="K142" s="201" t="s">
        <v>504</v>
      </c>
      <c r="L142" s="200" t="s">
        <v>505</v>
      </c>
      <c r="M142" s="200" t="s">
        <v>505</v>
      </c>
      <c r="N142" s="200" t="s">
        <v>505</v>
      </c>
      <c r="O142" s="200" t="s">
        <v>1334</v>
      </c>
      <c r="P142" s="200" t="s">
        <v>536</v>
      </c>
      <c r="Q142" s="200">
        <v>10</v>
      </c>
      <c r="R142" s="200" t="s">
        <v>527</v>
      </c>
      <c r="S142" s="200" t="s">
        <v>553</v>
      </c>
      <c r="T142" s="200" t="s">
        <v>1335</v>
      </c>
      <c r="U142" s="200" t="s">
        <v>505</v>
      </c>
      <c r="V142" s="203" t="s">
        <v>510</v>
      </c>
      <c r="W142" s="200" t="s">
        <v>505</v>
      </c>
      <c r="X142" s="202" t="s">
        <v>1020</v>
      </c>
      <c r="Y142" s="200" t="s">
        <v>1336</v>
      </c>
      <c r="Z142" s="200" t="s">
        <v>1336</v>
      </c>
      <c r="AA142" s="202" t="s">
        <v>323</v>
      </c>
      <c r="AB142" s="200" t="s">
        <v>537</v>
      </c>
      <c r="AC142" s="200" t="s">
        <v>1337</v>
      </c>
      <c r="AD142" s="204" t="s">
        <v>323</v>
      </c>
      <c r="AE142" s="200"/>
      <c r="AF142" s="200" t="s">
        <v>1111</v>
      </c>
      <c r="AG142" s="200"/>
      <c r="AH142" s="200"/>
      <c r="AI142" s="200"/>
      <c r="AJ142" s="200"/>
      <c r="AK142" s="200" t="s">
        <v>977</v>
      </c>
      <c r="AL142" s="205"/>
    </row>
    <row r="143" spans="1:38" ht="16.5" x14ac:dyDescent="0.25">
      <c r="A143" s="200" t="s">
        <v>1338</v>
      </c>
      <c r="B143" s="200" t="s">
        <v>1340</v>
      </c>
      <c r="C143" s="200" t="s">
        <v>1339</v>
      </c>
      <c r="D143" s="200" t="s">
        <v>97</v>
      </c>
      <c r="E143" s="200" t="str">
        <f>IF(ISTEXT(VLOOKUP(C143,'[4]Consolidated Datapoints'!$B$2:$B$93,1,0)),"Y","N")</f>
        <v>N</v>
      </c>
      <c r="F143" s="200"/>
      <c r="G143" s="200" t="s">
        <v>501</v>
      </c>
      <c r="H143" s="201" t="s">
        <v>534</v>
      </c>
      <c r="I143" s="201" t="s">
        <v>519</v>
      </c>
      <c r="J143" s="201" t="s">
        <v>519</v>
      </c>
      <c r="K143" s="228"/>
      <c r="L143" s="200" t="s">
        <v>505</v>
      </c>
      <c r="M143" s="200" t="s">
        <v>505</v>
      </c>
      <c r="N143" s="200" t="s">
        <v>505</v>
      </c>
      <c r="O143" s="200" t="s">
        <v>631</v>
      </c>
      <c r="P143" s="200" t="s">
        <v>632</v>
      </c>
      <c r="Q143" s="200" t="s">
        <v>505</v>
      </c>
      <c r="R143" s="200" t="s">
        <v>508</v>
      </c>
      <c r="S143" s="200" t="s">
        <v>553</v>
      </c>
      <c r="T143" s="203" t="s">
        <v>528</v>
      </c>
      <c r="U143" s="200" t="s">
        <v>505</v>
      </c>
      <c r="V143" s="200" t="s">
        <v>1341</v>
      </c>
      <c r="W143" s="200" t="s">
        <v>530</v>
      </c>
      <c r="X143" s="203" t="s">
        <v>511</v>
      </c>
      <c r="Y143" s="200" t="s">
        <v>505</v>
      </c>
      <c r="Z143" s="200" t="s">
        <v>505</v>
      </c>
      <c r="AA143" s="200" t="s">
        <v>16</v>
      </c>
      <c r="AB143" s="200" t="s">
        <v>505</v>
      </c>
      <c r="AC143" s="200" t="s">
        <v>505</v>
      </c>
      <c r="AD143" s="204" t="s">
        <v>323</v>
      </c>
      <c r="AE143" s="200" t="s">
        <v>323</v>
      </c>
      <c r="AF143" s="200" t="s">
        <v>323</v>
      </c>
      <c r="AG143" s="200"/>
      <c r="AH143" s="200"/>
      <c r="AI143" s="200"/>
      <c r="AJ143" s="200">
        <v>92</v>
      </c>
      <c r="AK143" s="200" t="s">
        <v>557</v>
      </c>
      <c r="AL143" s="205"/>
    </row>
    <row r="144" spans="1:38" x14ac:dyDescent="0.25">
      <c r="A144" s="200" t="s">
        <v>1342</v>
      </c>
      <c r="B144" s="200" t="s">
        <v>241</v>
      </c>
      <c r="C144" s="200" t="s">
        <v>101</v>
      </c>
      <c r="D144" s="200" t="s">
        <v>97</v>
      </c>
      <c r="E144" s="200" t="str">
        <f>IF(ISTEXT(VLOOKUP(C144,'[4]Consolidated Datapoints'!$B$2:$B$93,1,0)),"Y","N")</f>
        <v>Y</v>
      </c>
      <c r="F144" s="200"/>
      <c r="G144" s="200" t="s">
        <v>501</v>
      </c>
      <c r="H144" s="201" t="s">
        <v>534</v>
      </c>
      <c r="I144" s="201" t="s">
        <v>576</v>
      </c>
      <c r="J144" s="201" t="s">
        <v>520</v>
      </c>
      <c r="K144" s="201" t="s">
        <v>504</v>
      </c>
      <c r="L144" s="200" t="s">
        <v>505</v>
      </c>
      <c r="M144" s="200" t="s">
        <v>505</v>
      </c>
      <c r="N144" s="200" t="s">
        <v>505</v>
      </c>
      <c r="O144" s="200" t="s">
        <v>1343</v>
      </c>
      <c r="P144" s="200" t="s">
        <v>536</v>
      </c>
      <c r="Q144" s="200">
        <v>80</v>
      </c>
      <c r="R144" s="200" t="s">
        <v>527</v>
      </c>
      <c r="S144" s="202" t="s">
        <v>16</v>
      </c>
      <c r="T144" s="203" t="s">
        <v>528</v>
      </c>
      <c r="U144" s="200" t="s">
        <v>505</v>
      </c>
      <c r="V144" s="203" t="s">
        <v>510</v>
      </c>
      <c r="W144" s="200" t="s">
        <v>505</v>
      </c>
      <c r="X144" s="202" t="s">
        <v>1344</v>
      </c>
      <c r="Y144" s="200" t="s">
        <v>1345</v>
      </c>
      <c r="Z144" s="200" t="s">
        <v>1345</v>
      </c>
      <c r="AA144" s="202" t="s">
        <v>323</v>
      </c>
      <c r="AB144" s="200" t="s">
        <v>537</v>
      </c>
      <c r="AC144" s="200" t="s">
        <v>1346</v>
      </c>
      <c r="AD144" s="204" t="s">
        <v>323</v>
      </c>
      <c r="AE144" s="200" t="s">
        <v>323</v>
      </c>
      <c r="AF144" s="200" t="s">
        <v>323</v>
      </c>
      <c r="AG144" s="200" t="s">
        <v>323</v>
      </c>
      <c r="AH144" s="200">
        <v>13</v>
      </c>
      <c r="AI144" s="200"/>
      <c r="AJ144" s="200">
        <v>5</v>
      </c>
      <c r="AK144" s="200" t="s">
        <v>1347</v>
      </c>
      <c r="AL144" s="205"/>
    </row>
    <row r="145" spans="1:38" x14ac:dyDescent="0.25">
      <c r="A145" s="209" t="s">
        <v>1348</v>
      </c>
      <c r="B145" s="209" t="s">
        <v>202</v>
      </c>
      <c r="C145" s="200" t="s">
        <v>158</v>
      </c>
      <c r="D145" s="200" t="s">
        <v>97</v>
      </c>
      <c r="E145" s="200" t="str">
        <f>IF(ISTEXT(VLOOKUP(C145,'[4]Consolidated Datapoints'!$B$2:$B$93,1,0)),"Y","N")</f>
        <v>N</v>
      </c>
      <c r="F145" s="215" t="s">
        <v>26</v>
      </c>
      <c r="G145" s="209" t="s">
        <v>501</v>
      </c>
      <c r="H145" s="210" t="s">
        <v>647</v>
      </c>
      <c r="I145" s="210" t="s">
        <v>503</v>
      </c>
      <c r="J145" s="210" t="s">
        <v>503</v>
      </c>
      <c r="K145" s="210" t="s">
        <v>648</v>
      </c>
      <c r="L145" s="209" t="s">
        <v>505</v>
      </c>
      <c r="M145" s="209" t="s">
        <v>505</v>
      </c>
      <c r="N145" s="211" t="s">
        <v>1349</v>
      </c>
      <c r="O145" s="209" t="s">
        <v>619</v>
      </c>
      <c r="P145" s="209" t="s">
        <v>536</v>
      </c>
      <c r="Q145" s="209" t="s">
        <v>505</v>
      </c>
      <c r="R145" s="209" t="s">
        <v>562</v>
      </c>
      <c r="S145" s="212" t="s">
        <v>16</v>
      </c>
      <c r="T145" s="213" t="s">
        <v>528</v>
      </c>
      <c r="U145" s="209" t="s">
        <v>505</v>
      </c>
      <c r="V145" s="213" t="s">
        <v>510</v>
      </c>
      <c r="W145" s="209" t="s">
        <v>505</v>
      </c>
      <c r="X145" s="209" t="s">
        <v>2077</v>
      </c>
      <c r="Y145" s="209" t="s">
        <v>1350</v>
      </c>
      <c r="Z145" s="209" t="s">
        <v>1350</v>
      </c>
      <c r="AA145" s="212" t="s">
        <v>323</v>
      </c>
      <c r="AB145" s="209" t="s">
        <v>548</v>
      </c>
      <c r="AC145" s="220" t="s">
        <v>1351</v>
      </c>
      <c r="AD145" s="214" t="s">
        <v>323</v>
      </c>
      <c r="AE145" s="209" t="s">
        <v>323</v>
      </c>
      <c r="AF145" s="209" t="s">
        <v>323</v>
      </c>
      <c r="AG145" s="209" t="s">
        <v>323</v>
      </c>
      <c r="AH145" s="209">
        <v>21</v>
      </c>
      <c r="AI145" s="209"/>
      <c r="AJ145" s="209">
        <v>20</v>
      </c>
      <c r="AK145" s="209" t="s">
        <v>1352</v>
      </c>
      <c r="AL145" s="205"/>
    </row>
    <row r="146" spans="1:38" x14ac:dyDescent="0.25">
      <c r="A146" s="200" t="s">
        <v>1353</v>
      </c>
      <c r="B146" s="200" t="s">
        <v>1355</v>
      </c>
      <c r="C146" s="200" t="s">
        <v>1354</v>
      </c>
      <c r="D146" s="200" t="s">
        <v>97</v>
      </c>
      <c r="E146" s="200" t="str">
        <f>IF(ISTEXT(VLOOKUP(C146,'[4]Consolidated Datapoints'!$B$2:$B$93,1,0)),"Y","N")</f>
        <v>N</v>
      </c>
      <c r="F146" s="200"/>
      <c r="G146" s="200" t="s">
        <v>501</v>
      </c>
      <c r="H146" s="201" t="s">
        <v>502</v>
      </c>
      <c r="I146" s="201" t="s">
        <v>1301</v>
      </c>
      <c r="J146" s="201" t="s">
        <v>1301</v>
      </c>
      <c r="K146" s="201" t="s">
        <v>504</v>
      </c>
      <c r="L146" s="200" t="s">
        <v>505</v>
      </c>
      <c r="M146" s="200" t="s">
        <v>505</v>
      </c>
      <c r="N146" s="200" t="s">
        <v>505</v>
      </c>
      <c r="O146" s="200" t="s">
        <v>1356</v>
      </c>
      <c r="P146" s="200" t="s">
        <v>1357</v>
      </c>
      <c r="Q146" s="200" t="s">
        <v>505</v>
      </c>
      <c r="R146" s="200" t="s">
        <v>508</v>
      </c>
      <c r="S146" s="202" t="s">
        <v>16</v>
      </c>
      <c r="T146" s="200" t="s">
        <v>1358</v>
      </c>
      <c r="U146" s="200" t="s">
        <v>505</v>
      </c>
      <c r="V146" s="203" t="s">
        <v>510</v>
      </c>
      <c r="W146" s="200" t="s">
        <v>505</v>
      </c>
      <c r="X146" s="203" t="s">
        <v>511</v>
      </c>
      <c r="Y146" s="200" t="s">
        <v>505</v>
      </c>
      <c r="Z146" s="200" t="s">
        <v>505</v>
      </c>
      <c r="AA146" s="200" t="s">
        <v>16</v>
      </c>
      <c r="AB146" s="200" t="s">
        <v>505</v>
      </c>
      <c r="AC146" s="200" t="s">
        <v>505</v>
      </c>
      <c r="AD146" s="204" t="s">
        <v>323</v>
      </c>
      <c r="AE146" s="200" t="s">
        <v>323</v>
      </c>
      <c r="AF146" s="200" t="s">
        <v>323</v>
      </c>
      <c r="AG146" s="200"/>
      <c r="AH146" s="200"/>
      <c r="AI146" s="200"/>
      <c r="AJ146" s="200">
        <v>93</v>
      </c>
      <c r="AK146" s="200" t="s">
        <v>1359</v>
      </c>
      <c r="AL146" s="205"/>
    </row>
    <row r="147" spans="1:38" x14ac:dyDescent="0.25">
      <c r="A147" s="200" t="s">
        <v>1360</v>
      </c>
      <c r="B147" s="200" t="s">
        <v>1362</v>
      </c>
      <c r="C147" s="200" t="s">
        <v>1361</v>
      </c>
      <c r="D147" s="200" t="s">
        <v>97</v>
      </c>
      <c r="E147" s="200" t="str">
        <f>IF(ISTEXT(VLOOKUP(C147,'[4]Consolidated Datapoints'!$B$2:$B$93,1,0)),"Y","N")</f>
        <v>N</v>
      </c>
      <c r="F147" s="200"/>
      <c r="G147" s="200" t="s">
        <v>501</v>
      </c>
      <c r="H147" s="201" t="s">
        <v>502</v>
      </c>
      <c r="I147" s="201" t="s">
        <v>1301</v>
      </c>
      <c r="J147" s="201" t="s">
        <v>1301</v>
      </c>
      <c r="K147" s="201" t="s">
        <v>504</v>
      </c>
      <c r="L147" s="200" t="s">
        <v>505</v>
      </c>
      <c r="M147" s="200" t="s">
        <v>505</v>
      </c>
      <c r="N147" s="200" t="s">
        <v>505</v>
      </c>
      <c r="O147" s="200" t="s">
        <v>1356</v>
      </c>
      <c r="P147" s="200" t="s">
        <v>1357</v>
      </c>
      <c r="Q147" s="200" t="s">
        <v>505</v>
      </c>
      <c r="R147" s="200" t="s">
        <v>508</v>
      </c>
      <c r="S147" s="202" t="s">
        <v>16</v>
      </c>
      <c r="T147" s="200" t="s">
        <v>1363</v>
      </c>
      <c r="U147" s="200" t="s">
        <v>505</v>
      </c>
      <c r="V147" s="203" t="s">
        <v>510</v>
      </c>
      <c r="W147" s="200" t="s">
        <v>505</v>
      </c>
      <c r="X147" s="203" t="s">
        <v>511</v>
      </c>
      <c r="Y147" s="200" t="s">
        <v>505</v>
      </c>
      <c r="Z147" s="200" t="s">
        <v>505</v>
      </c>
      <c r="AA147" s="200" t="s">
        <v>16</v>
      </c>
      <c r="AB147" s="200" t="s">
        <v>505</v>
      </c>
      <c r="AC147" s="200" t="s">
        <v>505</v>
      </c>
      <c r="AD147" s="204" t="s">
        <v>323</v>
      </c>
      <c r="AE147" s="200" t="s">
        <v>323</v>
      </c>
      <c r="AF147" s="200" t="s">
        <v>323</v>
      </c>
      <c r="AG147" s="200"/>
      <c r="AH147" s="200"/>
      <c r="AI147" s="200"/>
      <c r="AJ147" s="200">
        <v>94</v>
      </c>
      <c r="AK147" s="200" t="s">
        <v>1359</v>
      </c>
      <c r="AL147" s="205"/>
    </row>
    <row r="148" spans="1:38" x14ac:dyDescent="0.25">
      <c r="A148" s="200" t="s">
        <v>1364</v>
      </c>
      <c r="B148" s="200" t="s">
        <v>1366</v>
      </c>
      <c r="C148" s="200" t="s">
        <v>1365</v>
      </c>
      <c r="D148" s="200" t="s">
        <v>97</v>
      </c>
      <c r="E148" s="200" t="str">
        <f>IF(ISTEXT(VLOOKUP(C148,'[4]Consolidated Datapoints'!$B$2:$B$93,1,0)),"Y","N")</f>
        <v>N</v>
      </c>
      <c r="F148" s="200"/>
      <c r="G148" s="200" t="s">
        <v>501</v>
      </c>
      <c r="H148" s="201" t="s">
        <v>534</v>
      </c>
      <c r="I148" s="201" t="s">
        <v>519</v>
      </c>
      <c r="J148" s="201" t="s">
        <v>519</v>
      </c>
      <c r="K148" s="201" t="s">
        <v>551</v>
      </c>
      <c r="L148" s="200" t="s">
        <v>1367</v>
      </c>
      <c r="M148" s="200" t="s">
        <v>1368</v>
      </c>
      <c r="N148" s="200" t="s">
        <v>505</v>
      </c>
      <c r="O148" s="200" t="s">
        <v>631</v>
      </c>
      <c r="P148" s="200" t="s">
        <v>632</v>
      </c>
      <c r="Q148" s="200" t="s">
        <v>505</v>
      </c>
      <c r="R148" s="200" t="s">
        <v>508</v>
      </c>
      <c r="S148" s="200" t="s">
        <v>739</v>
      </c>
      <c r="T148" s="203" t="s">
        <v>528</v>
      </c>
      <c r="U148" s="200" t="s">
        <v>505</v>
      </c>
      <c r="V148" s="200" t="s">
        <v>1369</v>
      </c>
      <c r="W148" s="200" t="s">
        <v>685</v>
      </c>
      <c r="X148" s="203" t="s">
        <v>511</v>
      </c>
      <c r="Y148" s="200" t="s">
        <v>505</v>
      </c>
      <c r="Z148" s="200" t="s">
        <v>505</v>
      </c>
      <c r="AA148" s="202" t="s">
        <v>323</v>
      </c>
      <c r="AB148" s="200" t="s">
        <v>638</v>
      </c>
      <c r="AC148" s="200" t="s">
        <v>1370</v>
      </c>
      <c r="AD148" s="204" t="s">
        <v>323</v>
      </c>
      <c r="AE148" s="200" t="s">
        <v>323</v>
      </c>
      <c r="AF148" s="200" t="s">
        <v>323</v>
      </c>
      <c r="AG148" s="200" t="s">
        <v>323</v>
      </c>
      <c r="AH148" s="200">
        <v>35</v>
      </c>
      <c r="AI148" s="200"/>
      <c r="AJ148" s="200"/>
      <c r="AK148" s="200" t="s">
        <v>1371</v>
      </c>
      <c r="AL148" s="205"/>
    </row>
    <row r="149" spans="1:38" x14ac:dyDescent="0.25">
      <c r="A149" s="200" t="s">
        <v>1372</v>
      </c>
      <c r="B149" s="200" t="s">
        <v>1374</v>
      </c>
      <c r="C149" s="200" t="s">
        <v>1373</v>
      </c>
      <c r="D149" s="200" t="s">
        <v>97</v>
      </c>
      <c r="E149" s="200" t="str">
        <f>IF(ISTEXT(VLOOKUP(C149,'[4]Consolidated Datapoints'!$B$2:$B$93,1,0)),"Y","N")</f>
        <v>N</v>
      </c>
      <c r="F149" s="200"/>
      <c r="G149" s="200" t="s">
        <v>501</v>
      </c>
      <c r="H149" s="201" t="s">
        <v>502</v>
      </c>
      <c r="I149" s="201" t="s">
        <v>867</v>
      </c>
      <c r="J149" s="201" t="s">
        <v>867</v>
      </c>
      <c r="K149" s="201" t="s">
        <v>551</v>
      </c>
      <c r="L149" s="200" t="s">
        <v>505</v>
      </c>
      <c r="M149" s="200" t="s">
        <v>505</v>
      </c>
      <c r="N149" s="200" t="s">
        <v>505</v>
      </c>
      <c r="O149" s="200" t="s">
        <v>874</v>
      </c>
      <c r="P149" s="200" t="s">
        <v>536</v>
      </c>
      <c r="Q149" s="200">
        <v>5</v>
      </c>
      <c r="R149" s="200" t="s">
        <v>527</v>
      </c>
      <c r="S149" s="202" t="s">
        <v>16</v>
      </c>
      <c r="T149" s="218">
        <v>0.63541666666666663</v>
      </c>
      <c r="U149" s="200" t="s">
        <v>505</v>
      </c>
      <c r="V149" s="203" t="s">
        <v>510</v>
      </c>
      <c r="W149" s="200" t="s">
        <v>505</v>
      </c>
      <c r="X149" s="202" t="s">
        <v>875</v>
      </c>
      <c r="Y149" s="200" t="s">
        <v>1375</v>
      </c>
      <c r="Z149" s="200" t="s">
        <v>1375</v>
      </c>
      <c r="AA149" s="202" t="s">
        <v>323</v>
      </c>
      <c r="AB149" s="200" t="s">
        <v>877</v>
      </c>
      <c r="AC149" s="200" t="s">
        <v>1376</v>
      </c>
      <c r="AD149" s="204" t="s">
        <v>323</v>
      </c>
      <c r="AE149" s="200" t="s">
        <v>323</v>
      </c>
      <c r="AF149" s="200" t="s">
        <v>323</v>
      </c>
      <c r="AG149" s="200"/>
      <c r="AH149" s="200"/>
      <c r="AI149" s="200"/>
      <c r="AJ149" s="200">
        <v>58</v>
      </c>
      <c r="AK149" s="200" t="s">
        <v>623</v>
      </c>
      <c r="AL149" s="205"/>
    </row>
    <row r="150" spans="1:38" x14ac:dyDescent="0.25">
      <c r="A150" s="200" t="s">
        <v>1377</v>
      </c>
      <c r="B150" s="200" t="s">
        <v>1379</v>
      </c>
      <c r="C150" s="200" t="s">
        <v>1378</v>
      </c>
      <c r="D150" s="200" t="s">
        <v>97</v>
      </c>
      <c r="E150" s="200" t="str">
        <f>IF(ISTEXT(VLOOKUP(C150,'[4]Consolidated Datapoints'!$B$2:$B$93,1,0)),"Y","N")</f>
        <v>N</v>
      </c>
      <c r="F150" s="200"/>
      <c r="G150" s="200" t="s">
        <v>501</v>
      </c>
      <c r="H150" s="201" t="s">
        <v>502</v>
      </c>
      <c r="I150" s="201" t="s">
        <v>867</v>
      </c>
      <c r="J150" s="201" t="s">
        <v>867</v>
      </c>
      <c r="K150" s="201" t="s">
        <v>551</v>
      </c>
      <c r="L150" s="200" t="s">
        <v>505</v>
      </c>
      <c r="M150" s="200" t="s">
        <v>505</v>
      </c>
      <c r="N150" s="200" t="s">
        <v>505</v>
      </c>
      <c r="O150" s="200" t="s">
        <v>874</v>
      </c>
      <c r="P150" s="200" t="s">
        <v>1380</v>
      </c>
      <c r="Q150" s="200">
        <v>5</v>
      </c>
      <c r="R150" s="200" t="s">
        <v>527</v>
      </c>
      <c r="S150" s="202" t="s">
        <v>16</v>
      </c>
      <c r="T150" s="218">
        <v>0.63541666666666663</v>
      </c>
      <c r="U150" s="200" t="s">
        <v>505</v>
      </c>
      <c r="V150" s="203" t="s">
        <v>510</v>
      </c>
      <c r="W150" s="200" t="s">
        <v>505</v>
      </c>
      <c r="X150" s="202" t="s">
        <v>875</v>
      </c>
      <c r="Y150" s="200" t="s">
        <v>1381</v>
      </c>
      <c r="Z150" s="200" t="s">
        <v>1381</v>
      </c>
      <c r="AA150" s="202" t="s">
        <v>323</v>
      </c>
      <c r="AB150" s="200" t="s">
        <v>877</v>
      </c>
      <c r="AC150" s="200" t="s">
        <v>1382</v>
      </c>
      <c r="AD150" s="204" t="s">
        <v>323</v>
      </c>
      <c r="AE150" s="200" t="s">
        <v>323</v>
      </c>
      <c r="AF150" s="200" t="s">
        <v>323</v>
      </c>
      <c r="AG150" s="200"/>
      <c r="AH150" s="200"/>
      <c r="AI150" s="200"/>
      <c r="AJ150" s="200">
        <v>64</v>
      </c>
      <c r="AK150" s="200" t="s">
        <v>623</v>
      </c>
      <c r="AL150" s="205"/>
    </row>
    <row r="151" spans="1:38" x14ac:dyDescent="0.25">
      <c r="A151" s="200" t="s">
        <v>1383</v>
      </c>
      <c r="B151" s="200" t="s">
        <v>1385</v>
      </c>
      <c r="C151" s="200" t="s">
        <v>1384</v>
      </c>
      <c r="D151" s="200" t="s">
        <v>97</v>
      </c>
      <c r="E151" s="200" t="str">
        <f>IF(ISTEXT(VLOOKUP(C151,'[4]Consolidated Datapoints'!$B$2:$B$93,1,0)),"Y","N")</f>
        <v>N</v>
      </c>
      <c r="F151" s="200"/>
      <c r="G151" s="200" t="s">
        <v>501</v>
      </c>
      <c r="H151" s="201" t="s">
        <v>534</v>
      </c>
      <c r="I151" s="201" t="s">
        <v>519</v>
      </c>
      <c r="J151" s="201" t="s">
        <v>519</v>
      </c>
      <c r="K151" s="201" t="s">
        <v>648</v>
      </c>
      <c r="L151" s="200" t="s">
        <v>505</v>
      </c>
      <c r="M151" s="200" t="s">
        <v>505</v>
      </c>
      <c r="N151" s="200" t="s">
        <v>505</v>
      </c>
      <c r="O151" s="200" t="s">
        <v>1386</v>
      </c>
      <c r="P151" s="200" t="s">
        <v>536</v>
      </c>
      <c r="Q151" s="200">
        <v>10</v>
      </c>
      <c r="R151" s="200" t="s">
        <v>508</v>
      </c>
      <c r="S151" s="200" t="s">
        <v>553</v>
      </c>
      <c r="T151" s="200" t="s">
        <v>1387</v>
      </c>
      <c r="U151" s="200" t="s">
        <v>505</v>
      </c>
      <c r="V151" s="203" t="s">
        <v>510</v>
      </c>
      <c r="W151" s="200" t="s">
        <v>505</v>
      </c>
      <c r="X151" s="203" t="s">
        <v>511</v>
      </c>
      <c r="Y151" s="200" t="s">
        <v>505</v>
      </c>
      <c r="Z151" s="200" t="s">
        <v>505</v>
      </c>
      <c r="AA151" s="202" t="s">
        <v>16</v>
      </c>
      <c r="AB151" s="200" t="s">
        <v>505</v>
      </c>
      <c r="AC151" s="200" t="s">
        <v>505</v>
      </c>
      <c r="AD151" s="204" t="s">
        <v>323</v>
      </c>
      <c r="AE151" s="200" t="s">
        <v>323</v>
      </c>
      <c r="AF151" s="200" t="s">
        <v>323</v>
      </c>
      <c r="AG151" s="200" t="s">
        <v>323</v>
      </c>
      <c r="AH151" s="200"/>
      <c r="AI151" s="200"/>
      <c r="AJ151" s="200">
        <v>95</v>
      </c>
      <c r="AK151" s="200" t="s">
        <v>557</v>
      </c>
      <c r="AL151" s="205"/>
    </row>
    <row r="152" spans="1:38" x14ac:dyDescent="0.25">
      <c r="A152" s="200" t="s">
        <v>1388</v>
      </c>
      <c r="B152" s="200" t="s">
        <v>1390</v>
      </c>
      <c r="C152" s="200" t="s">
        <v>1389</v>
      </c>
      <c r="D152" s="200" t="s">
        <v>97</v>
      </c>
      <c r="E152" s="200" t="str">
        <f>IF(ISTEXT(VLOOKUP(C152,'[4]Consolidated Datapoints'!$B$2:$B$93,1,0)),"Y","N")</f>
        <v>N</v>
      </c>
      <c r="F152" s="200"/>
      <c r="G152" s="200" t="s">
        <v>501</v>
      </c>
      <c r="H152" s="201" t="s">
        <v>534</v>
      </c>
      <c r="I152" s="201" t="s">
        <v>519</v>
      </c>
      <c r="J152" s="201" t="s">
        <v>519</v>
      </c>
      <c r="K152" s="201" t="s">
        <v>648</v>
      </c>
      <c r="L152" s="200" t="s">
        <v>1391</v>
      </c>
      <c r="M152" s="200" t="s">
        <v>1392</v>
      </c>
      <c r="N152" s="200" t="s">
        <v>505</v>
      </c>
      <c r="O152" s="200" t="s">
        <v>631</v>
      </c>
      <c r="P152" s="200" t="s">
        <v>632</v>
      </c>
      <c r="Q152" s="200" t="s">
        <v>505</v>
      </c>
      <c r="R152" s="200" t="s">
        <v>508</v>
      </c>
      <c r="S152" s="202" t="s">
        <v>16</v>
      </c>
      <c r="T152" s="203" t="s">
        <v>528</v>
      </c>
      <c r="U152" s="200" t="s">
        <v>505</v>
      </c>
      <c r="V152" s="200" t="s">
        <v>1393</v>
      </c>
      <c r="W152" s="200" t="s">
        <v>685</v>
      </c>
      <c r="X152" s="203" t="s">
        <v>511</v>
      </c>
      <c r="Y152" s="200" t="s">
        <v>1394</v>
      </c>
      <c r="Z152" s="200" t="s">
        <v>1394</v>
      </c>
      <c r="AA152" s="202" t="s">
        <v>323</v>
      </c>
      <c r="AB152" s="200" t="s">
        <v>638</v>
      </c>
      <c r="AC152" s="200" t="s">
        <v>1395</v>
      </c>
      <c r="AD152" s="204" t="s">
        <v>323</v>
      </c>
      <c r="AE152" s="200" t="s">
        <v>323</v>
      </c>
      <c r="AF152" s="200" t="s">
        <v>323</v>
      </c>
      <c r="AG152" s="200"/>
      <c r="AH152" s="200"/>
      <c r="AI152" s="200"/>
      <c r="AJ152" s="200">
        <v>96</v>
      </c>
      <c r="AK152" s="200" t="s">
        <v>1396</v>
      </c>
      <c r="AL152" s="205"/>
    </row>
    <row r="153" spans="1:38" x14ac:dyDescent="0.25">
      <c r="A153" s="209" t="s">
        <v>1397</v>
      </c>
      <c r="B153" s="209" t="s">
        <v>203</v>
      </c>
      <c r="C153" s="209" t="s">
        <v>159</v>
      </c>
      <c r="D153" s="200" t="s">
        <v>97</v>
      </c>
      <c r="E153" s="200" t="str">
        <f>IF(ISTEXT(VLOOKUP(C153,'[4]Consolidated Datapoints'!$B$2:$B$93,1,0)),"Y","N")</f>
        <v>N</v>
      </c>
      <c r="F153" s="200"/>
      <c r="G153" s="209" t="s">
        <v>501</v>
      </c>
      <c r="H153" s="210" t="s">
        <v>534</v>
      </c>
      <c r="I153" s="210" t="s">
        <v>519</v>
      </c>
      <c r="J153" s="210" t="s">
        <v>519</v>
      </c>
      <c r="K153" s="210" t="s">
        <v>648</v>
      </c>
      <c r="L153" s="209" t="s">
        <v>505</v>
      </c>
      <c r="M153" s="209" t="s">
        <v>505</v>
      </c>
      <c r="N153" s="209" t="s">
        <v>505</v>
      </c>
      <c r="O153" s="209" t="s">
        <v>1398</v>
      </c>
      <c r="P153" s="209" t="s">
        <v>536</v>
      </c>
      <c r="Q153" s="209">
        <v>1500</v>
      </c>
      <c r="R153" s="209" t="s">
        <v>527</v>
      </c>
      <c r="S153" s="212" t="s">
        <v>16</v>
      </c>
      <c r="T153" s="213" t="s">
        <v>528</v>
      </c>
      <c r="U153" s="209" t="s">
        <v>505</v>
      </c>
      <c r="V153" s="213" t="s">
        <v>510</v>
      </c>
      <c r="W153" s="209" t="s">
        <v>505</v>
      </c>
      <c r="X153" s="213" t="s">
        <v>511</v>
      </c>
      <c r="Y153" s="209" t="s">
        <v>1399</v>
      </c>
      <c r="Z153" s="209" t="s">
        <v>1399</v>
      </c>
      <c r="AA153" s="212" t="s">
        <v>323</v>
      </c>
      <c r="AB153" s="209" t="s">
        <v>537</v>
      </c>
      <c r="AC153" s="220" t="s">
        <v>1400</v>
      </c>
      <c r="AD153" s="214" t="s">
        <v>323</v>
      </c>
      <c r="AE153" s="209" t="s">
        <v>323</v>
      </c>
      <c r="AF153" s="209" t="s">
        <v>323</v>
      </c>
      <c r="AG153" s="209"/>
      <c r="AH153" s="209"/>
      <c r="AI153" s="209"/>
      <c r="AJ153" s="209"/>
      <c r="AK153" s="209" t="s">
        <v>1060</v>
      </c>
      <c r="AL153" s="205"/>
    </row>
    <row r="154" spans="1:38" x14ac:dyDescent="0.25">
      <c r="A154" s="209" t="s">
        <v>1401</v>
      </c>
      <c r="B154" s="209" t="s">
        <v>204</v>
      </c>
      <c r="C154" s="209" t="s">
        <v>160</v>
      </c>
      <c r="D154" s="200" t="s">
        <v>97</v>
      </c>
      <c r="E154" s="200" t="str">
        <f>IF(ISTEXT(VLOOKUP(C154,'[4]Consolidated Datapoints'!$B$2:$B$93,1,0)),"Y","N")</f>
        <v>N</v>
      </c>
      <c r="F154" s="200"/>
      <c r="G154" s="209" t="s">
        <v>501</v>
      </c>
      <c r="H154" s="210" t="s">
        <v>534</v>
      </c>
      <c r="I154" s="210" t="s">
        <v>519</v>
      </c>
      <c r="J154" s="210" t="s">
        <v>519</v>
      </c>
      <c r="K154" s="210" t="s">
        <v>648</v>
      </c>
      <c r="L154" s="209" t="s">
        <v>505</v>
      </c>
      <c r="M154" s="209" t="s">
        <v>505</v>
      </c>
      <c r="N154" s="209" t="s">
        <v>505</v>
      </c>
      <c r="O154" s="209"/>
      <c r="P154" s="209" t="s">
        <v>536</v>
      </c>
      <c r="Q154" s="209">
        <v>1500</v>
      </c>
      <c r="R154" s="209" t="s">
        <v>527</v>
      </c>
      <c r="S154" s="212" t="s">
        <v>16</v>
      </c>
      <c r="T154" s="213" t="s">
        <v>528</v>
      </c>
      <c r="U154" s="209" t="s">
        <v>505</v>
      </c>
      <c r="V154" s="213" t="s">
        <v>510</v>
      </c>
      <c r="W154" s="209" t="s">
        <v>505</v>
      </c>
      <c r="X154" s="213" t="s">
        <v>511</v>
      </c>
      <c r="Y154" s="209" t="s">
        <v>1402</v>
      </c>
      <c r="Z154" s="209" t="s">
        <v>1402</v>
      </c>
      <c r="AA154" s="212" t="s">
        <v>323</v>
      </c>
      <c r="AB154" s="209" t="s">
        <v>537</v>
      </c>
      <c r="AC154" s="220" t="s">
        <v>1403</v>
      </c>
      <c r="AD154" s="214" t="s">
        <v>323</v>
      </c>
      <c r="AE154" s="209" t="s">
        <v>323</v>
      </c>
      <c r="AF154" s="209" t="s">
        <v>323</v>
      </c>
      <c r="AG154" s="209"/>
      <c r="AH154" s="209"/>
      <c r="AI154" s="209"/>
      <c r="AJ154" s="209"/>
      <c r="AK154" s="209" t="s">
        <v>1060</v>
      </c>
      <c r="AL154" s="205"/>
    </row>
    <row r="155" spans="1:38" x14ac:dyDescent="0.25">
      <c r="A155" s="209" t="s">
        <v>1404</v>
      </c>
      <c r="B155" s="209" t="s">
        <v>205</v>
      </c>
      <c r="C155" s="209" t="s">
        <v>161</v>
      </c>
      <c r="D155" s="200" t="s">
        <v>97</v>
      </c>
      <c r="E155" s="200" t="str">
        <f>IF(ISTEXT(VLOOKUP(C155,'[4]Consolidated Datapoints'!$B$2:$B$93,1,0)),"Y","N")</f>
        <v>N</v>
      </c>
      <c r="F155" s="200"/>
      <c r="G155" s="209" t="s">
        <v>501</v>
      </c>
      <c r="H155" s="210" t="s">
        <v>534</v>
      </c>
      <c r="I155" s="210" t="s">
        <v>519</v>
      </c>
      <c r="J155" s="210" t="s">
        <v>519</v>
      </c>
      <c r="K155" s="210" t="s">
        <v>648</v>
      </c>
      <c r="L155" s="209" t="s">
        <v>505</v>
      </c>
      <c r="M155" s="209" t="s">
        <v>505</v>
      </c>
      <c r="N155" s="209" t="s">
        <v>505</v>
      </c>
      <c r="O155" s="209" t="s">
        <v>1405</v>
      </c>
      <c r="P155" s="209" t="s">
        <v>536</v>
      </c>
      <c r="Q155" s="209">
        <v>1500</v>
      </c>
      <c r="R155" s="209" t="s">
        <v>527</v>
      </c>
      <c r="S155" s="212" t="s">
        <v>16</v>
      </c>
      <c r="T155" s="213" t="s">
        <v>528</v>
      </c>
      <c r="U155" s="209" t="s">
        <v>505</v>
      </c>
      <c r="V155" s="213" t="s">
        <v>510</v>
      </c>
      <c r="W155" s="209" t="s">
        <v>505</v>
      </c>
      <c r="X155" s="213" t="s">
        <v>511</v>
      </c>
      <c r="Y155" s="209" t="s">
        <v>1406</v>
      </c>
      <c r="Z155" s="209" t="s">
        <v>1406</v>
      </c>
      <c r="AA155" s="212" t="s">
        <v>323</v>
      </c>
      <c r="AB155" s="209" t="s">
        <v>537</v>
      </c>
      <c r="AC155" s="220" t="s">
        <v>1407</v>
      </c>
      <c r="AD155" s="214" t="s">
        <v>323</v>
      </c>
      <c r="AE155" s="209" t="s">
        <v>323</v>
      </c>
      <c r="AF155" s="209" t="s">
        <v>323</v>
      </c>
      <c r="AG155" s="209"/>
      <c r="AH155" s="209"/>
      <c r="AI155" s="209"/>
      <c r="AJ155" s="209"/>
      <c r="AK155" s="209" t="s">
        <v>1060</v>
      </c>
      <c r="AL155" s="205"/>
    </row>
    <row r="156" spans="1:38" x14ac:dyDescent="0.25">
      <c r="A156" s="209" t="s">
        <v>1408</v>
      </c>
      <c r="B156" s="209" t="s">
        <v>206</v>
      </c>
      <c r="C156" s="209" t="s">
        <v>162</v>
      </c>
      <c r="D156" s="200" t="s">
        <v>97</v>
      </c>
      <c r="E156" s="200" t="str">
        <f>IF(ISTEXT(VLOOKUP(C156,'[4]Consolidated Datapoints'!$B$2:$B$93,1,0)),"Y","N")</f>
        <v>N</v>
      </c>
      <c r="F156" s="200"/>
      <c r="G156" s="209" t="s">
        <v>501</v>
      </c>
      <c r="H156" s="210" t="s">
        <v>534</v>
      </c>
      <c r="I156" s="210" t="s">
        <v>519</v>
      </c>
      <c r="J156" s="210" t="s">
        <v>519</v>
      </c>
      <c r="K156" s="210" t="s">
        <v>648</v>
      </c>
      <c r="L156" s="209" t="s">
        <v>505</v>
      </c>
      <c r="M156" s="209" t="s">
        <v>505</v>
      </c>
      <c r="N156" s="209" t="s">
        <v>505</v>
      </c>
      <c r="O156" s="209"/>
      <c r="P156" s="209" t="s">
        <v>536</v>
      </c>
      <c r="Q156" s="209">
        <v>1500</v>
      </c>
      <c r="R156" s="209" t="s">
        <v>527</v>
      </c>
      <c r="S156" s="212" t="s">
        <v>16</v>
      </c>
      <c r="T156" s="213" t="s">
        <v>528</v>
      </c>
      <c r="U156" s="209" t="s">
        <v>505</v>
      </c>
      <c r="V156" s="213" t="s">
        <v>510</v>
      </c>
      <c r="W156" s="209" t="s">
        <v>505</v>
      </c>
      <c r="X156" s="213" t="s">
        <v>511</v>
      </c>
      <c r="Y156" s="209" t="s">
        <v>1409</v>
      </c>
      <c r="Z156" s="209" t="s">
        <v>1409</v>
      </c>
      <c r="AA156" s="212" t="s">
        <v>323</v>
      </c>
      <c r="AB156" s="209" t="s">
        <v>537</v>
      </c>
      <c r="AC156" s="220" t="s">
        <v>1410</v>
      </c>
      <c r="AD156" s="214" t="s">
        <v>323</v>
      </c>
      <c r="AE156" s="209" t="s">
        <v>323</v>
      </c>
      <c r="AF156" s="209" t="s">
        <v>323</v>
      </c>
      <c r="AG156" s="209"/>
      <c r="AH156" s="209"/>
      <c r="AI156" s="209"/>
      <c r="AJ156" s="209"/>
      <c r="AK156" s="209" t="s">
        <v>1060</v>
      </c>
      <c r="AL156" s="205"/>
    </row>
    <row r="157" spans="1:38" x14ac:dyDescent="0.25">
      <c r="A157" s="200" t="s">
        <v>1411</v>
      </c>
      <c r="B157" s="200" t="s">
        <v>1413</v>
      </c>
      <c r="C157" s="200" t="s">
        <v>1412</v>
      </c>
      <c r="D157" s="200" t="s">
        <v>97</v>
      </c>
      <c r="E157" s="200" t="str">
        <f>IF(ISTEXT(VLOOKUP(C157,'[4]Consolidated Datapoints'!$B$2:$B$93,1,0)),"Y","N")</f>
        <v>N</v>
      </c>
      <c r="F157" s="200"/>
      <c r="G157" s="200" t="s">
        <v>501</v>
      </c>
      <c r="H157" s="201" t="s">
        <v>770</v>
      </c>
      <c r="I157" s="201" t="s">
        <v>519</v>
      </c>
      <c r="J157" s="201" t="s">
        <v>519</v>
      </c>
      <c r="K157" s="201" t="s">
        <v>551</v>
      </c>
      <c r="L157" s="200" t="s">
        <v>505</v>
      </c>
      <c r="M157" s="200" t="s">
        <v>505</v>
      </c>
      <c r="N157" s="200" t="s">
        <v>505</v>
      </c>
      <c r="O157" s="200"/>
      <c r="P157" s="200" t="s">
        <v>536</v>
      </c>
      <c r="Q157" s="200">
        <v>255</v>
      </c>
      <c r="R157" s="200" t="s">
        <v>527</v>
      </c>
      <c r="S157" s="202" t="s">
        <v>16</v>
      </c>
      <c r="T157" s="203" t="s">
        <v>528</v>
      </c>
      <c r="U157" s="200" t="s">
        <v>505</v>
      </c>
      <c r="V157" s="203" t="s">
        <v>510</v>
      </c>
      <c r="W157" s="200" t="s">
        <v>505</v>
      </c>
      <c r="X157" s="203" t="s">
        <v>511</v>
      </c>
      <c r="Y157" s="200" t="s">
        <v>1414</v>
      </c>
      <c r="Z157" s="200" t="s">
        <v>1414</v>
      </c>
      <c r="AA157" s="202" t="s">
        <v>323</v>
      </c>
      <c r="AB157" s="200" t="s">
        <v>537</v>
      </c>
      <c r="AC157" s="200" t="s">
        <v>1415</v>
      </c>
      <c r="AD157" s="204" t="s">
        <v>323</v>
      </c>
      <c r="AE157" s="200" t="s">
        <v>323</v>
      </c>
      <c r="AF157" s="200" t="s">
        <v>323</v>
      </c>
      <c r="AG157" s="200"/>
      <c r="AH157" s="200"/>
      <c r="AI157" s="200"/>
      <c r="AJ157" s="200"/>
      <c r="AK157" s="200" t="s">
        <v>1416</v>
      </c>
      <c r="AL157" s="205"/>
    </row>
    <row r="158" spans="1:38" x14ac:dyDescent="0.25">
      <c r="A158" s="209" t="s">
        <v>1417</v>
      </c>
      <c r="B158" s="209" t="s">
        <v>1419</v>
      </c>
      <c r="C158" s="209" t="s">
        <v>1418</v>
      </c>
      <c r="D158" s="200" t="s">
        <v>97</v>
      </c>
      <c r="E158" s="200" t="str">
        <f>IF(ISTEXT(VLOOKUP(C158,'[4]Consolidated Datapoints'!$B$2:$B$93,1,0)),"Y","N")</f>
        <v>Y</v>
      </c>
      <c r="F158" s="200"/>
      <c r="G158" s="209" t="s">
        <v>501</v>
      </c>
      <c r="H158" s="210" t="s">
        <v>534</v>
      </c>
      <c r="I158" s="210" t="s">
        <v>519</v>
      </c>
      <c r="J158" s="210" t="s">
        <v>519</v>
      </c>
      <c r="K158" s="210" t="s">
        <v>648</v>
      </c>
      <c r="L158" s="209" t="s">
        <v>505</v>
      </c>
      <c r="M158" s="209" t="s">
        <v>505</v>
      </c>
      <c r="N158" s="209" t="s">
        <v>505</v>
      </c>
      <c r="O158" s="209" t="s">
        <v>831</v>
      </c>
      <c r="P158" s="209" t="s">
        <v>536</v>
      </c>
      <c r="Q158" s="209" t="s">
        <v>505</v>
      </c>
      <c r="R158" s="209" t="s">
        <v>527</v>
      </c>
      <c r="S158" s="212" t="s">
        <v>16</v>
      </c>
      <c r="T158" s="213" t="s">
        <v>528</v>
      </c>
      <c r="U158" s="209" t="s">
        <v>505</v>
      </c>
      <c r="V158" s="213" t="s">
        <v>510</v>
      </c>
      <c r="W158" s="209" t="s">
        <v>505</v>
      </c>
      <c r="X158" s="213" t="s">
        <v>511</v>
      </c>
      <c r="Y158" s="209" t="s">
        <v>1420</v>
      </c>
      <c r="Z158" s="209" t="s">
        <v>1420</v>
      </c>
      <c r="AA158" s="212" t="s">
        <v>323</v>
      </c>
      <c r="AB158" s="209" t="s">
        <v>548</v>
      </c>
      <c r="AC158" s="220" t="s">
        <v>1421</v>
      </c>
      <c r="AD158" s="214" t="s">
        <v>323</v>
      </c>
      <c r="AE158" s="209" t="s">
        <v>323</v>
      </c>
      <c r="AF158" s="209" t="s">
        <v>323</v>
      </c>
      <c r="AG158" s="209"/>
      <c r="AH158" s="209"/>
      <c r="AI158" s="209"/>
      <c r="AJ158" s="209"/>
      <c r="AK158" s="209" t="s">
        <v>959</v>
      </c>
      <c r="AL158" s="205"/>
    </row>
    <row r="159" spans="1:38" x14ac:dyDescent="0.25">
      <c r="A159" s="200" t="s">
        <v>1422</v>
      </c>
      <c r="B159" s="200" t="s">
        <v>1424</v>
      </c>
      <c r="C159" s="200" t="s">
        <v>1423</v>
      </c>
      <c r="D159" s="200" t="s">
        <v>97</v>
      </c>
      <c r="E159" s="200" t="str">
        <f>IF(ISTEXT(VLOOKUP(C159,'[4]Consolidated Datapoints'!$B$2:$B$93,1,0)),"Y","N")</f>
        <v>N</v>
      </c>
      <c r="F159" s="200"/>
      <c r="G159" s="200" t="s">
        <v>501</v>
      </c>
      <c r="H159" s="201" t="s">
        <v>770</v>
      </c>
      <c r="I159" s="201" t="s">
        <v>576</v>
      </c>
      <c r="J159" s="201" t="s">
        <v>576</v>
      </c>
      <c r="K159" s="201" t="s">
        <v>551</v>
      </c>
      <c r="L159" s="200" t="s">
        <v>1425</v>
      </c>
      <c r="M159" s="200" t="s">
        <v>1426</v>
      </c>
      <c r="N159" s="200" t="s">
        <v>505</v>
      </c>
      <c r="O159" s="200" t="s">
        <v>1427</v>
      </c>
      <c r="P159" s="200" t="s">
        <v>561</v>
      </c>
      <c r="Q159" s="200" t="s">
        <v>505</v>
      </c>
      <c r="R159" s="200" t="s">
        <v>527</v>
      </c>
      <c r="S159" s="202" t="s">
        <v>16</v>
      </c>
      <c r="T159" s="203" t="s">
        <v>528</v>
      </c>
      <c r="U159" s="200" t="s">
        <v>505</v>
      </c>
      <c r="V159" s="200" t="s">
        <v>1428</v>
      </c>
      <c r="W159" s="200" t="s">
        <v>685</v>
      </c>
      <c r="X159" s="203" t="s">
        <v>511</v>
      </c>
      <c r="Y159" s="200" t="s">
        <v>505</v>
      </c>
      <c r="Z159" s="200" t="s">
        <v>505</v>
      </c>
      <c r="AA159" s="202" t="s">
        <v>323</v>
      </c>
      <c r="AB159" s="200" t="s">
        <v>537</v>
      </c>
      <c r="AC159" s="200" t="s">
        <v>1429</v>
      </c>
      <c r="AD159" s="204" t="s">
        <v>323</v>
      </c>
      <c r="AE159" s="200" t="s">
        <v>323</v>
      </c>
      <c r="AF159" s="200" t="s">
        <v>323</v>
      </c>
      <c r="AG159" s="200" t="s">
        <v>323</v>
      </c>
      <c r="AH159" s="200">
        <v>69</v>
      </c>
      <c r="AI159" s="200"/>
      <c r="AJ159" s="200">
        <v>75</v>
      </c>
      <c r="AK159" s="200" t="s">
        <v>1416</v>
      </c>
      <c r="AL159" s="205"/>
    </row>
    <row r="160" spans="1:38" x14ac:dyDescent="0.25">
      <c r="A160" s="200" t="s">
        <v>1430</v>
      </c>
      <c r="B160" s="200" t="s">
        <v>1432</v>
      </c>
      <c r="C160" s="200" t="s">
        <v>1431</v>
      </c>
      <c r="D160" s="200" t="s">
        <v>97</v>
      </c>
      <c r="E160" s="200" t="str">
        <f>IF(ISTEXT(VLOOKUP(C160,'[4]Consolidated Datapoints'!$B$2:$B$93,1,0)),"Y","N")</f>
        <v>N</v>
      </c>
      <c r="F160" s="200"/>
      <c r="G160" s="200" t="s">
        <v>501</v>
      </c>
      <c r="H160" s="201" t="s">
        <v>770</v>
      </c>
      <c r="I160" s="201" t="s">
        <v>642</v>
      </c>
      <c r="J160" s="201" t="s">
        <v>642</v>
      </c>
      <c r="K160" s="201" t="s">
        <v>551</v>
      </c>
      <c r="L160" s="200" t="s">
        <v>505</v>
      </c>
      <c r="M160" s="200" t="s">
        <v>505</v>
      </c>
      <c r="N160" s="200" t="s">
        <v>505</v>
      </c>
      <c r="O160" s="200"/>
      <c r="P160" s="200" t="s">
        <v>561</v>
      </c>
      <c r="Q160" s="200" t="s">
        <v>505</v>
      </c>
      <c r="R160" s="200" t="s">
        <v>527</v>
      </c>
      <c r="S160" s="202" t="s">
        <v>16</v>
      </c>
      <c r="T160" s="203" t="s">
        <v>528</v>
      </c>
      <c r="U160" s="200" t="s">
        <v>505</v>
      </c>
      <c r="V160" s="203" t="s">
        <v>510</v>
      </c>
      <c r="W160" s="200" t="s">
        <v>505</v>
      </c>
      <c r="X160" s="200" t="s">
        <v>982</v>
      </c>
      <c r="Y160" s="200" t="s">
        <v>1433</v>
      </c>
      <c r="Z160" s="200" t="s">
        <v>1433</v>
      </c>
      <c r="AA160" s="202" t="s">
        <v>323</v>
      </c>
      <c r="AB160" s="200" t="s">
        <v>537</v>
      </c>
      <c r="AC160" s="200" t="s">
        <v>1434</v>
      </c>
      <c r="AD160" s="204" t="s">
        <v>323</v>
      </c>
      <c r="AE160" s="200" t="s">
        <v>323</v>
      </c>
      <c r="AF160" s="200" t="s">
        <v>323</v>
      </c>
      <c r="AG160" s="200" t="s">
        <v>323</v>
      </c>
      <c r="AH160" s="200">
        <v>66</v>
      </c>
      <c r="AI160" s="200"/>
      <c r="AJ160" s="200">
        <v>73</v>
      </c>
      <c r="AK160" s="200" t="s">
        <v>1416</v>
      </c>
      <c r="AL160" s="205"/>
    </row>
    <row r="161" spans="1:38" x14ac:dyDescent="0.25">
      <c r="A161" s="200" t="s">
        <v>1435</v>
      </c>
      <c r="B161" s="200" t="s">
        <v>1437</v>
      </c>
      <c r="C161" s="200" t="s">
        <v>1436</v>
      </c>
      <c r="D161" s="200" t="s">
        <v>97</v>
      </c>
      <c r="E161" s="200" t="str">
        <f>IF(ISTEXT(VLOOKUP(C161,'[4]Consolidated Datapoints'!$B$2:$B$93,1,0)),"Y","N")</f>
        <v>N</v>
      </c>
      <c r="F161" s="200"/>
      <c r="G161" s="200" t="s">
        <v>501</v>
      </c>
      <c r="H161" s="201" t="s">
        <v>770</v>
      </c>
      <c r="I161" s="201" t="s">
        <v>642</v>
      </c>
      <c r="J161" s="201" t="s">
        <v>642</v>
      </c>
      <c r="K161" s="201" t="s">
        <v>551</v>
      </c>
      <c r="L161" s="200" t="s">
        <v>1438</v>
      </c>
      <c r="M161" s="200" t="s">
        <v>1439</v>
      </c>
      <c r="N161" s="200" t="s">
        <v>505</v>
      </c>
      <c r="O161" s="200" t="s">
        <v>1440</v>
      </c>
      <c r="P161" s="200" t="s">
        <v>561</v>
      </c>
      <c r="Q161" s="200" t="s">
        <v>505</v>
      </c>
      <c r="R161" s="200" t="s">
        <v>527</v>
      </c>
      <c r="S161" s="202" t="s">
        <v>16</v>
      </c>
      <c r="T161" s="203" t="s">
        <v>528</v>
      </c>
      <c r="U161" s="200" t="s">
        <v>505</v>
      </c>
      <c r="V161" s="200" t="s">
        <v>1441</v>
      </c>
      <c r="W161" s="200" t="s">
        <v>685</v>
      </c>
      <c r="X161" s="203" t="s">
        <v>511</v>
      </c>
      <c r="Y161" s="200" t="s">
        <v>505</v>
      </c>
      <c r="Z161" s="200" t="s">
        <v>505</v>
      </c>
      <c r="AA161" s="202" t="s">
        <v>323</v>
      </c>
      <c r="AB161" s="200" t="s">
        <v>537</v>
      </c>
      <c r="AC161" s="200" t="s">
        <v>1442</v>
      </c>
      <c r="AD161" s="204" t="s">
        <v>323</v>
      </c>
      <c r="AE161" s="200" t="s">
        <v>323</v>
      </c>
      <c r="AF161" s="200" t="s">
        <v>323</v>
      </c>
      <c r="AG161" s="200" t="s">
        <v>323</v>
      </c>
      <c r="AH161" s="200">
        <v>67</v>
      </c>
      <c r="AI161" s="200"/>
      <c r="AJ161" s="200">
        <v>74</v>
      </c>
      <c r="AK161" s="200" t="s">
        <v>1416</v>
      </c>
      <c r="AL161" s="205"/>
    </row>
    <row r="162" spans="1:38" x14ac:dyDescent="0.25">
      <c r="A162" s="200" t="s">
        <v>1443</v>
      </c>
      <c r="B162" s="200" t="s">
        <v>1445</v>
      </c>
      <c r="C162" s="200" t="s">
        <v>1444</v>
      </c>
      <c r="D162" s="200" t="s">
        <v>97</v>
      </c>
      <c r="E162" s="200" t="str">
        <f>IF(ISTEXT(VLOOKUP(C162,'[4]Consolidated Datapoints'!$B$2:$B$93,1,0)),"Y","N")</f>
        <v>N</v>
      </c>
      <c r="F162" s="200"/>
      <c r="G162" s="200" t="s">
        <v>501</v>
      </c>
      <c r="H162" s="201" t="s">
        <v>534</v>
      </c>
      <c r="I162" s="201" t="s">
        <v>642</v>
      </c>
      <c r="J162" s="201" t="s">
        <v>642</v>
      </c>
      <c r="K162" s="201" t="s">
        <v>504</v>
      </c>
      <c r="L162" s="200" t="s">
        <v>505</v>
      </c>
      <c r="M162" s="200" t="s">
        <v>505</v>
      </c>
      <c r="N162" s="200" t="s">
        <v>505</v>
      </c>
      <c r="O162" s="200" t="s">
        <v>631</v>
      </c>
      <c r="P162" s="200" t="s">
        <v>632</v>
      </c>
      <c r="Q162" s="200" t="s">
        <v>505</v>
      </c>
      <c r="R162" s="200" t="s">
        <v>508</v>
      </c>
      <c r="S162" s="202" t="s">
        <v>16</v>
      </c>
      <c r="T162" s="200" t="s">
        <v>16</v>
      </c>
      <c r="U162" s="200" t="s">
        <v>16</v>
      </c>
      <c r="V162" s="203" t="s">
        <v>510</v>
      </c>
      <c r="W162" s="200" t="s">
        <v>505</v>
      </c>
      <c r="X162" s="203" t="s">
        <v>511</v>
      </c>
      <c r="Y162" s="200" t="s">
        <v>1446</v>
      </c>
      <c r="Z162" s="200" t="s">
        <v>1446</v>
      </c>
      <c r="AA162" s="202" t="s">
        <v>323</v>
      </c>
      <c r="AB162" s="200" t="s">
        <v>638</v>
      </c>
      <c r="AC162" s="200" t="s">
        <v>1447</v>
      </c>
      <c r="AD162" s="204" t="s">
        <v>323</v>
      </c>
      <c r="AE162" s="200" t="s">
        <v>323</v>
      </c>
      <c r="AF162" s="200" t="s">
        <v>323</v>
      </c>
      <c r="AG162" s="200" t="s">
        <v>323</v>
      </c>
      <c r="AH162" s="200">
        <v>117</v>
      </c>
      <c r="AI162" s="200"/>
      <c r="AJ162" s="200"/>
      <c r="AK162" s="200" t="s">
        <v>942</v>
      </c>
      <c r="AL162" s="205"/>
    </row>
    <row r="163" spans="1:38" x14ac:dyDescent="0.25">
      <c r="A163" s="200" t="s">
        <v>1448</v>
      </c>
      <c r="B163" s="200" t="s">
        <v>207</v>
      </c>
      <c r="C163" s="200" t="s">
        <v>163</v>
      </c>
      <c r="D163" s="200" t="s">
        <v>97</v>
      </c>
      <c r="E163" s="200" t="str">
        <f>IF(ISTEXT(VLOOKUP(C163,'[4]Consolidated Datapoints'!$B$2:$B$93,1,0)),"Y","N")</f>
        <v>Y</v>
      </c>
      <c r="F163" s="200"/>
      <c r="G163" s="200" t="s">
        <v>501</v>
      </c>
      <c r="H163" s="201" t="s">
        <v>770</v>
      </c>
      <c r="I163" s="201" t="s">
        <v>519</v>
      </c>
      <c r="J163" s="201" t="s">
        <v>519</v>
      </c>
      <c r="K163" s="201" t="s">
        <v>504</v>
      </c>
      <c r="L163" s="200" t="s">
        <v>505</v>
      </c>
      <c r="M163" s="200" t="s">
        <v>505</v>
      </c>
      <c r="N163" s="206" t="s">
        <v>163</v>
      </c>
      <c r="O163" s="200" t="s">
        <v>1449</v>
      </c>
      <c r="P163" s="200" t="s">
        <v>536</v>
      </c>
      <c r="Q163" s="200" t="s">
        <v>505</v>
      </c>
      <c r="R163" s="200" t="s">
        <v>527</v>
      </c>
      <c r="S163" s="202" t="s">
        <v>16</v>
      </c>
      <c r="T163" s="203" t="s">
        <v>528</v>
      </c>
      <c r="U163" s="200" t="s">
        <v>1450</v>
      </c>
      <c r="V163" s="203" t="s">
        <v>510</v>
      </c>
      <c r="W163" s="200" t="s">
        <v>505</v>
      </c>
      <c r="X163" s="203" t="s">
        <v>511</v>
      </c>
      <c r="Y163" s="200" t="s">
        <v>1451</v>
      </c>
      <c r="Z163" s="200" t="s">
        <v>1451</v>
      </c>
      <c r="AA163" s="202" t="s">
        <v>323</v>
      </c>
      <c r="AB163" s="200" t="s">
        <v>548</v>
      </c>
      <c r="AC163" s="200" t="s">
        <v>1452</v>
      </c>
      <c r="AD163" s="204" t="s">
        <v>323</v>
      </c>
      <c r="AE163" s="200" t="s">
        <v>323</v>
      </c>
      <c r="AF163" s="200" t="s">
        <v>323</v>
      </c>
      <c r="AG163" s="200"/>
      <c r="AH163" s="200"/>
      <c r="AI163" s="200"/>
      <c r="AJ163" s="200">
        <v>99</v>
      </c>
      <c r="AK163" s="200" t="s">
        <v>1453</v>
      </c>
      <c r="AL163" s="205"/>
    </row>
    <row r="164" spans="1:38" x14ac:dyDescent="0.25">
      <c r="A164" s="200" t="s">
        <v>1454</v>
      </c>
      <c r="B164" s="200" t="s">
        <v>1456</v>
      </c>
      <c r="C164" s="200" t="s">
        <v>1455</v>
      </c>
      <c r="D164" s="200" t="s">
        <v>97</v>
      </c>
      <c r="E164" s="200" t="str">
        <f>IF(ISTEXT(VLOOKUP(C164,'[4]Consolidated Datapoints'!$B$2:$B$93,1,0)),"Y","N")</f>
        <v>N</v>
      </c>
      <c r="F164" s="200"/>
      <c r="G164" s="200" t="s">
        <v>501</v>
      </c>
      <c r="H164" s="201" t="s">
        <v>502</v>
      </c>
      <c r="I164" s="201" t="s">
        <v>519</v>
      </c>
      <c r="J164" s="201" t="s">
        <v>520</v>
      </c>
      <c r="K164" s="201" t="s">
        <v>504</v>
      </c>
      <c r="L164" s="200" t="s">
        <v>505</v>
      </c>
      <c r="M164" s="200" t="s">
        <v>505</v>
      </c>
      <c r="N164" s="206" t="s">
        <v>1457</v>
      </c>
      <c r="O164" s="200" t="s">
        <v>619</v>
      </c>
      <c r="P164" s="200" t="s">
        <v>536</v>
      </c>
      <c r="Q164" s="200" t="s">
        <v>505</v>
      </c>
      <c r="R164" s="200" t="s">
        <v>527</v>
      </c>
      <c r="S164" s="202" t="s">
        <v>16</v>
      </c>
      <c r="T164" s="203" t="s">
        <v>528</v>
      </c>
      <c r="U164" s="200" t="s">
        <v>505</v>
      </c>
      <c r="V164" s="203" t="s">
        <v>510</v>
      </c>
      <c r="W164" s="200" t="s">
        <v>505</v>
      </c>
      <c r="X164" s="229" t="s">
        <v>2078</v>
      </c>
      <c r="Y164" s="200" t="s">
        <v>1458</v>
      </c>
      <c r="Z164" s="200" t="s">
        <v>1458</v>
      </c>
      <c r="AA164" s="202" t="s">
        <v>323</v>
      </c>
      <c r="AB164" s="200" t="s">
        <v>548</v>
      </c>
      <c r="AC164" s="200" t="s">
        <v>1459</v>
      </c>
      <c r="AD164" s="204" t="s">
        <v>323</v>
      </c>
      <c r="AE164" s="200" t="s">
        <v>323</v>
      </c>
      <c r="AF164" s="200" t="s">
        <v>323</v>
      </c>
      <c r="AG164" s="200"/>
      <c r="AH164" s="200"/>
      <c r="AI164" s="200"/>
      <c r="AJ164" s="200">
        <v>97</v>
      </c>
      <c r="AK164" s="200" t="s">
        <v>1460</v>
      </c>
      <c r="AL164" s="205"/>
    </row>
    <row r="165" spans="1:38" x14ac:dyDescent="0.25">
      <c r="A165" s="209" t="s">
        <v>1461</v>
      </c>
      <c r="B165" s="209" t="s">
        <v>208</v>
      </c>
      <c r="C165" s="209" t="s">
        <v>164</v>
      </c>
      <c r="D165" s="200" t="s">
        <v>97</v>
      </c>
      <c r="E165" s="200" t="str">
        <f>IF(ISTEXT(VLOOKUP(C165,'[4]Consolidated Datapoints'!$B$2:$B$93,1,0)),"Y","N")</f>
        <v>Y</v>
      </c>
      <c r="F165" s="200"/>
      <c r="G165" s="209" t="s">
        <v>501</v>
      </c>
      <c r="H165" s="210" t="s">
        <v>534</v>
      </c>
      <c r="I165" s="210" t="s">
        <v>519</v>
      </c>
      <c r="J165" s="210" t="s">
        <v>519</v>
      </c>
      <c r="K165" s="210" t="s">
        <v>648</v>
      </c>
      <c r="L165" s="209" t="s">
        <v>1462</v>
      </c>
      <c r="M165" s="209" t="s">
        <v>1463</v>
      </c>
      <c r="N165" s="211" t="s">
        <v>1464</v>
      </c>
      <c r="O165" s="212" t="s">
        <v>1465</v>
      </c>
      <c r="P165" s="209" t="s">
        <v>536</v>
      </c>
      <c r="Q165" s="209" t="s">
        <v>505</v>
      </c>
      <c r="R165" s="209" t="s">
        <v>527</v>
      </c>
      <c r="S165" s="212" t="s">
        <v>16</v>
      </c>
      <c r="T165" s="213" t="s">
        <v>528</v>
      </c>
      <c r="U165" s="209" t="s">
        <v>505</v>
      </c>
      <c r="V165" s="209" t="s">
        <v>1466</v>
      </c>
      <c r="W165" s="209" t="s">
        <v>685</v>
      </c>
      <c r="X165" s="213" t="s">
        <v>511</v>
      </c>
      <c r="Y165" s="209" t="s">
        <v>1467</v>
      </c>
      <c r="Z165" s="209" t="s">
        <v>1467</v>
      </c>
      <c r="AA165" s="212" t="s">
        <v>323</v>
      </c>
      <c r="AB165" s="209" t="s">
        <v>1468</v>
      </c>
      <c r="AC165" s="220" t="s">
        <v>1469</v>
      </c>
      <c r="AD165" s="214" t="s">
        <v>323</v>
      </c>
      <c r="AE165" s="209" t="s">
        <v>323</v>
      </c>
      <c r="AF165" s="209" t="s">
        <v>323</v>
      </c>
      <c r="AG165" s="209"/>
      <c r="AH165" s="209"/>
      <c r="AI165" s="209"/>
      <c r="AJ165" s="209">
        <v>102</v>
      </c>
      <c r="AK165" s="209" t="s">
        <v>1470</v>
      </c>
      <c r="AL165" s="205"/>
    </row>
    <row r="166" spans="1:38" x14ac:dyDescent="0.25">
      <c r="A166" s="200" t="s">
        <v>1471</v>
      </c>
      <c r="B166" s="200" t="s">
        <v>1473</v>
      </c>
      <c r="C166" s="200" t="s">
        <v>1472</v>
      </c>
      <c r="D166" s="200" t="s">
        <v>97</v>
      </c>
      <c r="E166" s="200" t="str">
        <f>IF(ISTEXT(VLOOKUP(C166,'[4]Consolidated Datapoints'!$B$2:$B$93,1,0)),"Y","N")</f>
        <v>N</v>
      </c>
      <c r="F166" s="200"/>
      <c r="G166" s="200" t="s">
        <v>501</v>
      </c>
      <c r="H166" s="201" t="s">
        <v>534</v>
      </c>
      <c r="I166" s="201" t="s">
        <v>519</v>
      </c>
      <c r="J166" s="201" t="s">
        <v>520</v>
      </c>
      <c r="K166" s="201" t="s">
        <v>648</v>
      </c>
      <c r="L166" s="200" t="s">
        <v>505</v>
      </c>
      <c r="M166" s="200" t="s">
        <v>505</v>
      </c>
      <c r="N166" s="200" t="s">
        <v>505</v>
      </c>
      <c r="O166" s="200" t="s">
        <v>1474</v>
      </c>
      <c r="P166" s="200" t="s">
        <v>536</v>
      </c>
      <c r="Q166" s="200">
        <v>255</v>
      </c>
      <c r="R166" s="200" t="s">
        <v>508</v>
      </c>
      <c r="S166" s="202" t="s">
        <v>16</v>
      </c>
      <c r="T166" s="200" t="s">
        <v>1475</v>
      </c>
      <c r="U166" s="200" t="s">
        <v>505</v>
      </c>
      <c r="V166" s="203" t="s">
        <v>510</v>
      </c>
      <c r="W166" s="200" t="s">
        <v>505</v>
      </c>
      <c r="X166" s="202" t="s">
        <v>1020</v>
      </c>
      <c r="Y166" s="200" t="s">
        <v>1476</v>
      </c>
      <c r="Z166" s="200" t="s">
        <v>1476</v>
      </c>
      <c r="AA166" s="202" t="s">
        <v>323</v>
      </c>
      <c r="AB166" s="200" t="s">
        <v>537</v>
      </c>
      <c r="AC166" s="200" t="s">
        <v>1477</v>
      </c>
      <c r="AD166" s="204" t="s">
        <v>323</v>
      </c>
      <c r="AE166" s="200" t="s">
        <v>323</v>
      </c>
      <c r="AF166" s="200" t="s">
        <v>323</v>
      </c>
      <c r="AG166" s="200"/>
      <c r="AH166" s="200"/>
      <c r="AI166" s="200"/>
      <c r="AJ166" s="200"/>
      <c r="AK166" s="200" t="s">
        <v>1478</v>
      </c>
      <c r="AL166" s="205"/>
    </row>
    <row r="167" spans="1:38" x14ac:dyDescent="0.25">
      <c r="A167" s="200" t="s">
        <v>1479</v>
      </c>
      <c r="B167" s="200" t="s">
        <v>209</v>
      </c>
      <c r="C167" s="200" t="s">
        <v>77</v>
      </c>
      <c r="D167" s="200" t="s">
        <v>97</v>
      </c>
      <c r="E167" s="200" t="str">
        <f>IF(ISTEXT(VLOOKUP(C167,'[4]Consolidated Datapoints'!$B$2:$B$93,1,0)),"Y","N")</f>
        <v>Y</v>
      </c>
      <c r="F167" s="200"/>
      <c r="G167" s="200" t="s">
        <v>501</v>
      </c>
      <c r="H167" s="201" t="s">
        <v>534</v>
      </c>
      <c r="I167" s="201" t="s">
        <v>519</v>
      </c>
      <c r="J167" s="201" t="s">
        <v>520</v>
      </c>
      <c r="K167" s="201" t="s">
        <v>551</v>
      </c>
      <c r="L167" s="200" t="s">
        <v>505</v>
      </c>
      <c r="M167" s="200" t="s">
        <v>505</v>
      </c>
      <c r="N167" s="200" t="s">
        <v>505</v>
      </c>
      <c r="O167" s="200" t="s">
        <v>1480</v>
      </c>
      <c r="P167" s="200" t="s">
        <v>536</v>
      </c>
      <c r="Q167" s="200">
        <v>20</v>
      </c>
      <c r="R167" s="200" t="s">
        <v>527</v>
      </c>
      <c r="S167" s="202" t="s">
        <v>16</v>
      </c>
      <c r="T167" s="203" t="s">
        <v>528</v>
      </c>
      <c r="U167" s="200" t="s">
        <v>505</v>
      </c>
      <c r="V167" s="203" t="s">
        <v>510</v>
      </c>
      <c r="W167" s="200" t="s">
        <v>505</v>
      </c>
      <c r="X167" s="202" t="s">
        <v>1020</v>
      </c>
      <c r="Y167" s="200" t="s">
        <v>1481</v>
      </c>
      <c r="Z167" s="200" t="s">
        <v>1481</v>
      </c>
      <c r="AA167" s="202" t="s">
        <v>323</v>
      </c>
      <c r="AB167" s="200" t="s">
        <v>537</v>
      </c>
      <c r="AC167" s="200" t="s">
        <v>1482</v>
      </c>
      <c r="AD167" s="204" t="s">
        <v>323</v>
      </c>
      <c r="AE167" s="200" t="s">
        <v>323</v>
      </c>
      <c r="AF167" s="200" t="s">
        <v>323</v>
      </c>
      <c r="AG167" s="200" t="s">
        <v>323</v>
      </c>
      <c r="AH167" s="200">
        <v>109</v>
      </c>
      <c r="AI167" s="200"/>
      <c r="AJ167" s="200"/>
      <c r="AK167" s="200" t="s">
        <v>1478</v>
      </c>
      <c r="AL167" s="205"/>
    </row>
    <row r="168" spans="1:38" x14ac:dyDescent="0.25">
      <c r="A168" s="200" t="s">
        <v>1483</v>
      </c>
      <c r="B168" s="200" t="s">
        <v>1485</v>
      </c>
      <c r="C168" s="200" t="s">
        <v>1484</v>
      </c>
      <c r="D168" s="200" t="s">
        <v>97</v>
      </c>
      <c r="E168" s="200" t="str">
        <f>IF(ISTEXT(VLOOKUP(C168,'[4]Consolidated Datapoints'!$B$2:$B$93,1,0)),"Y","N")</f>
        <v>N</v>
      </c>
      <c r="F168" s="200"/>
      <c r="G168" s="200" t="s">
        <v>501</v>
      </c>
      <c r="H168" s="201" t="s">
        <v>647</v>
      </c>
      <c r="I168" s="201" t="s">
        <v>519</v>
      </c>
      <c r="J168" s="201" t="s">
        <v>519</v>
      </c>
      <c r="K168" s="201" t="s">
        <v>551</v>
      </c>
      <c r="L168" s="200" t="s">
        <v>505</v>
      </c>
      <c r="M168" s="200" t="s">
        <v>505</v>
      </c>
      <c r="N168" s="200" t="s">
        <v>505</v>
      </c>
      <c r="O168" s="200" t="s">
        <v>1317</v>
      </c>
      <c r="P168" s="200" t="s">
        <v>507</v>
      </c>
      <c r="Q168" s="200" t="s">
        <v>505</v>
      </c>
      <c r="R168" s="200" t="s">
        <v>562</v>
      </c>
      <c r="S168" s="202" t="s">
        <v>16</v>
      </c>
      <c r="T168" s="203" t="s">
        <v>528</v>
      </c>
      <c r="U168" s="200" t="s">
        <v>505</v>
      </c>
      <c r="V168" s="203" t="s">
        <v>510</v>
      </c>
      <c r="W168" s="200" t="s">
        <v>505</v>
      </c>
      <c r="X168" s="200" t="s">
        <v>1486</v>
      </c>
      <c r="Y168" s="200" t="s">
        <v>1487</v>
      </c>
      <c r="Z168" s="200" t="s">
        <v>1487</v>
      </c>
      <c r="AA168" s="202" t="s">
        <v>323</v>
      </c>
      <c r="AB168" s="200" t="s">
        <v>513</v>
      </c>
      <c r="AC168" s="200" t="s">
        <v>1488</v>
      </c>
      <c r="AD168" s="204" t="s">
        <v>323</v>
      </c>
      <c r="AE168" s="200" t="s">
        <v>323</v>
      </c>
      <c r="AF168" s="200" t="s">
        <v>323</v>
      </c>
      <c r="AG168" s="200"/>
      <c r="AH168" s="200"/>
      <c r="AI168" s="200"/>
      <c r="AJ168" s="200">
        <v>113</v>
      </c>
      <c r="AK168" s="200" t="s">
        <v>1489</v>
      </c>
      <c r="AL168" s="205"/>
    </row>
    <row r="169" spans="1:38" x14ac:dyDescent="0.25">
      <c r="A169" s="200" t="s">
        <v>1490</v>
      </c>
      <c r="B169" s="200" t="s">
        <v>1492</v>
      </c>
      <c r="C169" s="200" t="s">
        <v>1491</v>
      </c>
      <c r="D169" s="200" t="s">
        <v>97</v>
      </c>
      <c r="E169" s="200" t="str">
        <f>IF(ISTEXT(VLOOKUP(C169,'[4]Consolidated Datapoints'!$B$2:$B$93,1,0)),"Y","N")</f>
        <v>N</v>
      </c>
      <c r="F169" s="200"/>
      <c r="G169" s="200" t="s">
        <v>501</v>
      </c>
      <c r="H169" s="201" t="s">
        <v>647</v>
      </c>
      <c r="I169" s="201" t="s">
        <v>519</v>
      </c>
      <c r="J169" s="201" t="s">
        <v>519</v>
      </c>
      <c r="K169" s="201" t="s">
        <v>551</v>
      </c>
      <c r="L169" s="200" t="s">
        <v>1493</v>
      </c>
      <c r="M169" s="200" t="s">
        <v>1494</v>
      </c>
      <c r="N169" s="200" t="s">
        <v>505</v>
      </c>
      <c r="O169" s="203" t="s">
        <v>1186</v>
      </c>
      <c r="P169" s="200" t="s">
        <v>536</v>
      </c>
      <c r="Q169" s="200" t="s">
        <v>505</v>
      </c>
      <c r="R169" s="200" t="s">
        <v>527</v>
      </c>
      <c r="S169" s="202" t="s">
        <v>16</v>
      </c>
      <c r="T169" s="203" t="s">
        <v>528</v>
      </c>
      <c r="U169" s="200" t="s">
        <v>505</v>
      </c>
      <c r="V169" s="200" t="s">
        <v>1495</v>
      </c>
      <c r="W169" s="200" t="s">
        <v>685</v>
      </c>
      <c r="X169" s="203" t="s">
        <v>511</v>
      </c>
      <c r="Y169" s="200" t="s">
        <v>1496</v>
      </c>
      <c r="Z169" s="200" t="s">
        <v>1496</v>
      </c>
      <c r="AA169" s="202" t="s">
        <v>323</v>
      </c>
      <c r="AB169" s="200" t="s">
        <v>548</v>
      </c>
      <c r="AC169" s="200" t="s">
        <v>1497</v>
      </c>
      <c r="AD169" s="204" t="s">
        <v>323</v>
      </c>
      <c r="AE169" s="200" t="s">
        <v>323</v>
      </c>
      <c r="AF169" s="200" t="s">
        <v>323</v>
      </c>
      <c r="AG169" s="200"/>
      <c r="AH169" s="200"/>
      <c r="AI169" s="200"/>
      <c r="AJ169" s="200"/>
      <c r="AK169" s="200" t="s">
        <v>1489</v>
      </c>
      <c r="AL169" s="205"/>
    </row>
    <row r="170" spans="1:38" x14ac:dyDescent="0.25">
      <c r="A170" s="200" t="s">
        <v>1498</v>
      </c>
      <c r="B170" s="200" t="s">
        <v>1500</v>
      </c>
      <c r="C170" s="200" t="s">
        <v>1499</v>
      </c>
      <c r="D170" s="200" t="s">
        <v>97</v>
      </c>
      <c r="E170" s="200" t="str">
        <f>IF(ISTEXT(VLOOKUP(C170,'[4]Consolidated Datapoints'!$B$2:$B$93,1,0)),"Y","N")</f>
        <v>N</v>
      </c>
      <c r="F170" s="200"/>
      <c r="G170" s="200" t="s">
        <v>501</v>
      </c>
      <c r="H170" s="201" t="s">
        <v>534</v>
      </c>
      <c r="I170" s="201" t="s">
        <v>1301</v>
      </c>
      <c r="J170" s="201" t="s">
        <v>1301</v>
      </c>
      <c r="K170" s="201" t="s">
        <v>504</v>
      </c>
      <c r="L170" s="200" t="s">
        <v>505</v>
      </c>
      <c r="M170" s="200" t="s">
        <v>505</v>
      </c>
      <c r="N170" s="200" t="s">
        <v>505</v>
      </c>
      <c r="O170" s="200" t="s">
        <v>1501</v>
      </c>
      <c r="P170" s="200" t="s">
        <v>536</v>
      </c>
      <c r="Q170" s="200">
        <v>10</v>
      </c>
      <c r="R170" s="200" t="s">
        <v>527</v>
      </c>
      <c r="S170" s="202" t="s">
        <v>16</v>
      </c>
      <c r="T170" s="203" t="s">
        <v>528</v>
      </c>
      <c r="U170" s="200" t="s">
        <v>505</v>
      </c>
      <c r="V170" s="203" t="s">
        <v>510</v>
      </c>
      <c r="W170" s="200" t="s">
        <v>505</v>
      </c>
      <c r="X170" s="200" t="s">
        <v>1502</v>
      </c>
      <c r="Y170" s="200" t="s">
        <v>1503</v>
      </c>
      <c r="Z170" s="200" t="s">
        <v>1503</v>
      </c>
      <c r="AA170" s="202" t="s">
        <v>16</v>
      </c>
      <c r="AB170" s="200" t="s">
        <v>505</v>
      </c>
      <c r="AC170" s="200" t="s">
        <v>505</v>
      </c>
      <c r="AD170" s="204" t="s">
        <v>323</v>
      </c>
      <c r="AE170" s="200" t="s">
        <v>323</v>
      </c>
      <c r="AF170" s="200" t="s">
        <v>323</v>
      </c>
      <c r="AG170" s="200"/>
      <c r="AH170" s="200"/>
      <c r="AI170" s="200"/>
      <c r="AJ170" s="200"/>
      <c r="AK170" s="200" t="s">
        <v>1504</v>
      </c>
      <c r="AL170" s="205"/>
    </row>
    <row r="171" spans="1:38" x14ac:dyDescent="0.25">
      <c r="A171" s="200" t="s">
        <v>1505</v>
      </c>
      <c r="B171" s="200" t="s">
        <v>1507</v>
      </c>
      <c r="C171" s="200" t="s">
        <v>1506</v>
      </c>
      <c r="D171" s="200" t="s">
        <v>97</v>
      </c>
      <c r="E171" s="200" t="str">
        <f>IF(ISTEXT(VLOOKUP(C171,'[4]Consolidated Datapoints'!$B$2:$B$93,1,0)),"Y","N")</f>
        <v>N</v>
      </c>
      <c r="F171" s="200"/>
      <c r="G171" s="200" t="s">
        <v>501</v>
      </c>
      <c r="H171" s="201" t="s">
        <v>534</v>
      </c>
      <c r="I171" s="201" t="s">
        <v>519</v>
      </c>
      <c r="J171" s="201" t="s">
        <v>519</v>
      </c>
      <c r="K171" s="201" t="s">
        <v>551</v>
      </c>
      <c r="L171" s="200" t="s">
        <v>505</v>
      </c>
      <c r="M171" s="200" t="s">
        <v>505</v>
      </c>
      <c r="N171" s="200" t="s">
        <v>505</v>
      </c>
      <c r="O171" s="200" t="s">
        <v>631</v>
      </c>
      <c r="P171" s="200" t="s">
        <v>632</v>
      </c>
      <c r="Q171" s="200" t="s">
        <v>505</v>
      </c>
      <c r="R171" s="200" t="s">
        <v>508</v>
      </c>
      <c r="S171" s="202" t="s">
        <v>16</v>
      </c>
      <c r="T171" s="200" t="s">
        <v>16</v>
      </c>
      <c r="U171" s="200" t="s">
        <v>505</v>
      </c>
      <c r="V171" s="203" t="s">
        <v>510</v>
      </c>
      <c r="W171" s="200" t="s">
        <v>505</v>
      </c>
      <c r="X171" s="203" t="s">
        <v>511</v>
      </c>
      <c r="Y171" s="200" t="s">
        <v>1508</v>
      </c>
      <c r="Z171" s="200" t="s">
        <v>1508</v>
      </c>
      <c r="AA171" s="202" t="s">
        <v>323</v>
      </c>
      <c r="AB171" s="200" t="s">
        <v>638</v>
      </c>
      <c r="AC171" s="200" t="s">
        <v>1509</v>
      </c>
      <c r="AD171" s="204" t="s">
        <v>323</v>
      </c>
      <c r="AE171" s="200" t="s">
        <v>323</v>
      </c>
      <c r="AF171" s="200" t="s">
        <v>323</v>
      </c>
      <c r="AG171" s="200" t="s">
        <v>323</v>
      </c>
      <c r="AH171" s="200">
        <v>115</v>
      </c>
      <c r="AI171" s="200"/>
      <c r="AJ171" s="200"/>
      <c r="AK171" s="200" t="s">
        <v>1510</v>
      </c>
      <c r="AL171" s="205"/>
    </row>
    <row r="172" spans="1:38" x14ac:dyDescent="0.25">
      <c r="A172" s="200" t="s">
        <v>1511</v>
      </c>
      <c r="B172" s="200" t="s">
        <v>210</v>
      </c>
      <c r="C172" s="200" t="s">
        <v>165</v>
      </c>
      <c r="D172" s="200" t="s">
        <v>97</v>
      </c>
      <c r="E172" s="200" t="str">
        <f>IF(ISTEXT(VLOOKUP(C172,'[4]Consolidated Datapoints'!$B$2:$B$93,1,0)),"Y","N")</f>
        <v>Y</v>
      </c>
      <c r="F172" s="200"/>
      <c r="G172" s="200" t="s">
        <v>501</v>
      </c>
      <c r="H172" s="201" t="s">
        <v>534</v>
      </c>
      <c r="I172" s="201" t="s">
        <v>519</v>
      </c>
      <c r="J172" s="201" t="s">
        <v>519</v>
      </c>
      <c r="K172" s="201" t="s">
        <v>551</v>
      </c>
      <c r="L172" s="200" t="s">
        <v>505</v>
      </c>
      <c r="M172" s="200" t="s">
        <v>505</v>
      </c>
      <c r="N172" s="206" t="s">
        <v>165</v>
      </c>
      <c r="O172" s="200" t="s">
        <v>1313</v>
      </c>
      <c r="P172" s="200" t="s">
        <v>536</v>
      </c>
      <c r="Q172" s="200" t="s">
        <v>505</v>
      </c>
      <c r="R172" s="200" t="s">
        <v>527</v>
      </c>
      <c r="S172" s="202" t="s">
        <v>16</v>
      </c>
      <c r="T172" s="203" t="s">
        <v>528</v>
      </c>
      <c r="U172" s="200" t="s">
        <v>505</v>
      </c>
      <c r="V172" s="203" t="s">
        <v>510</v>
      </c>
      <c r="W172" s="200" t="s">
        <v>505</v>
      </c>
      <c r="X172" s="203" t="s">
        <v>511</v>
      </c>
      <c r="Y172" s="200" t="s">
        <v>1512</v>
      </c>
      <c r="Z172" s="200" t="s">
        <v>1512</v>
      </c>
      <c r="AA172" s="202" t="s">
        <v>323</v>
      </c>
      <c r="AB172" s="200" t="s">
        <v>548</v>
      </c>
      <c r="AC172" s="200" t="s">
        <v>1513</v>
      </c>
      <c r="AD172" s="204" t="s">
        <v>323</v>
      </c>
      <c r="AE172" s="200" t="s">
        <v>323</v>
      </c>
      <c r="AF172" s="200" t="s">
        <v>323</v>
      </c>
      <c r="AG172" s="200" t="s">
        <v>323</v>
      </c>
      <c r="AH172" s="200">
        <v>36</v>
      </c>
      <c r="AI172" s="200"/>
      <c r="AJ172" s="200">
        <v>103</v>
      </c>
      <c r="AK172" s="200" t="s">
        <v>1514</v>
      </c>
      <c r="AL172" s="205" t="s">
        <v>1515</v>
      </c>
    </row>
    <row r="173" spans="1:38" x14ac:dyDescent="0.25">
      <c r="A173" s="200" t="s">
        <v>1516</v>
      </c>
      <c r="B173" s="200" t="s">
        <v>273</v>
      </c>
      <c r="C173" s="200" t="s">
        <v>124</v>
      </c>
      <c r="D173" s="200" t="s">
        <v>97</v>
      </c>
      <c r="E173" s="200" t="str">
        <f>IF(ISTEXT(VLOOKUP(C173,'[4]Consolidated Datapoints'!$B$2:$B$93,1,0)),"Y","N")</f>
        <v>Y</v>
      </c>
      <c r="F173" s="200"/>
      <c r="G173" s="200" t="s">
        <v>501</v>
      </c>
      <c r="H173" s="201" t="s">
        <v>647</v>
      </c>
      <c r="I173" s="201" t="s">
        <v>519</v>
      </c>
      <c r="J173" s="201" t="s">
        <v>519</v>
      </c>
      <c r="K173" s="201" t="s">
        <v>504</v>
      </c>
      <c r="L173" s="200" t="s">
        <v>505</v>
      </c>
      <c r="M173" s="200" t="s">
        <v>505</v>
      </c>
      <c r="N173" s="206" t="s">
        <v>809</v>
      </c>
      <c r="O173" s="200" t="s">
        <v>810</v>
      </c>
      <c r="P173" s="200"/>
      <c r="Q173" s="200" t="s">
        <v>505</v>
      </c>
      <c r="R173" s="200" t="s">
        <v>508</v>
      </c>
      <c r="S173" s="202" t="s">
        <v>16</v>
      </c>
      <c r="T173" s="203" t="s">
        <v>528</v>
      </c>
      <c r="U173" s="200" t="s">
        <v>324</v>
      </c>
      <c r="V173" s="203" t="s">
        <v>510</v>
      </c>
      <c r="W173" s="200" t="s">
        <v>505</v>
      </c>
      <c r="X173" s="200" t="s">
        <v>811</v>
      </c>
      <c r="Y173" s="200" t="s">
        <v>1517</v>
      </c>
      <c r="Z173" s="200" t="s">
        <v>1517</v>
      </c>
      <c r="AA173" s="202" t="s">
        <v>323</v>
      </c>
      <c r="AB173" s="200" t="s">
        <v>812</v>
      </c>
      <c r="AC173" s="200" t="s">
        <v>1518</v>
      </c>
      <c r="AD173" s="204" t="s">
        <v>323</v>
      </c>
      <c r="AE173" s="200" t="s">
        <v>323</v>
      </c>
      <c r="AF173" s="200" t="s">
        <v>323</v>
      </c>
      <c r="AG173" s="200" t="s">
        <v>323</v>
      </c>
      <c r="AH173" s="200">
        <v>41</v>
      </c>
      <c r="AI173" s="200"/>
      <c r="AJ173" s="200">
        <v>49</v>
      </c>
      <c r="AK173" s="200" t="s">
        <v>1519</v>
      </c>
      <c r="AL173" s="205"/>
    </row>
    <row r="174" spans="1:38" x14ac:dyDescent="0.25">
      <c r="A174" s="200" t="s">
        <v>1520</v>
      </c>
      <c r="B174" s="200" t="s">
        <v>211</v>
      </c>
      <c r="C174" s="200" t="s">
        <v>166</v>
      </c>
      <c r="D174" s="200" t="s">
        <v>97</v>
      </c>
      <c r="E174" s="200" t="str">
        <f>IF(ISTEXT(VLOOKUP(C174,'[4]Consolidated Datapoints'!$B$2:$B$93,1,0)),"Y","N")</f>
        <v>N</v>
      </c>
      <c r="F174" s="200"/>
      <c r="G174" s="200" t="s">
        <v>501</v>
      </c>
      <c r="H174" s="201" t="s">
        <v>534</v>
      </c>
      <c r="I174" s="201" t="s">
        <v>576</v>
      </c>
      <c r="J174" s="201" t="s">
        <v>576</v>
      </c>
      <c r="K174" s="201" t="s">
        <v>504</v>
      </c>
      <c r="L174" s="200" t="s">
        <v>1521</v>
      </c>
      <c r="M174" s="200" t="s">
        <v>1522</v>
      </c>
      <c r="N174" s="200" t="s">
        <v>505</v>
      </c>
      <c r="O174" s="200" t="s">
        <v>631</v>
      </c>
      <c r="P174" s="200" t="s">
        <v>632</v>
      </c>
      <c r="Q174" s="200" t="s">
        <v>505</v>
      </c>
      <c r="R174" s="200" t="s">
        <v>508</v>
      </c>
      <c r="S174" s="202" t="s">
        <v>16</v>
      </c>
      <c r="T174" s="200" t="s">
        <v>16</v>
      </c>
      <c r="U174" s="200" t="s">
        <v>16</v>
      </c>
      <c r="V174" s="200" t="s">
        <v>1523</v>
      </c>
      <c r="W174" s="200" t="s">
        <v>685</v>
      </c>
      <c r="X174" s="203" t="s">
        <v>511</v>
      </c>
      <c r="Y174" s="200" t="s">
        <v>1524</v>
      </c>
      <c r="Z174" s="200" t="s">
        <v>1524</v>
      </c>
      <c r="AA174" s="202" t="s">
        <v>323</v>
      </c>
      <c r="AB174" s="200" t="s">
        <v>638</v>
      </c>
      <c r="AC174" s="200" t="s">
        <v>1525</v>
      </c>
      <c r="AD174" s="204" t="s">
        <v>323</v>
      </c>
      <c r="AE174" s="200" t="s">
        <v>323</v>
      </c>
      <c r="AF174" s="200" t="s">
        <v>323</v>
      </c>
      <c r="AG174" s="200" t="s">
        <v>323</v>
      </c>
      <c r="AH174" s="200">
        <v>83</v>
      </c>
      <c r="AI174" s="200"/>
      <c r="AJ174" s="200">
        <v>101</v>
      </c>
      <c r="AK174" s="200" t="s">
        <v>1526</v>
      </c>
      <c r="AL174" s="205"/>
    </row>
    <row r="175" spans="1:38" x14ac:dyDescent="0.25">
      <c r="A175" s="200" t="s">
        <v>1527</v>
      </c>
      <c r="B175" s="200" t="s">
        <v>212</v>
      </c>
      <c r="C175" s="200" t="s">
        <v>167</v>
      </c>
      <c r="D175" s="200" t="s">
        <v>97</v>
      </c>
      <c r="E175" s="200" t="str">
        <f>IF(ISTEXT(VLOOKUP(C175,'[4]Consolidated Datapoints'!$B$2:$B$93,1,0)),"Y","N")</f>
        <v>N</v>
      </c>
      <c r="F175" s="200"/>
      <c r="G175" s="200" t="s">
        <v>501</v>
      </c>
      <c r="H175" s="201" t="s">
        <v>534</v>
      </c>
      <c r="I175" s="201" t="s">
        <v>642</v>
      </c>
      <c r="J175" s="201" t="s">
        <v>642</v>
      </c>
      <c r="K175" s="201" t="s">
        <v>504</v>
      </c>
      <c r="L175" s="200" t="s">
        <v>1528</v>
      </c>
      <c r="M175" s="200" t="s">
        <v>1529</v>
      </c>
      <c r="N175" s="200" t="s">
        <v>505</v>
      </c>
      <c r="O175" s="200" t="s">
        <v>631</v>
      </c>
      <c r="P175" s="200" t="s">
        <v>632</v>
      </c>
      <c r="Q175" s="200" t="s">
        <v>505</v>
      </c>
      <c r="R175" s="200" t="s">
        <v>508</v>
      </c>
      <c r="S175" s="202" t="s">
        <v>16</v>
      </c>
      <c r="T175" s="200" t="s">
        <v>16</v>
      </c>
      <c r="U175" s="200" t="s">
        <v>16</v>
      </c>
      <c r="V175" s="203" t="s">
        <v>510</v>
      </c>
      <c r="W175" s="200" t="s">
        <v>505</v>
      </c>
      <c r="X175" s="203" t="s">
        <v>511</v>
      </c>
      <c r="Y175" s="200" t="s">
        <v>1530</v>
      </c>
      <c r="Z175" s="200" t="s">
        <v>1530</v>
      </c>
      <c r="AA175" s="202" t="s">
        <v>323</v>
      </c>
      <c r="AB175" s="200" t="s">
        <v>638</v>
      </c>
      <c r="AC175" s="200" t="s">
        <v>1531</v>
      </c>
      <c r="AD175" s="204" t="s">
        <v>323</v>
      </c>
      <c r="AE175" s="200" t="s">
        <v>323</v>
      </c>
      <c r="AF175" s="200" t="s">
        <v>323</v>
      </c>
      <c r="AG175" s="200" t="s">
        <v>323</v>
      </c>
      <c r="AH175" s="200">
        <v>116</v>
      </c>
      <c r="AI175" s="200"/>
      <c r="AJ175" s="200"/>
      <c r="AK175" s="200" t="s">
        <v>1532</v>
      </c>
      <c r="AL175" s="205" t="s">
        <v>1533</v>
      </c>
    </row>
    <row r="176" spans="1:38" x14ac:dyDescent="0.25">
      <c r="A176" s="200" t="s">
        <v>1534</v>
      </c>
      <c r="B176" s="200" t="s">
        <v>1536</v>
      </c>
      <c r="C176" s="200" t="s">
        <v>1535</v>
      </c>
      <c r="D176" s="200" t="s">
        <v>97</v>
      </c>
      <c r="E176" s="200" t="str">
        <f>IF(ISTEXT(VLOOKUP(C176,'[4]Consolidated Datapoints'!$B$2:$B$93,1,0)),"Y","N")</f>
        <v>N</v>
      </c>
      <c r="F176" s="200"/>
      <c r="G176" s="200" t="s">
        <v>501</v>
      </c>
      <c r="H176" s="201" t="s">
        <v>534</v>
      </c>
      <c r="I176" s="201" t="s">
        <v>576</v>
      </c>
      <c r="J176" s="201" t="s">
        <v>576</v>
      </c>
      <c r="K176" s="201" t="s">
        <v>543</v>
      </c>
      <c r="L176" s="200" t="s">
        <v>505</v>
      </c>
      <c r="M176" s="200" t="s">
        <v>505</v>
      </c>
      <c r="N176" s="200" t="s">
        <v>505</v>
      </c>
      <c r="O176" s="200"/>
      <c r="P176" s="200" t="s">
        <v>561</v>
      </c>
      <c r="Q176" s="200" t="s">
        <v>505</v>
      </c>
      <c r="R176" s="200" t="s">
        <v>527</v>
      </c>
      <c r="S176" s="202" t="s">
        <v>16</v>
      </c>
      <c r="T176" s="203" t="s">
        <v>528</v>
      </c>
      <c r="U176" s="200" t="s">
        <v>505</v>
      </c>
      <c r="V176" s="203" t="s">
        <v>510</v>
      </c>
      <c r="W176" s="200" t="s">
        <v>505</v>
      </c>
      <c r="X176" s="200" t="s">
        <v>982</v>
      </c>
      <c r="Y176" s="200" t="s">
        <v>1537</v>
      </c>
      <c r="Z176" s="200" t="s">
        <v>1537</v>
      </c>
      <c r="AA176" s="202" t="s">
        <v>323</v>
      </c>
      <c r="AB176" s="200" t="s">
        <v>537</v>
      </c>
      <c r="AC176" s="200" t="s">
        <v>1538</v>
      </c>
      <c r="AD176" s="204" t="s">
        <v>323</v>
      </c>
      <c r="AE176" s="200" t="s">
        <v>323</v>
      </c>
      <c r="AF176" s="200" t="s">
        <v>323</v>
      </c>
      <c r="AG176" s="200" t="s">
        <v>323</v>
      </c>
      <c r="AH176" s="200">
        <v>58</v>
      </c>
      <c r="AI176" s="200"/>
      <c r="AJ176" s="200"/>
      <c r="AK176" s="200" t="s">
        <v>1539</v>
      </c>
      <c r="AL176" s="205"/>
    </row>
    <row r="177" spans="1:38" x14ac:dyDescent="0.25">
      <c r="A177" s="200" t="s">
        <v>1540</v>
      </c>
      <c r="B177" s="200" t="s">
        <v>1542</v>
      </c>
      <c r="C177" s="200" t="s">
        <v>1541</v>
      </c>
      <c r="D177" s="200" t="s">
        <v>97</v>
      </c>
      <c r="E177" s="200" t="str">
        <f>IF(ISTEXT(VLOOKUP(C177,'[4]Consolidated Datapoints'!$B$2:$B$93,1,0)),"Y","N")</f>
        <v>N</v>
      </c>
      <c r="F177" s="200"/>
      <c r="G177" s="200" t="s">
        <v>501</v>
      </c>
      <c r="H177" s="201" t="s">
        <v>770</v>
      </c>
      <c r="I177" s="201" t="s">
        <v>576</v>
      </c>
      <c r="J177" s="201" t="s">
        <v>576</v>
      </c>
      <c r="K177" s="201" t="s">
        <v>551</v>
      </c>
      <c r="L177" s="200" t="s">
        <v>505</v>
      </c>
      <c r="M177" s="200" t="s">
        <v>505</v>
      </c>
      <c r="N177" s="200" t="s">
        <v>505</v>
      </c>
      <c r="O177" s="200"/>
      <c r="P177" s="200" t="s">
        <v>561</v>
      </c>
      <c r="Q177" s="200" t="s">
        <v>505</v>
      </c>
      <c r="R177" s="200" t="s">
        <v>527</v>
      </c>
      <c r="S177" s="202" t="s">
        <v>16</v>
      </c>
      <c r="T177" s="203" t="s">
        <v>528</v>
      </c>
      <c r="U177" s="200" t="s">
        <v>505</v>
      </c>
      <c r="V177" s="203" t="s">
        <v>510</v>
      </c>
      <c r="W177" s="200" t="s">
        <v>505</v>
      </c>
      <c r="X177" s="200" t="s">
        <v>982</v>
      </c>
      <c r="Y177" s="200" t="s">
        <v>1543</v>
      </c>
      <c r="Z177" s="200" t="s">
        <v>1543</v>
      </c>
      <c r="AA177" s="202" t="s">
        <v>323</v>
      </c>
      <c r="AB177" s="200" t="s">
        <v>537</v>
      </c>
      <c r="AC177" s="200" t="s">
        <v>1544</v>
      </c>
      <c r="AD177" s="204" t="s">
        <v>323</v>
      </c>
      <c r="AE177" s="200" t="s">
        <v>323</v>
      </c>
      <c r="AF177" s="200" t="s">
        <v>323</v>
      </c>
      <c r="AG177" s="200" t="s">
        <v>323</v>
      </c>
      <c r="AH177" s="200">
        <v>59</v>
      </c>
      <c r="AI177" s="200"/>
      <c r="AJ177" s="200"/>
      <c r="AK177" s="200" t="s">
        <v>1539</v>
      </c>
      <c r="AL177" s="205"/>
    </row>
    <row r="178" spans="1:38" x14ac:dyDescent="0.25">
      <c r="A178" s="200" t="s">
        <v>1545</v>
      </c>
      <c r="B178" s="200" t="s">
        <v>1547</v>
      </c>
      <c r="C178" s="200" t="s">
        <v>1546</v>
      </c>
      <c r="D178" s="200" t="s">
        <v>97</v>
      </c>
      <c r="E178" s="200" t="str">
        <f>IF(ISTEXT(VLOOKUP(C178,'[4]Consolidated Datapoints'!$B$2:$B$93,1,0)),"Y","N")</f>
        <v>N</v>
      </c>
      <c r="F178" s="200"/>
      <c r="G178" s="200" t="s">
        <v>501</v>
      </c>
      <c r="H178" s="201" t="s">
        <v>770</v>
      </c>
      <c r="I178" s="201" t="s">
        <v>576</v>
      </c>
      <c r="J178" s="201" t="s">
        <v>576</v>
      </c>
      <c r="K178" s="201" t="s">
        <v>551</v>
      </c>
      <c r="L178" s="200" t="s">
        <v>505</v>
      </c>
      <c r="M178" s="200" t="s">
        <v>505</v>
      </c>
      <c r="N178" s="200" t="s">
        <v>505</v>
      </c>
      <c r="O178" s="200"/>
      <c r="P178" s="200" t="s">
        <v>561</v>
      </c>
      <c r="Q178" s="200" t="s">
        <v>505</v>
      </c>
      <c r="R178" s="200" t="s">
        <v>527</v>
      </c>
      <c r="S178" s="202" t="s">
        <v>16</v>
      </c>
      <c r="T178" s="203" t="s">
        <v>528</v>
      </c>
      <c r="U178" s="200" t="s">
        <v>505</v>
      </c>
      <c r="V178" s="203" t="s">
        <v>510</v>
      </c>
      <c r="W178" s="200" t="s">
        <v>505</v>
      </c>
      <c r="X178" s="200" t="s">
        <v>982</v>
      </c>
      <c r="Y178" s="200" t="s">
        <v>1548</v>
      </c>
      <c r="Z178" s="200" t="s">
        <v>1548</v>
      </c>
      <c r="AA178" s="202" t="s">
        <v>323</v>
      </c>
      <c r="AB178" s="200" t="s">
        <v>537</v>
      </c>
      <c r="AC178" s="200" t="s">
        <v>1549</v>
      </c>
      <c r="AD178" s="204" t="s">
        <v>323</v>
      </c>
      <c r="AE178" s="200" t="s">
        <v>323</v>
      </c>
      <c r="AF178" s="200" t="s">
        <v>323</v>
      </c>
      <c r="AG178" s="200" t="s">
        <v>323</v>
      </c>
      <c r="AH178" s="200">
        <v>60</v>
      </c>
      <c r="AI178" s="200"/>
      <c r="AJ178" s="200"/>
      <c r="AK178" s="200" t="s">
        <v>1539</v>
      </c>
      <c r="AL178" s="205"/>
    </row>
    <row r="179" spans="1:38" x14ac:dyDescent="0.25">
      <c r="A179" s="200" t="s">
        <v>1550</v>
      </c>
      <c r="B179" s="200" t="s">
        <v>1552</v>
      </c>
      <c r="C179" s="200" t="s">
        <v>1551</v>
      </c>
      <c r="D179" s="200" t="s">
        <v>97</v>
      </c>
      <c r="E179" s="200" t="str">
        <f>IF(ISTEXT(VLOOKUP(C179,'[4]Consolidated Datapoints'!$B$2:$B$93,1,0)),"Y","N")</f>
        <v>N</v>
      </c>
      <c r="F179" s="200"/>
      <c r="G179" s="200" t="s">
        <v>501</v>
      </c>
      <c r="H179" s="201" t="s">
        <v>534</v>
      </c>
      <c r="I179" s="201" t="s">
        <v>576</v>
      </c>
      <c r="J179" s="201" t="s">
        <v>576</v>
      </c>
      <c r="K179" s="201" t="s">
        <v>504</v>
      </c>
      <c r="L179" s="200" t="s">
        <v>505</v>
      </c>
      <c r="M179" s="200" t="s">
        <v>505</v>
      </c>
      <c r="N179" s="200" t="s">
        <v>505</v>
      </c>
      <c r="O179" s="200" t="s">
        <v>631</v>
      </c>
      <c r="P179" s="200" t="s">
        <v>632</v>
      </c>
      <c r="Q179" s="200" t="s">
        <v>505</v>
      </c>
      <c r="R179" s="200" t="s">
        <v>508</v>
      </c>
      <c r="S179" s="202" t="s">
        <v>16</v>
      </c>
      <c r="T179" s="202" t="s">
        <v>323</v>
      </c>
      <c r="U179" s="200" t="s">
        <v>505</v>
      </c>
      <c r="V179" s="203" t="s">
        <v>510</v>
      </c>
      <c r="W179" s="200" t="s">
        <v>505</v>
      </c>
      <c r="X179" s="203" t="s">
        <v>511</v>
      </c>
      <c r="Y179" s="200" t="s">
        <v>1553</v>
      </c>
      <c r="Z179" s="200" t="s">
        <v>1553</v>
      </c>
      <c r="AA179" s="202" t="s">
        <v>323</v>
      </c>
      <c r="AB179" s="200" t="s">
        <v>638</v>
      </c>
      <c r="AC179" s="200" t="s">
        <v>1554</v>
      </c>
      <c r="AD179" s="204" t="s">
        <v>323</v>
      </c>
      <c r="AE179" s="200" t="s">
        <v>323</v>
      </c>
      <c r="AF179" s="200" t="s">
        <v>323</v>
      </c>
      <c r="AG179" s="200"/>
      <c r="AH179" s="200"/>
      <c r="AI179" s="200"/>
      <c r="AJ179" s="200"/>
      <c r="AK179" s="200" t="s">
        <v>1555</v>
      </c>
      <c r="AL179" s="205"/>
    </row>
    <row r="180" spans="1:38" x14ac:dyDescent="0.25">
      <c r="A180" s="221" t="s">
        <v>1556</v>
      </c>
      <c r="B180" s="221" t="s">
        <v>1558</v>
      </c>
      <c r="C180" s="221" t="s">
        <v>1557</v>
      </c>
      <c r="D180" s="200" t="s">
        <v>97</v>
      </c>
      <c r="E180" s="200" t="str">
        <f>IF(ISTEXT(VLOOKUP(C180,'[4]Consolidated Datapoints'!$B$2:$B$93,1,0)),"Y","N")</f>
        <v>N</v>
      </c>
      <c r="F180" s="200"/>
      <c r="G180" s="221" t="s">
        <v>1016</v>
      </c>
      <c r="H180" s="222" t="s">
        <v>534</v>
      </c>
      <c r="I180" s="222" t="s">
        <v>519</v>
      </c>
      <c r="J180" s="222" t="s">
        <v>519</v>
      </c>
      <c r="K180" s="222" t="s">
        <v>648</v>
      </c>
      <c r="L180" s="221" t="s">
        <v>505</v>
      </c>
      <c r="M180" s="221" t="s">
        <v>505</v>
      </c>
      <c r="N180" s="216" t="s">
        <v>1557</v>
      </c>
      <c r="O180" s="221" t="s">
        <v>619</v>
      </c>
      <c r="P180" s="221" t="s">
        <v>536</v>
      </c>
      <c r="Q180" s="221" t="s">
        <v>505</v>
      </c>
      <c r="R180" s="221" t="s">
        <v>562</v>
      </c>
      <c r="S180" s="223" t="s">
        <v>16</v>
      </c>
      <c r="T180" s="224" t="s">
        <v>528</v>
      </c>
      <c r="U180" s="221" t="s">
        <v>505</v>
      </c>
      <c r="V180" s="224" t="s">
        <v>510</v>
      </c>
      <c r="W180" s="221" t="s">
        <v>505</v>
      </c>
      <c r="X180" s="221" t="s">
        <v>1559</v>
      </c>
      <c r="Y180" s="221"/>
      <c r="Z180" s="221"/>
      <c r="AA180" s="223" t="s">
        <v>323</v>
      </c>
      <c r="AB180" s="221" t="s">
        <v>812</v>
      </c>
      <c r="AC180" s="221"/>
      <c r="AD180" s="225" t="s">
        <v>323</v>
      </c>
      <c r="AE180" s="221" t="s">
        <v>323</v>
      </c>
      <c r="AF180" s="221" t="s">
        <v>323</v>
      </c>
      <c r="AG180" s="221"/>
      <c r="AH180" s="221"/>
      <c r="AI180" s="221"/>
      <c r="AJ180" s="221"/>
      <c r="AK180" s="221"/>
      <c r="AL180" s="205"/>
    </row>
    <row r="181" spans="1:38" x14ac:dyDescent="0.25">
      <c r="A181" s="221" t="s">
        <v>1560</v>
      </c>
      <c r="B181" s="221" t="s">
        <v>1562</v>
      </c>
      <c r="C181" s="221" t="s">
        <v>1561</v>
      </c>
      <c r="D181" s="200" t="s">
        <v>97</v>
      </c>
      <c r="E181" s="200" t="str">
        <f>IF(ISTEXT(VLOOKUP(C181,'[4]Consolidated Datapoints'!$B$2:$B$93,1,0)),"Y","N")</f>
        <v>N</v>
      </c>
      <c r="F181" s="200"/>
      <c r="G181" s="221" t="s">
        <v>1016</v>
      </c>
      <c r="H181" s="222" t="s">
        <v>534</v>
      </c>
      <c r="I181" s="222" t="s">
        <v>519</v>
      </c>
      <c r="J181" s="222" t="s">
        <v>520</v>
      </c>
      <c r="K181" s="222" t="s">
        <v>504</v>
      </c>
      <c r="L181" s="221" t="s">
        <v>1563</v>
      </c>
      <c r="M181" s="221" t="s">
        <v>1564</v>
      </c>
      <c r="N181" s="221" t="s">
        <v>505</v>
      </c>
      <c r="O181" s="221" t="s">
        <v>631</v>
      </c>
      <c r="P181" s="221" t="s">
        <v>632</v>
      </c>
      <c r="Q181" s="221" t="s">
        <v>505</v>
      </c>
      <c r="R181" s="221" t="s">
        <v>508</v>
      </c>
      <c r="S181" s="223" t="s">
        <v>16</v>
      </c>
      <c r="T181" s="224" t="s">
        <v>528</v>
      </c>
      <c r="U181" s="221" t="s">
        <v>505</v>
      </c>
      <c r="V181" s="221" t="s">
        <v>1565</v>
      </c>
      <c r="W181" s="221" t="s">
        <v>685</v>
      </c>
      <c r="X181" s="224" t="s">
        <v>511</v>
      </c>
      <c r="Y181" s="221"/>
      <c r="Z181" s="221"/>
      <c r="AA181" s="223" t="s">
        <v>323</v>
      </c>
      <c r="AB181" s="221" t="s">
        <v>638</v>
      </c>
      <c r="AC181" s="221"/>
      <c r="AD181" s="225" t="s">
        <v>323</v>
      </c>
      <c r="AE181" s="221" t="s">
        <v>323</v>
      </c>
      <c r="AF181" s="221" t="s">
        <v>323</v>
      </c>
      <c r="AG181" s="221"/>
      <c r="AH181" s="221"/>
      <c r="AI181" s="221"/>
      <c r="AJ181" s="221"/>
      <c r="AK181" s="221" t="s">
        <v>1566</v>
      </c>
      <c r="AL181" s="205"/>
    </row>
    <row r="182" spans="1:38" x14ac:dyDescent="0.25">
      <c r="A182" s="200" t="s">
        <v>1567</v>
      </c>
      <c r="B182" s="200" t="s">
        <v>213</v>
      </c>
      <c r="C182" s="200" t="s">
        <v>168</v>
      </c>
      <c r="D182" s="200" t="s">
        <v>97</v>
      </c>
      <c r="E182" s="200" t="str">
        <f>IF(ISTEXT(VLOOKUP(C182,'[4]Consolidated Datapoints'!$B$2:$B$93,1,0)),"Y","N")</f>
        <v>N</v>
      </c>
      <c r="F182" s="200"/>
      <c r="G182" s="200" t="s">
        <v>501</v>
      </c>
      <c r="H182" s="201" t="s">
        <v>618</v>
      </c>
      <c r="I182" s="201" t="s">
        <v>519</v>
      </c>
      <c r="J182" s="201" t="s">
        <v>519</v>
      </c>
      <c r="K182" s="201" t="s">
        <v>504</v>
      </c>
      <c r="L182" s="200" t="s">
        <v>1568</v>
      </c>
      <c r="M182" s="200" t="s">
        <v>1569</v>
      </c>
      <c r="N182" s="206" t="s">
        <v>168</v>
      </c>
      <c r="O182" s="200" t="s">
        <v>619</v>
      </c>
      <c r="P182" s="200" t="s">
        <v>536</v>
      </c>
      <c r="Q182" s="200" t="s">
        <v>505</v>
      </c>
      <c r="R182" s="200" t="s">
        <v>527</v>
      </c>
      <c r="S182" s="202" t="s">
        <v>16</v>
      </c>
      <c r="T182" s="203" t="s">
        <v>528</v>
      </c>
      <c r="U182" s="200" t="s">
        <v>505</v>
      </c>
      <c r="V182" s="200" t="s">
        <v>1570</v>
      </c>
      <c r="W182" s="200" t="s">
        <v>685</v>
      </c>
      <c r="X182" s="203" t="s">
        <v>511</v>
      </c>
      <c r="Y182" s="200" t="s">
        <v>505</v>
      </c>
      <c r="Z182" s="200" t="s">
        <v>505</v>
      </c>
      <c r="AA182" s="202" t="s">
        <v>323</v>
      </c>
      <c r="AB182" s="200" t="s">
        <v>548</v>
      </c>
      <c r="AC182" s="200" t="s">
        <v>1571</v>
      </c>
      <c r="AD182" s="204" t="s">
        <v>323</v>
      </c>
      <c r="AE182" s="200" t="s">
        <v>323</v>
      </c>
      <c r="AF182" s="200" t="s">
        <v>323</v>
      </c>
      <c r="AG182" s="200" t="s">
        <v>323</v>
      </c>
      <c r="AH182" s="200">
        <v>87</v>
      </c>
      <c r="AI182" s="200"/>
      <c r="AJ182" s="200"/>
      <c r="AK182" s="200" t="s">
        <v>1572</v>
      </c>
      <c r="AL182" s="205"/>
    </row>
    <row r="183" spans="1:38" x14ac:dyDescent="0.25">
      <c r="A183" s="200" t="s">
        <v>1573</v>
      </c>
      <c r="B183" s="200" t="s">
        <v>1575</v>
      </c>
      <c r="C183" s="200" t="s">
        <v>1574</v>
      </c>
      <c r="D183" s="200" t="s">
        <v>97</v>
      </c>
      <c r="E183" s="200" t="str">
        <f>IF(ISTEXT(VLOOKUP(C183,'[4]Consolidated Datapoints'!$B$2:$B$93,1,0)),"Y","N")</f>
        <v>N</v>
      </c>
      <c r="F183" s="200"/>
      <c r="G183" s="200" t="s">
        <v>501</v>
      </c>
      <c r="H183" s="201" t="s">
        <v>534</v>
      </c>
      <c r="I183" s="201" t="s">
        <v>642</v>
      </c>
      <c r="J183" s="201" t="s">
        <v>642</v>
      </c>
      <c r="K183" s="201" t="s">
        <v>504</v>
      </c>
      <c r="L183" s="200" t="s">
        <v>505</v>
      </c>
      <c r="M183" s="200" t="s">
        <v>505</v>
      </c>
      <c r="N183" s="200" t="s">
        <v>505</v>
      </c>
      <c r="O183" s="200"/>
      <c r="P183" s="200" t="s">
        <v>755</v>
      </c>
      <c r="Q183" s="200" t="s">
        <v>505</v>
      </c>
      <c r="R183" s="200" t="s">
        <v>527</v>
      </c>
      <c r="S183" s="202" t="s">
        <v>16</v>
      </c>
      <c r="T183" s="203" t="s">
        <v>528</v>
      </c>
      <c r="U183" s="200" t="s">
        <v>505</v>
      </c>
      <c r="V183" s="216" t="s">
        <v>1576</v>
      </c>
      <c r="W183" s="200" t="s">
        <v>530</v>
      </c>
      <c r="X183" s="203" t="s">
        <v>511</v>
      </c>
      <c r="Y183" s="200"/>
      <c r="Z183" s="200"/>
      <c r="AA183" s="202" t="s">
        <v>323</v>
      </c>
      <c r="AB183" s="200" t="s">
        <v>537</v>
      </c>
      <c r="AC183" s="200" t="s">
        <v>1577</v>
      </c>
      <c r="AD183" s="204" t="s">
        <v>323</v>
      </c>
      <c r="AE183" s="200" t="s">
        <v>323</v>
      </c>
      <c r="AF183" s="200" t="s">
        <v>323</v>
      </c>
      <c r="AG183" s="200" t="s">
        <v>323</v>
      </c>
      <c r="AH183" s="200">
        <v>88</v>
      </c>
      <c r="AI183" s="200"/>
      <c r="AJ183" s="200"/>
      <c r="AK183" s="200" t="s">
        <v>1578</v>
      </c>
      <c r="AL183" s="205"/>
    </row>
    <row r="184" spans="1:38" x14ac:dyDescent="0.25">
      <c r="A184" s="200" t="s">
        <v>1579</v>
      </c>
      <c r="B184" s="200" t="s">
        <v>1581</v>
      </c>
      <c r="C184" s="200" t="s">
        <v>1580</v>
      </c>
      <c r="D184" s="200" t="s">
        <v>97</v>
      </c>
      <c r="E184" s="200" t="str">
        <f>IF(ISTEXT(VLOOKUP(C184,'[4]Consolidated Datapoints'!$B$2:$B$93,1,0)),"Y","N")</f>
        <v>N</v>
      </c>
      <c r="F184" s="200"/>
      <c r="G184" s="200" t="s">
        <v>501</v>
      </c>
      <c r="H184" s="201" t="s">
        <v>534</v>
      </c>
      <c r="I184" s="201" t="s">
        <v>576</v>
      </c>
      <c r="J184" s="201" t="s">
        <v>576</v>
      </c>
      <c r="K184" s="201" t="s">
        <v>504</v>
      </c>
      <c r="L184" s="200" t="s">
        <v>505</v>
      </c>
      <c r="M184" s="200" t="s">
        <v>505</v>
      </c>
      <c r="N184" s="200" t="s">
        <v>505</v>
      </c>
      <c r="O184" s="200"/>
      <c r="P184" s="200" t="s">
        <v>755</v>
      </c>
      <c r="Q184" s="200" t="s">
        <v>505</v>
      </c>
      <c r="R184" s="200" t="s">
        <v>527</v>
      </c>
      <c r="S184" s="202" t="s">
        <v>16</v>
      </c>
      <c r="T184" s="203" t="s">
        <v>528</v>
      </c>
      <c r="U184" s="200" t="s">
        <v>505</v>
      </c>
      <c r="V184" s="216" t="s">
        <v>1582</v>
      </c>
      <c r="W184" s="200" t="s">
        <v>530</v>
      </c>
      <c r="X184" s="203" t="s">
        <v>511</v>
      </c>
      <c r="Y184" s="200"/>
      <c r="Z184" s="200"/>
      <c r="AA184" s="202" t="s">
        <v>323</v>
      </c>
      <c r="AB184" s="200" t="s">
        <v>537</v>
      </c>
      <c r="AC184" s="200" t="s">
        <v>1583</v>
      </c>
      <c r="AD184" s="204" t="s">
        <v>323</v>
      </c>
      <c r="AE184" s="200" t="s">
        <v>323</v>
      </c>
      <c r="AF184" s="200" t="s">
        <v>323</v>
      </c>
      <c r="AG184" s="200" t="s">
        <v>323</v>
      </c>
      <c r="AH184" s="200">
        <v>89</v>
      </c>
      <c r="AI184" s="200"/>
      <c r="AJ184" s="200"/>
      <c r="AK184" s="200" t="s">
        <v>1578</v>
      </c>
      <c r="AL184" s="205"/>
    </row>
    <row r="185" spans="1:38" x14ac:dyDescent="0.25">
      <c r="A185" s="200" t="s">
        <v>1584</v>
      </c>
      <c r="B185" s="200" t="s">
        <v>214</v>
      </c>
      <c r="C185" s="200" t="s">
        <v>169</v>
      </c>
      <c r="D185" s="200" t="s">
        <v>97</v>
      </c>
      <c r="E185" s="200" t="str">
        <f>IF(ISTEXT(VLOOKUP(C185,'[4]Consolidated Datapoints'!$B$2:$B$93,1,0)),"Y","N")</f>
        <v>N</v>
      </c>
      <c r="F185" s="200"/>
      <c r="G185" s="200" t="s">
        <v>501</v>
      </c>
      <c r="H185" s="201" t="s">
        <v>618</v>
      </c>
      <c r="I185" s="201" t="s">
        <v>519</v>
      </c>
      <c r="J185" s="201" t="s">
        <v>519</v>
      </c>
      <c r="K185" s="201" t="s">
        <v>504</v>
      </c>
      <c r="L185" s="200" t="s">
        <v>1585</v>
      </c>
      <c r="M185" s="200" t="s">
        <v>1586</v>
      </c>
      <c r="N185" s="206" t="s">
        <v>169</v>
      </c>
      <c r="O185" s="202" t="s">
        <v>1154</v>
      </c>
      <c r="P185" s="200" t="s">
        <v>536</v>
      </c>
      <c r="Q185" s="200" t="s">
        <v>505</v>
      </c>
      <c r="R185" s="200" t="s">
        <v>527</v>
      </c>
      <c r="S185" s="202" t="s">
        <v>16</v>
      </c>
      <c r="T185" s="203" t="s">
        <v>528</v>
      </c>
      <c r="U185" s="200" t="s">
        <v>505</v>
      </c>
      <c r="V185" s="217" t="s">
        <v>1587</v>
      </c>
      <c r="W185" s="200" t="s">
        <v>685</v>
      </c>
      <c r="X185" s="203" t="s">
        <v>511</v>
      </c>
      <c r="Y185" s="200" t="s">
        <v>505</v>
      </c>
      <c r="Z185" s="200" t="s">
        <v>505</v>
      </c>
      <c r="AA185" s="202" t="s">
        <v>323</v>
      </c>
      <c r="AB185" s="200" t="s">
        <v>812</v>
      </c>
      <c r="AC185" s="200" t="s">
        <v>1588</v>
      </c>
      <c r="AD185" s="204" t="s">
        <v>323</v>
      </c>
      <c r="AE185" s="200" t="s">
        <v>323</v>
      </c>
      <c r="AF185" s="200" t="s">
        <v>323</v>
      </c>
      <c r="AG185" s="200" t="s">
        <v>323</v>
      </c>
      <c r="AH185" s="200">
        <v>90</v>
      </c>
      <c r="AI185" s="200"/>
      <c r="AJ185" s="200"/>
      <c r="AK185" s="200" t="s">
        <v>1572</v>
      </c>
      <c r="AL185" s="205"/>
    </row>
    <row r="186" spans="1:38" x14ac:dyDescent="0.25">
      <c r="A186" s="209" t="s">
        <v>1589</v>
      </c>
      <c r="B186" s="209" t="s">
        <v>215</v>
      </c>
      <c r="C186" s="209" t="s">
        <v>170</v>
      </c>
      <c r="D186" s="200" t="s">
        <v>97</v>
      </c>
      <c r="E186" s="200" t="str">
        <f>IF(ISTEXT(VLOOKUP(C186,'[4]Consolidated Datapoints'!$B$2:$B$93,1,0)),"Y","N")</f>
        <v>N</v>
      </c>
      <c r="F186" s="200"/>
      <c r="G186" s="209" t="s">
        <v>501</v>
      </c>
      <c r="H186" s="210" t="s">
        <v>534</v>
      </c>
      <c r="I186" s="210" t="s">
        <v>642</v>
      </c>
      <c r="J186" s="210" t="s">
        <v>642</v>
      </c>
      <c r="K186" s="210" t="s">
        <v>648</v>
      </c>
      <c r="L186" s="209" t="s">
        <v>505</v>
      </c>
      <c r="M186" s="209" t="s">
        <v>505</v>
      </c>
      <c r="N186" s="209" t="s">
        <v>505</v>
      </c>
      <c r="O186" s="209" t="s">
        <v>631</v>
      </c>
      <c r="P186" s="209" t="s">
        <v>632</v>
      </c>
      <c r="Q186" s="209" t="s">
        <v>505</v>
      </c>
      <c r="R186" s="209" t="s">
        <v>508</v>
      </c>
      <c r="S186" s="212" t="s">
        <v>16</v>
      </c>
      <c r="T186" s="209" t="s">
        <v>16</v>
      </c>
      <c r="U186" s="209" t="s">
        <v>505</v>
      </c>
      <c r="V186" s="213" t="s">
        <v>510</v>
      </c>
      <c r="W186" s="209" t="s">
        <v>505</v>
      </c>
      <c r="X186" s="213" t="s">
        <v>511</v>
      </c>
      <c r="Y186" s="209" t="s">
        <v>505</v>
      </c>
      <c r="Z186" s="209" t="s">
        <v>505</v>
      </c>
      <c r="AA186" s="212" t="s">
        <v>323</v>
      </c>
      <c r="AB186" s="209" t="s">
        <v>638</v>
      </c>
      <c r="AC186" s="220" t="s">
        <v>1590</v>
      </c>
      <c r="AD186" s="214" t="s">
        <v>323</v>
      </c>
      <c r="AE186" s="209" t="s">
        <v>323</v>
      </c>
      <c r="AF186" s="209" t="s">
        <v>323</v>
      </c>
      <c r="AG186" s="209" t="s">
        <v>323</v>
      </c>
      <c r="AH186" s="209">
        <v>79</v>
      </c>
      <c r="AI186" s="209"/>
      <c r="AJ186" s="209"/>
      <c r="AK186" s="209" t="s">
        <v>1591</v>
      </c>
      <c r="AL186" s="205"/>
    </row>
    <row r="187" spans="1:38" x14ac:dyDescent="0.25">
      <c r="A187" s="209" t="s">
        <v>1592</v>
      </c>
      <c r="B187" s="209" t="s">
        <v>216</v>
      </c>
      <c r="C187" s="209" t="s">
        <v>171</v>
      </c>
      <c r="D187" s="200" t="s">
        <v>97</v>
      </c>
      <c r="E187" s="200" t="str">
        <f>IF(ISTEXT(VLOOKUP(C187,'[4]Consolidated Datapoints'!$B$2:$B$93,1,0)),"Y","N")</f>
        <v>N</v>
      </c>
      <c r="F187" s="200"/>
      <c r="G187" s="209" t="s">
        <v>501</v>
      </c>
      <c r="H187" s="210" t="s">
        <v>534</v>
      </c>
      <c r="I187" s="210" t="s">
        <v>519</v>
      </c>
      <c r="J187" s="210" t="s">
        <v>519</v>
      </c>
      <c r="K187" s="210" t="s">
        <v>648</v>
      </c>
      <c r="L187" s="209" t="s">
        <v>505</v>
      </c>
      <c r="M187" s="209" t="s">
        <v>505</v>
      </c>
      <c r="N187" s="209" t="s">
        <v>505</v>
      </c>
      <c r="O187" s="209"/>
      <c r="P187" s="209" t="s">
        <v>536</v>
      </c>
      <c r="Q187" s="209">
        <v>200</v>
      </c>
      <c r="R187" s="209" t="s">
        <v>562</v>
      </c>
      <c r="S187" s="212" t="s">
        <v>16</v>
      </c>
      <c r="T187" s="213" t="s">
        <v>528</v>
      </c>
      <c r="U187" s="209" t="s">
        <v>505</v>
      </c>
      <c r="V187" s="213" t="s">
        <v>510</v>
      </c>
      <c r="W187" s="209" t="s">
        <v>505</v>
      </c>
      <c r="X187" s="212" t="s">
        <v>1593</v>
      </c>
      <c r="Y187" s="209" t="s">
        <v>1594</v>
      </c>
      <c r="Z187" s="209" t="s">
        <v>1594</v>
      </c>
      <c r="AA187" s="212" t="s">
        <v>323</v>
      </c>
      <c r="AB187" s="209" t="s">
        <v>537</v>
      </c>
      <c r="AC187" s="220" t="s">
        <v>1595</v>
      </c>
      <c r="AD187" s="214" t="s">
        <v>323</v>
      </c>
      <c r="AE187" s="209" t="s">
        <v>323</v>
      </c>
      <c r="AF187" s="209" t="s">
        <v>323</v>
      </c>
      <c r="AG187" s="209" t="s">
        <v>323</v>
      </c>
      <c r="AH187" s="209">
        <v>80</v>
      </c>
      <c r="AI187" s="209"/>
      <c r="AJ187" s="209"/>
      <c r="AK187" s="209" t="s">
        <v>1591</v>
      </c>
      <c r="AL187" s="205"/>
    </row>
    <row r="188" spans="1:38" x14ac:dyDescent="0.25">
      <c r="A188" s="200" t="s">
        <v>1592</v>
      </c>
      <c r="B188" s="200" t="s">
        <v>1597</v>
      </c>
      <c r="C188" s="200" t="s">
        <v>1596</v>
      </c>
      <c r="D188" s="200" t="s">
        <v>97</v>
      </c>
      <c r="E188" s="200" t="str">
        <f>IF(ISTEXT(VLOOKUP(C188,'[4]Consolidated Datapoints'!$B$2:$B$93,1,0)),"Y","N")</f>
        <v>N</v>
      </c>
      <c r="F188" s="200"/>
      <c r="G188" s="200" t="s">
        <v>501</v>
      </c>
      <c r="H188" s="201" t="s">
        <v>502</v>
      </c>
      <c r="I188" s="201" t="s">
        <v>576</v>
      </c>
      <c r="J188" s="201" t="s">
        <v>867</v>
      </c>
      <c r="K188" s="201" t="s">
        <v>648</v>
      </c>
      <c r="L188" s="200" t="s">
        <v>505</v>
      </c>
      <c r="M188" s="200" t="s">
        <v>505</v>
      </c>
      <c r="N188" s="206" t="s">
        <v>1598</v>
      </c>
      <c r="O188" s="200" t="s">
        <v>619</v>
      </c>
      <c r="P188" s="200" t="s">
        <v>536</v>
      </c>
      <c r="Q188" s="200" t="s">
        <v>505</v>
      </c>
      <c r="R188" s="200" t="s">
        <v>527</v>
      </c>
      <c r="S188" s="202" t="s">
        <v>16</v>
      </c>
      <c r="T188" s="203" t="s">
        <v>528</v>
      </c>
      <c r="U188" s="200" t="s">
        <v>505</v>
      </c>
      <c r="V188" s="203" t="s">
        <v>510</v>
      </c>
      <c r="W188" s="200" t="s">
        <v>505</v>
      </c>
      <c r="X188" s="203" t="s">
        <v>511</v>
      </c>
      <c r="Y188" s="200" t="s">
        <v>505</v>
      </c>
      <c r="Z188" s="200" t="s">
        <v>505</v>
      </c>
      <c r="AA188" s="202" t="s">
        <v>323</v>
      </c>
      <c r="AB188" s="200" t="s">
        <v>1599</v>
      </c>
      <c r="AC188" s="200" t="s">
        <v>1600</v>
      </c>
      <c r="AD188" s="204" t="s">
        <v>323</v>
      </c>
      <c r="AE188" s="200" t="s">
        <v>323</v>
      </c>
      <c r="AF188" s="200" t="s">
        <v>323</v>
      </c>
      <c r="AG188" s="200" t="s">
        <v>323</v>
      </c>
      <c r="AH188" s="200"/>
      <c r="AI188" s="200"/>
      <c r="AJ188" s="200">
        <v>106</v>
      </c>
      <c r="AK188" s="200" t="s">
        <v>1601</v>
      </c>
      <c r="AL188" s="205"/>
    </row>
    <row r="189" spans="1:38" x14ac:dyDescent="0.25">
      <c r="A189" s="200" t="s">
        <v>1602</v>
      </c>
      <c r="B189" s="200" t="s">
        <v>1604</v>
      </c>
      <c r="C189" s="200" t="s">
        <v>1603</v>
      </c>
      <c r="D189" s="200" t="s">
        <v>97</v>
      </c>
      <c r="E189" s="200" t="str">
        <f>IF(ISTEXT(VLOOKUP(C189,'[4]Consolidated Datapoints'!$B$2:$B$93,1,0)),"Y","N")</f>
        <v>N</v>
      </c>
      <c r="F189" s="200"/>
      <c r="G189" s="200" t="s">
        <v>501</v>
      </c>
      <c r="H189" s="201" t="s">
        <v>534</v>
      </c>
      <c r="I189" s="201" t="s">
        <v>642</v>
      </c>
      <c r="J189" s="201" t="s">
        <v>642</v>
      </c>
      <c r="K189" s="201" t="s">
        <v>504</v>
      </c>
      <c r="L189" s="200" t="s">
        <v>505</v>
      </c>
      <c r="M189" s="200" t="s">
        <v>505</v>
      </c>
      <c r="N189" s="206" t="s">
        <v>1605</v>
      </c>
      <c r="O189" s="202" t="s">
        <v>1154</v>
      </c>
      <c r="P189" s="200" t="s">
        <v>536</v>
      </c>
      <c r="Q189" s="200" t="s">
        <v>505</v>
      </c>
      <c r="R189" s="200" t="s">
        <v>562</v>
      </c>
      <c r="S189" s="202" t="s">
        <v>16</v>
      </c>
      <c r="T189" s="203" t="s">
        <v>528</v>
      </c>
      <c r="U189" s="200" t="s">
        <v>505</v>
      </c>
      <c r="V189" s="203" t="s">
        <v>510</v>
      </c>
      <c r="W189" s="200" t="s">
        <v>505</v>
      </c>
      <c r="X189" s="200" t="s">
        <v>1606</v>
      </c>
      <c r="Y189" s="200" t="s">
        <v>505</v>
      </c>
      <c r="Z189" s="200" t="s">
        <v>505</v>
      </c>
      <c r="AA189" s="202" t="s">
        <v>323</v>
      </c>
      <c r="AB189" s="200" t="s">
        <v>918</v>
      </c>
      <c r="AC189" s="200" t="s">
        <v>1607</v>
      </c>
      <c r="AD189" s="204" t="s">
        <v>323</v>
      </c>
      <c r="AE189" s="200" t="s">
        <v>323</v>
      </c>
      <c r="AF189" s="200" t="s">
        <v>323</v>
      </c>
      <c r="AG189" s="200" t="s">
        <v>323</v>
      </c>
      <c r="AH189" s="200">
        <v>91</v>
      </c>
      <c r="AI189" s="200"/>
      <c r="AJ189" s="200"/>
      <c r="AK189" s="200" t="s">
        <v>1608</v>
      </c>
      <c r="AL189" s="205"/>
    </row>
    <row r="190" spans="1:38" x14ac:dyDescent="0.25">
      <c r="A190" s="200" t="s">
        <v>1602</v>
      </c>
      <c r="B190" s="200" t="s">
        <v>1610</v>
      </c>
      <c r="C190" s="200" t="s">
        <v>1609</v>
      </c>
      <c r="D190" s="200" t="s">
        <v>97</v>
      </c>
      <c r="E190" s="200" t="str">
        <f>IF(ISTEXT(VLOOKUP(C190,'[4]Consolidated Datapoints'!$B$2:$B$93,1,0)),"Y","N")</f>
        <v>N</v>
      </c>
      <c r="F190" s="200"/>
      <c r="G190" s="200" t="s">
        <v>501</v>
      </c>
      <c r="H190" s="201" t="s">
        <v>502</v>
      </c>
      <c r="I190" s="201" t="s">
        <v>642</v>
      </c>
      <c r="J190" s="201" t="s">
        <v>858</v>
      </c>
      <c r="K190" s="201" t="s">
        <v>648</v>
      </c>
      <c r="L190" s="200" t="s">
        <v>505</v>
      </c>
      <c r="M190" s="200" t="s">
        <v>505</v>
      </c>
      <c r="N190" s="206" t="s">
        <v>1598</v>
      </c>
      <c r="O190" s="200" t="s">
        <v>619</v>
      </c>
      <c r="P190" s="200" t="s">
        <v>536</v>
      </c>
      <c r="Q190" s="200" t="s">
        <v>505</v>
      </c>
      <c r="R190" s="200" t="s">
        <v>527</v>
      </c>
      <c r="S190" s="202" t="s">
        <v>16</v>
      </c>
      <c r="T190" s="203" t="s">
        <v>528</v>
      </c>
      <c r="U190" s="200" t="s">
        <v>505</v>
      </c>
      <c r="V190" s="203" t="s">
        <v>510</v>
      </c>
      <c r="W190" s="200" t="s">
        <v>505</v>
      </c>
      <c r="X190" s="203" t="s">
        <v>511</v>
      </c>
      <c r="Y190" s="200" t="s">
        <v>505</v>
      </c>
      <c r="Z190" s="200" t="s">
        <v>505</v>
      </c>
      <c r="AA190" s="202" t="s">
        <v>323</v>
      </c>
      <c r="AB190" s="200" t="s">
        <v>1599</v>
      </c>
      <c r="AC190" s="200" t="s">
        <v>1611</v>
      </c>
      <c r="AD190" s="204" t="s">
        <v>323</v>
      </c>
      <c r="AE190" s="200" t="s">
        <v>323</v>
      </c>
      <c r="AF190" s="200" t="s">
        <v>323</v>
      </c>
      <c r="AG190" s="200" t="s">
        <v>323</v>
      </c>
      <c r="AH190" s="200"/>
      <c r="AI190" s="200"/>
      <c r="AJ190" s="200">
        <v>105</v>
      </c>
      <c r="AK190" s="200" t="s">
        <v>1601</v>
      </c>
      <c r="AL190" s="205"/>
    </row>
    <row r="191" spans="1:38" x14ac:dyDescent="0.25">
      <c r="A191" s="200" t="s">
        <v>1612</v>
      </c>
      <c r="B191" s="200" t="s">
        <v>217</v>
      </c>
      <c r="C191" s="200" t="s">
        <v>172</v>
      </c>
      <c r="D191" s="200" t="s">
        <v>97</v>
      </c>
      <c r="E191" s="200" t="str">
        <f>IF(ISTEXT(VLOOKUP(C191,'[4]Consolidated Datapoints'!$B$2:$B$93,1,0)),"Y","N")</f>
        <v>N</v>
      </c>
      <c r="F191" s="200"/>
      <c r="G191" s="200" t="s">
        <v>501</v>
      </c>
      <c r="H191" s="201" t="s">
        <v>618</v>
      </c>
      <c r="I191" s="201" t="s">
        <v>519</v>
      </c>
      <c r="J191" s="201" t="s">
        <v>519</v>
      </c>
      <c r="K191" s="201" t="s">
        <v>504</v>
      </c>
      <c r="L191" s="200" t="s">
        <v>1613</v>
      </c>
      <c r="M191" s="200" t="s">
        <v>1614</v>
      </c>
      <c r="N191" s="206" t="s">
        <v>172</v>
      </c>
      <c r="O191" s="202" t="s">
        <v>1154</v>
      </c>
      <c r="P191" s="200" t="s">
        <v>536</v>
      </c>
      <c r="Q191" s="200" t="s">
        <v>505</v>
      </c>
      <c r="R191" s="200" t="s">
        <v>527</v>
      </c>
      <c r="S191" s="202" t="s">
        <v>16</v>
      </c>
      <c r="T191" s="203" t="s">
        <v>528</v>
      </c>
      <c r="U191" s="200" t="s">
        <v>505</v>
      </c>
      <c r="V191" s="217" t="s">
        <v>1615</v>
      </c>
      <c r="W191" s="200" t="s">
        <v>685</v>
      </c>
      <c r="X191" s="203" t="s">
        <v>511</v>
      </c>
      <c r="Y191" s="200" t="s">
        <v>505</v>
      </c>
      <c r="Z191" s="200" t="s">
        <v>505</v>
      </c>
      <c r="AA191" s="202" t="s">
        <v>323</v>
      </c>
      <c r="AB191" s="200" t="s">
        <v>812</v>
      </c>
      <c r="AC191" s="200" t="s">
        <v>1616</v>
      </c>
      <c r="AD191" s="204" t="s">
        <v>323</v>
      </c>
      <c r="AE191" s="200" t="s">
        <v>323</v>
      </c>
      <c r="AF191" s="200" t="s">
        <v>323</v>
      </c>
      <c r="AG191" s="200" t="s">
        <v>323</v>
      </c>
      <c r="AH191" s="200">
        <v>92</v>
      </c>
      <c r="AI191" s="200"/>
      <c r="AJ191" s="200"/>
      <c r="AK191" s="200" t="s">
        <v>1572</v>
      </c>
      <c r="AL191" s="205"/>
    </row>
    <row r="192" spans="1:38" x14ac:dyDescent="0.25">
      <c r="A192" s="200" t="s">
        <v>1617</v>
      </c>
      <c r="B192" s="200" t="s">
        <v>1619</v>
      </c>
      <c r="C192" s="200" t="s">
        <v>1618</v>
      </c>
      <c r="D192" s="200" t="s">
        <v>97</v>
      </c>
      <c r="E192" s="200" t="str">
        <f>IF(ISTEXT(VLOOKUP(C192,'[4]Consolidated Datapoints'!$B$2:$B$93,1,0)),"Y","N")</f>
        <v>N</v>
      </c>
      <c r="F192" s="200"/>
      <c r="G192" s="200" t="s">
        <v>501</v>
      </c>
      <c r="H192" s="201" t="s">
        <v>534</v>
      </c>
      <c r="I192" s="201" t="s">
        <v>642</v>
      </c>
      <c r="J192" s="201" t="s">
        <v>642</v>
      </c>
      <c r="K192" s="201" t="s">
        <v>504</v>
      </c>
      <c r="L192" s="200" t="s">
        <v>505</v>
      </c>
      <c r="M192" s="200" t="s">
        <v>505</v>
      </c>
      <c r="N192" s="206" t="s">
        <v>1605</v>
      </c>
      <c r="O192" s="202" t="s">
        <v>1154</v>
      </c>
      <c r="P192" s="200" t="s">
        <v>536</v>
      </c>
      <c r="Q192" s="200" t="s">
        <v>505</v>
      </c>
      <c r="R192" s="200" t="s">
        <v>527</v>
      </c>
      <c r="S192" s="202" t="s">
        <v>16</v>
      </c>
      <c r="T192" s="203" t="s">
        <v>528</v>
      </c>
      <c r="U192" s="200" t="s">
        <v>505</v>
      </c>
      <c r="V192" s="203" t="s">
        <v>510</v>
      </c>
      <c r="W192" s="200" t="s">
        <v>505</v>
      </c>
      <c r="X192" s="203" t="s">
        <v>511</v>
      </c>
      <c r="Y192" s="200" t="s">
        <v>505</v>
      </c>
      <c r="Z192" s="200" t="s">
        <v>505</v>
      </c>
      <c r="AA192" s="202" t="s">
        <v>323</v>
      </c>
      <c r="AB192" s="200" t="s">
        <v>918</v>
      </c>
      <c r="AC192" s="200" t="s">
        <v>1620</v>
      </c>
      <c r="AD192" s="204" t="s">
        <v>323</v>
      </c>
      <c r="AE192" s="200" t="s">
        <v>323</v>
      </c>
      <c r="AF192" s="200" t="s">
        <v>323</v>
      </c>
      <c r="AG192" s="200"/>
      <c r="AH192" s="200"/>
      <c r="AI192" s="200"/>
      <c r="AJ192" s="200"/>
      <c r="AK192" s="200" t="s">
        <v>1621</v>
      </c>
      <c r="AL192" s="205"/>
    </row>
    <row r="193" spans="1:38" x14ac:dyDescent="0.25">
      <c r="A193" s="200" t="s">
        <v>1622</v>
      </c>
      <c r="B193" s="200" t="s">
        <v>218</v>
      </c>
      <c r="C193" s="200" t="s">
        <v>173</v>
      </c>
      <c r="D193" s="200" t="s">
        <v>97</v>
      </c>
      <c r="E193" s="200" t="str">
        <f>IF(ISTEXT(VLOOKUP(C193,'[4]Consolidated Datapoints'!$B$2:$B$93,1,0)),"Y","N")</f>
        <v>N</v>
      </c>
      <c r="F193" s="200"/>
      <c r="G193" s="200" t="s">
        <v>501</v>
      </c>
      <c r="H193" s="201" t="s">
        <v>618</v>
      </c>
      <c r="I193" s="201" t="s">
        <v>642</v>
      </c>
      <c r="J193" s="201" t="s">
        <v>642</v>
      </c>
      <c r="K193" s="201" t="s">
        <v>648</v>
      </c>
      <c r="L193" s="200" t="s">
        <v>505</v>
      </c>
      <c r="M193" s="200" t="s">
        <v>505</v>
      </c>
      <c r="N193" s="200" t="s">
        <v>505</v>
      </c>
      <c r="O193" s="200" t="s">
        <v>631</v>
      </c>
      <c r="P193" s="200" t="s">
        <v>632</v>
      </c>
      <c r="Q193" s="200" t="s">
        <v>505</v>
      </c>
      <c r="R193" s="200" t="s">
        <v>508</v>
      </c>
      <c r="S193" s="202" t="s">
        <v>16</v>
      </c>
      <c r="T193" s="200" t="s">
        <v>16</v>
      </c>
      <c r="U193" s="200" t="s">
        <v>16</v>
      </c>
      <c r="V193" s="203" t="s">
        <v>510</v>
      </c>
      <c r="W193" s="200" t="s">
        <v>505</v>
      </c>
      <c r="X193" s="203" t="s">
        <v>511</v>
      </c>
      <c r="Y193" s="200"/>
      <c r="Z193" s="200"/>
      <c r="AA193" s="202" t="s">
        <v>323</v>
      </c>
      <c r="AB193" s="200" t="s">
        <v>638</v>
      </c>
      <c r="AC193" s="200" t="s">
        <v>1623</v>
      </c>
      <c r="AD193" s="204" t="s">
        <v>323</v>
      </c>
      <c r="AE193" s="200" t="s">
        <v>323</v>
      </c>
      <c r="AF193" s="200" t="s">
        <v>323</v>
      </c>
      <c r="AG193" s="200"/>
      <c r="AH193" s="200"/>
      <c r="AI193" s="200"/>
      <c r="AJ193" s="230"/>
      <c r="AK193" s="230" t="s">
        <v>1624</v>
      </c>
      <c r="AL193" s="205" t="s">
        <v>1625</v>
      </c>
    </row>
    <row r="194" spans="1:38" x14ac:dyDescent="0.25">
      <c r="A194" s="200" t="s">
        <v>1626</v>
      </c>
      <c r="B194" s="200" t="s">
        <v>1628</v>
      </c>
      <c r="C194" s="200" t="s">
        <v>1627</v>
      </c>
      <c r="D194" s="200" t="s">
        <v>97</v>
      </c>
      <c r="E194" s="200" t="str">
        <f>IF(ISTEXT(VLOOKUP(C194,'[4]Consolidated Datapoints'!$B$2:$B$93,1,0)),"Y","N")</f>
        <v>N</v>
      </c>
      <c r="F194" s="200"/>
      <c r="G194" s="200" t="s">
        <v>501</v>
      </c>
      <c r="H194" s="201" t="s">
        <v>770</v>
      </c>
      <c r="I194" s="201" t="s">
        <v>576</v>
      </c>
      <c r="J194" s="201" t="s">
        <v>576</v>
      </c>
      <c r="K194" s="201" t="s">
        <v>504</v>
      </c>
      <c r="L194" s="200" t="s">
        <v>505</v>
      </c>
      <c r="M194" s="200" t="s">
        <v>505</v>
      </c>
      <c r="N194" s="200" t="s">
        <v>505</v>
      </c>
      <c r="O194" s="231" t="s">
        <v>1629</v>
      </c>
      <c r="P194" s="200" t="s">
        <v>561</v>
      </c>
      <c r="Q194" s="200" t="s">
        <v>505</v>
      </c>
      <c r="R194" s="200" t="s">
        <v>562</v>
      </c>
      <c r="S194" s="202" t="s">
        <v>16</v>
      </c>
      <c r="T194" s="231" t="s">
        <v>1630</v>
      </c>
      <c r="U194" s="200" t="s">
        <v>505</v>
      </c>
      <c r="V194" s="203" t="s">
        <v>510</v>
      </c>
      <c r="W194" s="200" t="s">
        <v>505</v>
      </c>
      <c r="X194" s="200" t="s">
        <v>1631</v>
      </c>
      <c r="Y194" s="200" t="s">
        <v>505</v>
      </c>
      <c r="Z194" s="200" t="s">
        <v>1632</v>
      </c>
      <c r="AA194" s="202" t="s">
        <v>323</v>
      </c>
      <c r="AB194" s="200" t="s">
        <v>537</v>
      </c>
      <c r="AC194" s="200" t="s">
        <v>1633</v>
      </c>
      <c r="AD194" s="204" t="s">
        <v>323</v>
      </c>
      <c r="AE194" s="200" t="s">
        <v>323</v>
      </c>
      <c r="AF194" s="200" t="s">
        <v>323</v>
      </c>
      <c r="AG194" s="200" t="s">
        <v>16</v>
      </c>
      <c r="AH194" s="200" t="s">
        <v>505</v>
      </c>
      <c r="AI194" s="200"/>
      <c r="AJ194" s="200">
        <v>107</v>
      </c>
      <c r="AK194" s="200" t="s">
        <v>1634</v>
      </c>
      <c r="AL194" s="205" t="s">
        <v>1635</v>
      </c>
    </row>
    <row r="195" spans="1:38" x14ac:dyDescent="0.25">
      <c r="A195" s="200" t="s">
        <v>1636</v>
      </c>
      <c r="B195" s="200" t="s">
        <v>1638</v>
      </c>
      <c r="C195" s="200" t="s">
        <v>1637</v>
      </c>
      <c r="D195" s="200" t="s">
        <v>97</v>
      </c>
      <c r="E195" s="200" t="str">
        <f>IF(ISTEXT(VLOOKUP(C195,'[4]Consolidated Datapoints'!$B$2:$B$93,1,0)),"Y","N")</f>
        <v>N</v>
      </c>
      <c r="F195" s="200"/>
      <c r="G195" s="200" t="s">
        <v>501</v>
      </c>
      <c r="H195" s="201" t="s">
        <v>770</v>
      </c>
      <c r="I195" s="201" t="s">
        <v>867</v>
      </c>
      <c r="J195" s="201" t="s">
        <v>867</v>
      </c>
      <c r="K195" s="201" t="s">
        <v>504</v>
      </c>
      <c r="L195" s="200" t="s">
        <v>505</v>
      </c>
      <c r="M195" s="200" t="s">
        <v>505</v>
      </c>
      <c r="N195" s="200" t="s">
        <v>505</v>
      </c>
      <c r="O195" s="231" t="s">
        <v>1629</v>
      </c>
      <c r="P195" s="200" t="s">
        <v>561</v>
      </c>
      <c r="Q195" s="200" t="s">
        <v>505</v>
      </c>
      <c r="R195" s="200" t="s">
        <v>562</v>
      </c>
      <c r="S195" s="202" t="s">
        <v>16</v>
      </c>
      <c r="T195" s="203" t="s">
        <v>528</v>
      </c>
      <c r="U195" s="200" t="s">
        <v>505</v>
      </c>
      <c r="V195" s="203" t="s">
        <v>510</v>
      </c>
      <c r="W195" s="200" t="s">
        <v>505</v>
      </c>
      <c r="X195" s="200" t="s">
        <v>1639</v>
      </c>
      <c r="Y195" s="200" t="s">
        <v>1640</v>
      </c>
      <c r="Z195" s="200" t="s">
        <v>1641</v>
      </c>
      <c r="AA195" s="202" t="s">
        <v>323</v>
      </c>
      <c r="AB195" s="200" t="s">
        <v>537</v>
      </c>
      <c r="AC195" s="200" t="s">
        <v>1642</v>
      </c>
      <c r="AD195" s="204" t="s">
        <v>323</v>
      </c>
      <c r="AE195" s="200" t="s">
        <v>323</v>
      </c>
      <c r="AF195" s="200" t="s">
        <v>323</v>
      </c>
      <c r="AG195" s="200" t="s">
        <v>16</v>
      </c>
      <c r="AH195" s="200" t="s">
        <v>505</v>
      </c>
      <c r="AI195" s="200"/>
      <c r="AJ195" s="200">
        <v>108</v>
      </c>
      <c r="AK195" s="200" t="s">
        <v>1634</v>
      </c>
      <c r="AL195" s="205" t="s">
        <v>1643</v>
      </c>
    </row>
    <row r="196" spans="1:38" x14ac:dyDescent="0.25">
      <c r="A196" s="200" t="s">
        <v>1644</v>
      </c>
      <c r="B196" s="200" t="s">
        <v>1646</v>
      </c>
      <c r="C196" s="200" t="s">
        <v>1645</v>
      </c>
      <c r="D196" s="200" t="s">
        <v>97</v>
      </c>
      <c r="E196" s="200" t="str">
        <f>IF(ISTEXT(VLOOKUP(C196,'[4]Consolidated Datapoints'!$B$2:$B$93,1,0)),"Y","N")</f>
        <v>N</v>
      </c>
      <c r="F196" s="200"/>
      <c r="G196" s="200" t="s">
        <v>501</v>
      </c>
      <c r="H196" s="201" t="s">
        <v>770</v>
      </c>
      <c r="I196" s="201" t="s">
        <v>867</v>
      </c>
      <c r="J196" s="201" t="s">
        <v>867</v>
      </c>
      <c r="K196" s="201" t="s">
        <v>504</v>
      </c>
      <c r="L196" s="200" t="s">
        <v>505</v>
      </c>
      <c r="M196" s="200" t="s">
        <v>505</v>
      </c>
      <c r="N196" s="200" t="s">
        <v>505</v>
      </c>
      <c r="O196" s="232">
        <v>43860</v>
      </c>
      <c r="P196" s="200" t="s">
        <v>507</v>
      </c>
      <c r="Q196" s="200" t="s">
        <v>505</v>
      </c>
      <c r="R196" s="200" t="s">
        <v>562</v>
      </c>
      <c r="S196" s="202" t="s">
        <v>16</v>
      </c>
      <c r="T196" s="203" t="s">
        <v>528</v>
      </c>
      <c r="U196" s="200" t="s">
        <v>505</v>
      </c>
      <c r="V196" s="203" t="s">
        <v>510</v>
      </c>
      <c r="W196" s="200" t="s">
        <v>505</v>
      </c>
      <c r="X196" s="200" t="s">
        <v>1647</v>
      </c>
      <c r="Y196" s="200" t="s">
        <v>1648</v>
      </c>
      <c r="Z196" s="200" t="s">
        <v>1648</v>
      </c>
      <c r="AA196" s="202" t="s">
        <v>323</v>
      </c>
      <c r="AB196" s="200" t="s">
        <v>1649</v>
      </c>
      <c r="AC196" s="200" t="s">
        <v>1650</v>
      </c>
      <c r="AD196" s="204" t="s">
        <v>323</v>
      </c>
      <c r="AE196" s="200" t="s">
        <v>323</v>
      </c>
      <c r="AF196" s="200" t="s">
        <v>323</v>
      </c>
      <c r="AG196" s="200"/>
      <c r="AH196" s="200"/>
      <c r="AI196" s="200"/>
      <c r="AJ196" s="200">
        <v>109</v>
      </c>
      <c r="AK196" s="200" t="s">
        <v>1634</v>
      </c>
      <c r="AL196" s="205" t="s">
        <v>1651</v>
      </c>
    </row>
    <row r="197" spans="1:38" x14ac:dyDescent="0.25">
      <c r="A197" s="200" t="s">
        <v>1652</v>
      </c>
      <c r="B197" s="200" t="s">
        <v>1654</v>
      </c>
      <c r="C197" s="200" t="s">
        <v>1653</v>
      </c>
      <c r="D197" s="200" t="s">
        <v>97</v>
      </c>
      <c r="E197" s="200" t="str">
        <f>IF(ISTEXT(VLOOKUP(C197,'[4]Consolidated Datapoints'!$B$2:$B$93,1,0)),"Y","N")</f>
        <v>N</v>
      </c>
      <c r="F197" s="200"/>
      <c r="G197" s="200" t="s">
        <v>501</v>
      </c>
      <c r="H197" s="201" t="s">
        <v>770</v>
      </c>
      <c r="I197" s="201" t="s">
        <v>867</v>
      </c>
      <c r="J197" s="201" t="s">
        <v>867</v>
      </c>
      <c r="K197" s="201" t="s">
        <v>504</v>
      </c>
      <c r="L197" s="200" t="s">
        <v>505</v>
      </c>
      <c r="M197" s="200" t="s">
        <v>505</v>
      </c>
      <c r="N197" s="200" t="s">
        <v>505</v>
      </c>
      <c r="O197" s="232">
        <v>43861</v>
      </c>
      <c r="P197" s="200" t="s">
        <v>507</v>
      </c>
      <c r="Q197" s="200" t="s">
        <v>505</v>
      </c>
      <c r="R197" s="200" t="s">
        <v>562</v>
      </c>
      <c r="S197" s="202" t="s">
        <v>16</v>
      </c>
      <c r="T197" s="203" t="s">
        <v>528</v>
      </c>
      <c r="U197" s="200" t="s">
        <v>505</v>
      </c>
      <c r="V197" s="203" t="s">
        <v>510</v>
      </c>
      <c r="W197" s="200" t="s">
        <v>505</v>
      </c>
      <c r="X197" s="200" t="s">
        <v>1655</v>
      </c>
      <c r="Y197" s="200" t="s">
        <v>1656</v>
      </c>
      <c r="Z197" s="200" t="s">
        <v>1657</v>
      </c>
      <c r="AA197" s="202" t="s">
        <v>323</v>
      </c>
      <c r="AB197" s="200" t="s">
        <v>513</v>
      </c>
      <c r="AC197" s="200" t="s">
        <v>1658</v>
      </c>
      <c r="AD197" s="204" t="s">
        <v>323</v>
      </c>
      <c r="AE197" s="200" t="s">
        <v>323</v>
      </c>
      <c r="AF197" s="200" t="s">
        <v>323</v>
      </c>
      <c r="AG197" s="200"/>
      <c r="AH197" s="200"/>
      <c r="AI197" s="200"/>
      <c r="AJ197" s="200">
        <v>110</v>
      </c>
      <c r="AK197" s="200" t="s">
        <v>1634</v>
      </c>
      <c r="AL197" s="205" t="s">
        <v>1659</v>
      </c>
    </row>
    <row r="198" spans="1:38" x14ac:dyDescent="0.25">
      <c r="A198" s="200" t="s">
        <v>1660</v>
      </c>
      <c r="B198" s="200" t="s">
        <v>1662</v>
      </c>
      <c r="C198" s="200" t="s">
        <v>1661</v>
      </c>
      <c r="D198" s="200" t="s">
        <v>97</v>
      </c>
      <c r="E198" s="200" t="str">
        <f>IF(ISTEXT(VLOOKUP(C198,'[4]Consolidated Datapoints'!$B$2:$B$93,1,0)),"Y","N")</f>
        <v>N</v>
      </c>
      <c r="F198" s="200"/>
      <c r="G198" s="200" t="s">
        <v>501</v>
      </c>
      <c r="H198" s="201" t="s">
        <v>647</v>
      </c>
      <c r="I198" s="201" t="s">
        <v>867</v>
      </c>
      <c r="J198" s="201" t="s">
        <v>867</v>
      </c>
      <c r="K198" s="201" t="s">
        <v>504</v>
      </c>
      <c r="L198" s="200" t="s">
        <v>505</v>
      </c>
      <c r="M198" s="200" t="s">
        <v>505</v>
      </c>
      <c r="N198" s="206" t="s">
        <v>1661</v>
      </c>
      <c r="O198" s="200" t="s">
        <v>2079</v>
      </c>
      <c r="P198" s="200" t="s">
        <v>1062</v>
      </c>
      <c r="Q198" s="200" t="s">
        <v>505</v>
      </c>
      <c r="R198" s="200" t="s">
        <v>527</v>
      </c>
      <c r="S198" s="202" t="s">
        <v>16</v>
      </c>
      <c r="T198" s="203" t="s">
        <v>528</v>
      </c>
      <c r="U198" s="200" t="s">
        <v>505</v>
      </c>
      <c r="V198" s="203" t="s">
        <v>510</v>
      </c>
      <c r="W198" s="200" t="s">
        <v>505</v>
      </c>
      <c r="X198" s="200" t="s">
        <v>1663</v>
      </c>
      <c r="Y198" s="200" t="s">
        <v>505</v>
      </c>
      <c r="Z198" s="200" t="s">
        <v>2080</v>
      </c>
      <c r="AA198" s="202" t="s">
        <v>323</v>
      </c>
      <c r="AB198" s="200" t="s">
        <v>918</v>
      </c>
      <c r="AC198" s="200" t="s">
        <v>1664</v>
      </c>
      <c r="AD198" s="204" t="s">
        <v>323</v>
      </c>
      <c r="AE198" s="200" t="s">
        <v>323</v>
      </c>
      <c r="AF198" s="200" t="s">
        <v>323</v>
      </c>
      <c r="AG198" s="200" t="s">
        <v>16</v>
      </c>
      <c r="AH198" s="200" t="s">
        <v>505</v>
      </c>
      <c r="AI198" s="200"/>
      <c r="AJ198" s="200">
        <v>111</v>
      </c>
      <c r="AK198" s="200" t="s">
        <v>1634</v>
      </c>
      <c r="AL198" s="205" t="s">
        <v>1665</v>
      </c>
    </row>
    <row r="199" spans="1:38" x14ac:dyDescent="0.25">
      <c r="A199" s="200" t="s">
        <v>1666</v>
      </c>
      <c r="B199" s="200" t="s">
        <v>219</v>
      </c>
      <c r="C199" s="200" t="s">
        <v>174</v>
      </c>
      <c r="D199" s="200" t="s">
        <v>97</v>
      </c>
      <c r="E199" s="200" t="str">
        <f>IF(ISTEXT(VLOOKUP(C199,'[4]Consolidated Datapoints'!$B$2:$B$93,1,0)),"Y","N")</f>
        <v>N</v>
      </c>
      <c r="F199" s="200"/>
      <c r="G199" s="200" t="s">
        <v>501</v>
      </c>
      <c r="H199" s="201" t="s">
        <v>618</v>
      </c>
      <c r="I199" s="201" t="s">
        <v>519</v>
      </c>
      <c r="J199" s="201" t="s">
        <v>520</v>
      </c>
      <c r="K199" s="201" t="s">
        <v>648</v>
      </c>
      <c r="L199" s="200" t="s">
        <v>505</v>
      </c>
      <c r="M199" s="200" t="s">
        <v>505</v>
      </c>
      <c r="N199" s="206" t="s">
        <v>174</v>
      </c>
      <c r="O199" s="200" t="s">
        <v>619</v>
      </c>
      <c r="P199" s="200" t="s">
        <v>536</v>
      </c>
      <c r="Q199" s="200" t="s">
        <v>505</v>
      </c>
      <c r="R199" s="200" t="s">
        <v>508</v>
      </c>
      <c r="S199" s="202" t="s">
        <v>16</v>
      </c>
      <c r="T199" s="203" t="s">
        <v>528</v>
      </c>
      <c r="U199" s="200" t="s">
        <v>505</v>
      </c>
      <c r="V199" s="206" t="s">
        <v>1667</v>
      </c>
      <c r="W199" s="200" t="s">
        <v>530</v>
      </c>
      <c r="X199" s="203" t="s">
        <v>511</v>
      </c>
      <c r="Y199" s="200" t="s">
        <v>1668</v>
      </c>
      <c r="Z199" s="200" t="s">
        <v>1668</v>
      </c>
      <c r="AA199" s="202" t="s">
        <v>323</v>
      </c>
      <c r="AB199" s="200" t="s">
        <v>548</v>
      </c>
      <c r="AC199" s="200" t="s">
        <v>1669</v>
      </c>
      <c r="AD199" s="204" t="s">
        <v>323</v>
      </c>
      <c r="AE199" s="200" t="s">
        <v>323</v>
      </c>
      <c r="AF199" s="200" t="s">
        <v>323</v>
      </c>
      <c r="AG199" s="200"/>
      <c r="AH199" s="200"/>
      <c r="AI199" s="200"/>
      <c r="AJ199" s="200">
        <v>114</v>
      </c>
      <c r="AK199" s="200" t="s">
        <v>1670</v>
      </c>
      <c r="AL199" s="205"/>
    </row>
    <row r="200" spans="1:38" x14ac:dyDescent="0.25">
      <c r="A200" s="200" t="s">
        <v>1671</v>
      </c>
      <c r="B200" s="200" t="s">
        <v>220</v>
      </c>
      <c r="C200" s="200" t="s">
        <v>175</v>
      </c>
      <c r="D200" s="200" t="s">
        <v>97</v>
      </c>
      <c r="E200" s="200" t="str">
        <f>IF(ISTEXT(VLOOKUP(C200,'[4]Consolidated Datapoints'!$B$2:$B$93,1,0)),"Y","N")</f>
        <v>N</v>
      </c>
      <c r="F200" s="200"/>
      <c r="G200" s="200" t="s">
        <v>501</v>
      </c>
      <c r="H200" s="201" t="s">
        <v>618</v>
      </c>
      <c r="I200" s="201" t="s">
        <v>519</v>
      </c>
      <c r="J200" s="201" t="s">
        <v>520</v>
      </c>
      <c r="K200" s="201" t="s">
        <v>648</v>
      </c>
      <c r="L200" s="200" t="s">
        <v>505</v>
      </c>
      <c r="M200" s="200" t="s">
        <v>505</v>
      </c>
      <c r="N200" s="206" t="s">
        <v>175</v>
      </c>
      <c r="O200" s="200" t="s">
        <v>619</v>
      </c>
      <c r="P200" s="200" t="s">
        <v>536</v>
      </c>
      <c r="Q200" s="200" t="s">
        <v>505</v>
      </c>
      <c r="R200" s="200" t="s">
        <v>508</v>
      </c>
      <c r="S200" s="202" t="s">
        <v>16</v>
      </c>
      <c r="T200" s="203" t="s">
        <v>528</v>
      </c>
      <c r="U200" s="200" t="s">
        <v>505</v>
      </c>
      <c r="V200" s="206" t="s">
        <v>1672</v>
      </c>
      <c r="W200" s="200" t="s">
        <v>530</v>
      </c>
      <c r="X200" s="203" t="s">
        <v>511</v>
      </c>
      <c r="Y200" s="200" t="s">
        <v>1673</v>
      </c>
      <c r="Z200" s="200" t="s">
        <v>1673</v>
      </c>
      <c r="AA200" s="202" t="s">
        <v>323</v>
      </c>
      <c r="AB200" s="200" t="s">
        <v>548</v>
      </c>
      <c r="AC200" s="200" t="s">
        <v>1674</v>
      </c>
      <c r="AD200" s="204" t="s">
        <v>323</v>
      </c>
      <c r="AE200" s="200" t="s">
        <v>323</v>
      </c>
      <c r="AF200" s="200" t="s">
        <v>323</v>
      </c>
      <c r="AG200" s="200"/>
      <c r="AH200" s="200"/>
      <c r="AI200" s="200"/>
      <c r="AJ200" s="200">
        <v>115</v>
      </c>
      <c r="AK200" s="200" t="s">
        <v>1670</v>
      </c>
      <c r="AL200" s="205"/>
    </row>
    <row r="201" spans="1:38" x14ac:dyDescent="0.25">
      <c r="A201" s="200" t="s">
        <v>1675</v>
      </c>
      <c r="B201" s="200" t="s">
        <v>221</v>
      </c>
      <c r="C201" s="200" t="s">
        <v>176</v>
      </c>
      <c r="D201" s="200" t="s">
        <v>97</v>
      </c>
      <c r="E201" s="200" t="str">
        <f>IF(ISTEXT(VLOOKUP(C201,'[4]Consolidated Datapoints'!$B$2:$B$93,1,0)),"Y","N")</f>
        <v>N</v>
      </c>
      <c r="F201" s="200"/>
      <c r="G201" s="200" t="s">
        <v>501</v>
      </c>
      <c r="H201" s="201" t="s">
        <v>618</v>
      </c>
      <c r="I201" s="201" t="s">
        <v>519</v>
      </c>
      <c r="J201" s="201" t="s">
        <v>520</v>
      </c>
      <c r="K201" s="201" t="s">
        <v>648</v>
      </c>
      <c r="L201" s="200" t="s">
        <v>1676</v>
      </c>
      <c r="M201" s="200" t="s">
        <v>1677</v>
      </c>
      <c r="N201" s="206" t="s">
        <v>176</v>
      </c>
      <c r="O201" s="200" t="s">
        <v>619</v>
      </c>
      <c r="P201" s="200" t="s">
        <v>536</v>
      </c>
      <c r="Q201" s="200" t="s">
        <v>505</v>
      </c>
      <c r="R201" s="200" t="s">
        <v>508</v>
      </c>
      <c r="S201" s="202" t="s">
        <v>16</v>
      </c>
      <c r="T201" s="203" t="s">
        <v>528</v>
      </c>
      <c r="U201" s="200" t="s">
        <v>505</v>
      </c>
      <c r="V201" s="206" t="s">
        <v>1678</v>
      </c>
      <c r="W201" s="200" t="s">
        <v>685</v>
      </c>
      <c r="X201" s="203" t="s">
        <v>511</v>
      </c>
      <c r="Y201" s="200" t="s">
        <v>1679</v>
      </c>
      <c r="Z201" s="200" t="s">
        <v>1679</v>
      </c>
      <c r="AA201" s="202" t="s">
        <v>323</v>
      </c>
      <c r="AB201" s="200" t="s">
        <v>548</v>
      </c>
      <c r="AC201" s="200" t="s">
        <v>1680</v>
      </c>
      <c r="AD201" s="204" t="s">
        <v>323</v>
      </c>
      <c r="AE201" s="200" t="s">
        <v>323</v>
      </c>
      <c r="AF201" s="200" t="s">
        <v>323</v>
      </c>
      <c r="AG201" s="200"/>
      <c r="AH201" s="200"/>
      <c r="AI201" s="200"/>
      <c r="AJ201" s="200">
        <v>116</v>
      </c>
      <c r="AK201" s="200" t="s">
        <v>1670</v>
      </c>
      <c r="AL201" s="205"/>
    </row>
    <row r="202" spans="1:38" x14ac:dyDescent="0.25">
      <c r="A202" s="221" t="s">
        <v>1681</v>
      </c>
      <c r="B202" s="221" t="s">
        <v>1683</v>
      </c>
      <c r="C202" s="221" t="s">
        <v>1682</v>
      </c>
      <c r="D202" s="200" t="s">
        <v>97</v>
      </c>
      <c r="E202" s="200" t="str">
        <f>IF(ISTEXT(VLOOKUP(C202,'[4]Consolidated Datapoints'!$B$2:$B$93,1,0)),"Y","N")</f>
        <v>N</v>
      </c>
      <c r="F202" s="200"/>
      <c r="G202" s="221" t="s">
        <v>1016</v>
      </c>
      <c r="H202" s="222" t="s">
        <v>647</v>
      </c>
      <c r="I202" s="222" t="s">
        <v>503</v>
      </c>
      <c r="J202" s="222" t="s">
        <v>503</v>
      </c>
      <c r="K202" s="222" t="s">
        <v>648</v>
      </c>
      <c r="L202" s="221" t="s">
        <v>505</v>
      </c>
      <c r="M202" s="221" t="s">
        <v>505</v>
      </c>
      <c r="N202" s="216" t="s">
        <v>649</v>
      </c>
      <c r="O202" s="221" t="s">
        <v>619</v>
      </c>
      <c r="P202" s="221" t="s">
        <v>536</v>
      </c>
      <c r="Q202" s="221" t="s">
        <v>505</v>
      </c>
      <c r="R202" s="221" t="s">
        <v>562</v>
      </c>
      <c r="S202" s="223" t="s">
        <v>16</v>
      </c>
      <c r="T202" s="224" t="s">
        <v>528</v>
      </c>
      <c r="U202" s="221" t="s">
        <v>505</v>
      </c>
      <c r="V202" s="224" t="s">
        <v>510</v>
      </c>
      <c r="W202" s="221" t="s">
        <v>505</v>
      </c>
      <c r="X202" s="221" t="s">
        <v>1684</v>
      </c>
      <c r="Y202" s="221"/>
      <c r="Z202" s="221"/>
      <c r="AA202" s="223" t="s">
        <v>323</v>
      </c>
      <c r="AB202" s="221" t="s">
        <v>548</v>
      </c>
      <c r="AC202" s="221"/>
      <c r="AD202" s="216" t="s">
        <v>323</v>
      </c>
      <c r="AE202" s="221" t="s">
        <v>323</v>
      </c>
      <c r="AF202" s="221" t="s">
        <v>323</v>
      </c>
      <c r="AG202" s="221"/>
      <c r="AH202" s="221"/>
      <c r="AI202" s="221"/>
      <c r="AJ202" s="221"/>
      <c r="AK202" s="221" t="s">
        <v>1685</v>
      </c>
      <c r="AL202" s="205"/>
    </row>
    <row r="203" spans="1:38" x14ac:dyDescent="0.25">
      <c r="A203" s="221" t="s">
        <v>1686</v>
      </c>
      <c r="B203" s="221" t="s">
        <v>1688</v>
      </c>
      <c r="C203" s="221" t="s">
        <v>1687</v>
      </c>
      <c r="D203" s="200" t="s">
        <v>97</v>
      </c>
      <c r="E203" s="200" t="str">
        <f>IF(ISTEXT(VLOOKUP(C203,'[4]Consolidated Datapoints'!$B$2:$B$93,1,0)),"Y","N")</f>
        <v>N</v>
      </c>
      <c r="F203" s="200"/>
      <c r="G203" s="221" t="s">
        <v>1016</v>
      </c>
      <c r="H203" s="222" t="s">
        <v>534</v>
      </c>
      <c r="I203" s="222" t="s">
        <v>576</v>
      </c>
      <c r="J203" s="222" t="s">
        <v>576</v>
      </c>
      <c r="K203" s="222" t="s">
        <v>648</v>
      </c>
      <c r="L203" s="221" t="s">
        <v>1689</v>
      </c>
      <c r="M203" s="221" t="s">
        <v>1690</v>
      </c>
      <c r="N203" s="221" t="s">
        <v>505</v>
      </c>
      <c r="O203" s="221" t="s">
        <v>631</v>
      </c>
      <c r="P203" s="221" t="s">
        <v>632</v>
      </c>
      <c r="Q203" s="221" t="s">
        <v>505</v>
      </c>
      <c r="R203" s="221" t="s">
        <v>508</v>
      </c>
      <c r="S203" s="223" t="s">
        <v>16</v>
      </c>
      <c r="T203" s="221" t="s">
        <v>16</v>
      </c>
      <c r="U203" s="221" t="s">
        <v>505</v>
      </c>
      <c r="V203" s="221" t="s">
        <v>1691</v>
      </c>
      <c r="W203" s="221" t="s">
        <v>685</v>
      </c>
      <c r="X203" s="224" t="s">
        <v>511</v>
      </c>
      <c r="Y203" s="221"/>
      <c r="Z203" s="221"/>
      <c r="AA203" s="223" t="s">
        <v>323</v>
      </c>
      <c r="AB203" s="221" t="s">
        <v>638</v>
      </c>
      <c r="AC203" s="221"/>
      <c r="AD203" s="225" t="s">
        <v>323</v>
      </c>
      <c r="AE203" s="221" t="s">
        <v>323</v>
      </c>
      <c r="AF203" s="221" t="s">
        <v>323</v>
      </c>
      <c r="AG203" s="221"/>
      <c r="AH203" s="221"/>
      <c r="AI203" s="221"/>
      <c r="AJ203" s="221"/>
      <c r="AK203" s="221" t="s">
        <v>1692</v>
      </c>
      <c r="AL203" s="205"/>
    </row>
    <row r="204" spans="1:38" x14ac:dyDescent="0.25">
      <c r="A204" s="221" t="s">
        <v>1693</v>
      </c>
      <c r="B204" s="221" t="s">
        <v>1695</v>
      </c>
      <c r="C204" s="221" t="s">
        <v>1694</v>
      </c>
      <c r="D204" s="200" t="s">
        <v>97</v>
      </c>
      <c r="E204" s="200" t="str">
        <f>IF(ISTEXT(VLOOKUP(C204,'[4]Consolidated Datapoints'!$B$2:$B$93,1,0)),"Y","N")</f>
        <v>N</v>
      </c>
      <c r="F204" s="200"/>
      <c r="G204" s="221" t="s">
        <v>1016</v>
      </c>
      <c r="H204" s="222" t="s">
        <v>534</v>
      </c>
      <c r="I204" s="222" t="s">
        <v>576</v>
      </c>
      <c r="J204" s="222" t="s">
        <v>576</v>
      </c>
      <c r="K204" s="222" t="s">
        <v>648</v>
      </c>
      <c r="L204" s="221" t="s">
        <v>505</v>
      </c>
      <c r="M204" s="221" t="s">
        <v>505</v>
      </c>
      <c r="N204" s="221" t="s">
        <v>505</v>
      </c>
      <c r="O204" s="233">
        <v>43861</v>
      </c>
      <c r="P204" s="221" t="s">
        <v>507</v>
      </c>
      <c r="Q204" s="221" t="s">
        <v>505</v>
      </c>
      <c r="R204" s="221" t="s">
        <v>527</v>
      </c>
      <c r="S204" s="223" t="s">
        <v>16</v>
      </c>
      <c r="T204" s="224" t="s">
        <v>528</v>
      </c>
      <c r="U204" s="221" t="s">
        <v>505</v>
      </c>
      <c r="V204" s="224" t="s">
        <v>510</v>
      </c>
      <c r="W204" s="221" t="s">
        <v>505</v>
      </c>
      <c r="X204" s="221" t="s">
        <v>1696</v>
      </c>
      <c r="Y204" s="221"/>
      <c r="Z204" s="221"/>
      <c r="AA204" s="223" t="s">
        <v>323</v>
      </c>
      <c r="AB204" s="221" t="s">
        <v>513</v>
      </c>
      <c r="AC204" s="221"/>
      <c r="AD204" s="225" t="s">
        <v>323</v>
      </c>
      <c r="AE204" s="221" t="s">
        <v>323</v>
      </c>
      <c r="AF204" s="221" t="s">
        <v>323</v>
      </c>
      <c r="AG204" s="221"/>
      <c r="AH204" s="221"/>
      <c r="AI204" s="221"/>
      <c r="AJ204" s="221"/>
      <c r="AK204" s="221" t="s">
        <v>1692</v>
      </c>
      <c r="AL204" s="205"/>
    </row>
    <row r="205" spans="1:38" x14ac:dyDescent="0.25">
      <c r="A205" s="209" t="s">
        <v>1697</v>
      </c>
      <c r="B205" s="209" t="s">
        <v>1699</v>
      </c>
      <c r="C205" s="209" t="s">
        <v>1698</v>
      </c>
      <c r="D205" s="200" t="s">
        <v>97</v>
      </c>
      <c r="E205" s="200" t="str">
        <f>IF(ISTEXT(VLOOKUP(C205,'[4]Consolidated Datapoints'!$B$2:$B$93,1,0)),"Y","N")</f>
        <v>N</v>
      </c>
      <c r="F205" s="200"/>
      <c r="G205" s="209" t="s">
        <v>501</v>
      </c>
      <c r="H205" s="210" t="s">
        <v>534</v>
      </c>
      <c r="I205" s="210" t="s">
        <v>576</v>
      </c>
      <c r="J205" s="210" t="s">
        <v>576</v>
      </c>
      <c r="K205" s="210" t="s">
        <v>648</v>
      </c>
      <c r="L205" s="209" t="s">
        <v>505</v>
      </c>
      <c r="M205" s="209" t="s">
        <v>505</v>
      </c>
      <c r="N205" s="209" t="s">
        <v>505</v>
      </c>
      <c r="O205" s="209" t="s">
        <v>631</v>
      </c>
      <c r="P205" s="209" t="s">
        <v>632</v>
      </c>
      <c r="Q205" s="209" t="s">
        <v>505</v>
      </c>
      <c r="R205" s="209" t="s">
        <v>508</v>
      </c>
      <c r="S205" s="212" t="s">
        <v>16</v>
      </c>
      <c r="T205" s="209" t="s">
        <v>16</v>
      </c>
      <c r="U205" s="209" t="s">
        <v>505</v>
      </c>
      <c r="V205" s="213" t="s">
        <v>510</v>
      </c>
      <c r="W205" s="209" t="s">
        <v>505</v>
      </c>
      <c r="X205" s="213" t="s">
        <v>511</v>
      </c>
      <c r="Y205" s="209" t="s">
        <v>505</v>
      </c>
      <c r="Z205" s="209" t="s">
        <v>505</v>
      </c>
      <c r="AA205" s="212" t="s">
        <v>323</v>
      </c>
      <c r="AB205" s="209" t="s">
        <v>638</v>
      </c>
      <c r="AC205" s="220" t="s">
        <v>1700</v>
      </c>
      <c r="AD205" s="214" t="s">
        <v>323</v>
      </c>
      <c r="AE205" s="209" t="s">
        <v>323</v>
      </c>
      <c r="AF205" s="209" t="s">
        <v>323</v>
      </c>
      <c r="AG205" s="209" t="s">
        <v>323</v>
      </c>
      <c r="AH205" s="209"/>
      <c r="AI205" s="209"/>
      <c r="AJ205" s="209"/>
      <c r="AK205" s="209" t="s">
        <v>1701</v>
      </c>
      <c r="AL205" s="205"/>
    </row>
    <row r="206" spans="1:38" x14ac:dyDescent="0.25">
      <c r="A206" s="200" t="s">
        <v>1702</v>
      </c>
      <c r="B206" s="200" t="s">
        <v>222</v>
      </c>
      <c r="C206" s="200" t="s">
        <v>177</v>
      </c>
      <c r="D206" s="200" t="s">
        <v>97</v>
      </c>
      <c r="E206" s="200" t="str">
        <f>IF(ISTEXT(VLOOKUP(C206,'[4]Consolidated Datapoints'!$B$2:$B$93,1,0)),"Y","N")</f>
        <v>N</v>
      </c>
      <c r="F206" s="200"/>
      <c r="G206" s="200" t="s">
        <v>501</v>
      </c>
      <c r="H206" s="201" t="s">
        <v>618</v>
      </c>
      <c r="I206" s="201" t="s">
        <v>519</v>
      </c>
      <c r="J206" s="201" t="s">
        <v>519</v>
      </c>
      <c r="K206" s="201" t="s">
        <v>648</v>
      </c>
      <c r="L206" s="200" t="s">
        <v>505</v>
      </c>
      <c r="M206" s="200" t="s">
        <v>505</v>
      </c>
      <c r="N206" s="206" t="s">
        <v>177</v>
      </c>
      <c r="O206" s="200" t="s">
        <v>619</v>
      </c>
      <c r="P206" s="200" t="s">
        <v>536</v>
      </c>
      <c r="Q206" s="200" t="s">
        <v>505</v>
      </c>
      <c r="R206" s="200" t="s">
        <v>562</v>
      </c>
      <c r="S206" s="202" t="s">
        <v>16</v>
      </c>
      <c r="T206" s="203" t="s">
        <v>528</v>
      </c>
      <c r="U206" s="200" t="s">
        <v>505</v>
      </c>
      <c r="V206" s="203" t="s">
        <v>510</v>
      </c>
      <c r="W206" s="200" t="s">
        <v>505</v>
      </c>
      <c r="X206" s="200" t="s">
        <v>2081</v>
      </c>
      <c r="Y206" s="200" t="s">
        <v>2082</v>
      </c>
      <c r="Z206" s="200" t="s">
        <v>2083</v>
      </c>
      <c r="AA206" s="202" t="s">
        <v>323</v>
      </c>
      <c r="AB206" s="200" t="s">
        <v>548</v>
      </c>
      <c r="AC206" s="200" t="s">
        <v>1703</v>
      </c>
      <c r="AD206" s="204" t="s">
        <v>323</v>
      </c>
      <c r="AE206" s="200" t="s">
        <v>323</v>
      </c>
      <c r="AF206" s="200" t="s">
        <v>323</v>
      </c>
      <c r="AG206" s="200"/>
      <c r="AH206" s="200"/>
      <c r="AI206" s="200"/>
      <c r="AJ206" s="200">
        <v>117</v>
      </c>
      <c r="AK206" s="200" t="s">
        <v>1670</v>
      </c>
      <c r="AL206" s="205"/>
    </row>
    <row r="207" spans="1:38" x14ac:dyDescent="0.25">
      <c r="A207" s="200" t="s">
        <v>1704</v>
      </c>
      <c r="B207" s="200" t="s">
        <v>1706</v>
      </c>
      <c r="C207" s="200" t="s">
        <v>1705</v>
      </c>
      <c r="D207" s="200" t="s">
        <v>97</v>
      </c>
      <c r="E207" s="200" t="str">
        <f>IF(ISTEXT(VLOOKUP(C207,'[4]Consolidated Datapoints'!$B$2:$B$93,1,0)),"Y","N")</f>
        <v>N</v>
      </c>
      <c r="F207" s="200"/>
      <c r="G207" s="200" t="s">
        <v>501</v>
      </c>
      <c r="H207" s="201" t="s">
        <v>534</v>
      </c>
      <c r="I207" s="201" t="s">
        <v>576</v>
      </c>
      <c r="J207" s="201" t="s">
        <v>576</v>
      </c>
      <c r="K207" s="201" t="s">
        <v>543</v>
      </c>
      <c r="L207" s="230" t="s">
        <v>505</v>
      </c>
      <c r="M207" s="230" t="s">
        <v>505</v>
      </c>
      <c r="N207" s="230" t="s">
        <v>505</v>
      </c>
      <c r="O207" s="230" t="s">
        <v>1707</v>
      </c>
      <c r="P207" s="230" t="s">
        <v>561</v>
      </c>
      <c r="Q207" s="200" t="s">
        <v>505</v>
      </c>
      <c r="R207" s="200" t="s">
        <v>562</v>
      </c>
      <c r="S207" s="202" t="s">
        <v>16</v>
      </c>
      <c r="T207" s="203" t="s">
        <v>528</v>
      </c>
      <c r="U207" s="200" t="s">
        <v>505</v>
      </c>
      <c r="V207" s="203" t="s">
        <v>510</v>
      </c>
      <c r="W207" s="200" t="s">
        <v>505</v>
      </c>
      <c r="X207" s="200" t="s">
        <v>1708</v>
      </c>
      <c r="Y207" s="200" t="s">
        <v>1709</v>
      </c>
      <c r="Z207" s="200" t="s">
        <v>1709</v>
      </c>
      <c r="AA207" s="202" t="s">
        <v>323</v>
      </c>
      <c r="AB207" s="230" t="s">
        <v>537</v>
      </c>
      <c r="AC207" s="230" t="s">
        <v>1710</v>
      </c>
      <c r="AD207" s="204" t="s">
        <v>323</v>
      </c>
      <c r="AE207" s="200" t="s">
        <v>323</v>
      </c>
      <c r="AF207" s="200" t="s">
        <v>323</v>
      </c>
      <c r="AG207" s="200" t="s">
        <v>16</v>
      </c>
      <c r="AH207" s="200" t="s">
        <v>505</v>
      </c>
      <c r="AI207" s="200"/>
      <c r="AJ207" s="200">
        <v>112</v>
      </c>
      <c r="AK207" s="200" t="s">
        <v>1634</v>
      </c>
      <c r="AL207" s="205"/>
    </row>
    <row r="208" spans="1:38" x14ac:dyDescent="0.25">
      <c r="A208" s="234" t="s">
        <v>1711</v>
      </c>
      <c r="B208" s="234" t="s">
        <v>223</v>
      </c>
      <c r="C208" s="200" t="s">
        <v>178</v>
      </c>
      <c r="D208" s="200" t="s">
        <v>97</v>
      </c>
      <c r="E208" s="200" t="str">
        <f>IF(ISTEXT(VLOOKUP(C208,'[4]Consolidated Datapoints'!$B$2:$B$93,1,0)),"Y","N")</f>
        <v>N</v>
      </c>
      <c r="F208" s="215" t="s">
        <v>26</v>
      </c>
      <c r="G208" s="234" t="s">
        <v>501</v>
      </c>
      <c r="H208" s="235" t="s">
        <v>534</v>
      </c>
      <c r="I208" s="235" t="s">
        <v>576</v>
      </c>
      <c r="J208" s="235" t="s">
        <v>576</v>
      </c>
      <c r="K208" s="236" t="s">
        <v>551</v>
      </c>
      <c r="L208" s="234" t="s">
        <v>505</v>
      </c>
      <c r="M208" s="234" t="s">
        <v>505</v>
      </c>
      <c r="N208" s="237" t="s">
        <v>1712</v>
      </c>
      <c r="O208" s="238" t="s">
        <v>619</v>
      </c>
      <c r="P208" s="234" t="s">
        <v>536</v>
      </c>
      <c r="Q208" s="239" t="s">
        <v>505</v>
      </c>
      <c r="R208" s="235" t="s">
        <v>1713</v>
      </c>
      <c r="S208" s="240" t="s">
        <v>16</v>
      </c>
      <c r="T208" s="241" t="s">
        <v>528</v>
      </c>
      <c r="U208" s="234" t="s">
        <v>505</v>
      </c>
      <c r="V208" s="241" t="s">
        <v>510</v>
      </c>
      <c r="W208" s="234" t="s">
        <v>505</v>
      </c>
      <c r="X208" s="234" t="s">
        <v>1714</v>
      </c>
      <c r="Y208" s="234" t="s">
        <v>1715</v>
      </c>
      <c r="Z208" s="234" t="s">
        <v>1716</v>
      </c>
      <c r="AA208" s="242" t="s">
        <v>323</v>
      </c>
      <c r="AB208" s="234" t="s">
        <v>812</v>
      </c>
      <c r="AC208" s="235" t="s">
        <v>1717</v>
      </c>
      <c r="AD208" s="243" t="s">
        <v>323</v>
      </c>
      <c r="AE208" s="234" t="s">
        <v>323</v>
      </c>
      <c r="AF208" s="234" t="s">
        <v>323</v>
      </c>
      <c r="AG208" s="234" t="s">
        <v>16</v>
      </c>
      <c r="AH208" s="234" t="s">
        <v>505</v>
      </c>
      <c r="AI208" s="234"/>
      <c r="AJ208" s="234" t="s">
        <v>505</v>
      </c>
      <c r="AK208" s="234"/>
      <c r="AL208" s="244"/>
    </row>
    <row r="209" spans="1:38" x14ac:dyDescent="0.25">
      <c r="A209" s="234" t="s">
        <v>1718</v>
      </c>
      <c r="B209" s="234" t="s">
        <v>1720</v>
      </c>
      <c r="C209" s="234" t="s">
        <v>1719</v>
      </c>
      <c r="D209" s="200" t="s">
        <v>97</v>
      </c>
      <c r="E209" s="200" t="str">
        <f>IF(ISTEXT(VLOOKUP(C209,'[4]Consolidated Datapoints'!$B$2:$B$93,1,0)),"Y","N")</f>
        <v>N</v>
      </c>
      <c r="F209" s="200"/>
      <c r="G209" s="234" t="s">
        <v>501</v>
      </c>
      <c r="H209" s="235" t="s">
        <v>618</v>
      </c>
      <c r="I209" s="235" t="s">
        <v>576</v>
      </c>
      <c r="J209" s="235" t="s">
        <v>576</v>
      </c>
      <c r="K209" s="236" t="s">
        <v>551</v>
      </c>
      <c r="L209" s="234" t="s">
        <v>505</v>
      </c>
      <c r="M209" s="234" t="s">
        <v>505</v>
      </c>
      <c r="N209" s="237" t="s">
        <v>1721</v>
      </c>
      <c r="O209" s="238" t="s">
        <v>619</v>
      </c>
      <c r="P209" s="234" t="s">
        <v>536</v>
      </c>
      <c r="Q209" s="239" t="s">
        <v>505</v>
      </c>
      <c r="R209" s="235" t="s">
        <v>1722</v>
      </c>
      <c r="S209" s="240" t="s">
        <v>16</v>
      </c>
      <c r="T209" s="241" t="s">
        <v>528</v>
      </c>
      <c r="U209" s="234" t="s">
        <v>505</v>
      </c>
      <c r="V209" s="241" t="s">
        <v>510</v>
      </c>
      <c r="W209" s="234" t="s">
        <v>505</v>
      </c>
      <c r="X209" s="234" t="s">
        <v>1723</v>
      </c>
      <c r="Y209" s="234" t="s">
        <v>1724</v>
      </c>
      <c r="Z209" s="234" t="s">
        <v>1725</v>
      </c>
      <c r="AA209" s="242" t="s">
        <v>323</v>
      </c>
      <c r="AB209" s="234" t="s">
        <v>548</v>
      </c>
      <c r="AC209" s="235" t="s">
        <v>1726</v>
      </c>
      <c r="AD209" s="243" t="s">
        <v>323</v>
      </c>
      <c r="AE209" s="234" t="s">
        <v>323</v>
      </c>
      <c r="AF209" s="234" t="s">
        <v>323</v>
      </c>
      <c r="AG209" s="234" t="s">
        <v>16</v>
      </c>
      <c r="AH209" s="234" t="s">
        <v>505</v>
      </c>
      <c r="AI209" s="234"/>
      <c r="AJ209" s="234" t="s">
        <v>505</v>
      </c>
      <c r="AK209" s="234"/>
      <c r="AL209" s="244"/>
    </row>
    <row r="210" spans="1:38" x14ac:dyDescent="0.25">
      <c r="A210" s="234" t="s">
        <v>1727</v>
      </c>
      <c r="B210" s="234" t="s">
        <v>224</v>
      </c>
      <c r="C210" s="200" t="s">
        <v>179</v>
      </c>
      <c r="D210" s="200" t="s">
        <v>97</v>
      </c>
      <c r="E210" s="200" t="str">
        <f>IF(ISTEXT(VLOOKUP(C210,'[4]Consolidated Datapoints'!$B$2:$B$93,1,0)),"Y","N")</f>
        <v>N</v>
      </c>
      <c r="F210" s="215" t="s">
        <v>26</v>
      </c>
      <c r="G210" s="234" t="s">
        <v>501</v>
      </c>
      <c r="H210" s="235" t="s">
        <v>534</v>
      </c>
      <c r="I210" s="235" t="s">
        <v>576</v>
      </c>
      <c r="J210" s="235" t="s">
        <v>576</v>
      </c>
      <c r="K210" s="235" t="s">
        <v>648</v>
      </c>
      <c r="L210" s="245" t="s">
        <v>505</v>
      </c>
      <c r="M210" s="245" t="s">
        <v>505</v>
      </c>
      <c r="N210" s="245" t="s">
        <v>505</v>
      </c>
      <c r="O210" s="245" t="s">
        <v>631</v>
      </c>
      <c r="P210" s="245" t="s">
        <v>632</v>
      </c>
      <c r="Q210" s="234" t="s">
        <v>505</v>
      </c>
      <c r="R210" s="234" t="s">
        <v>508</v>
      </c>
      <c r="S210" s="240" t="s">
        <v>16</v>
      </c>
      <c r="T210" s="234" t="s">
        <v>16</v>
      </c>
      <c r="U210" s="234" t="s">
        <v>505</v>
      </c>
      <c r="V210" s="241" t="s">
        <v>510</v>
      </c>
      <c r="W210" s="234" t="s">
        <v>505</v>
      </c>
      <c r="X210" s="234" t="s">
        <v>505</v>
      </c>
      <c r="Y210" s="234" t="s">
        <v>505</v>
      </c>
      <c r="Z210" s="234" t="s">
        <v>505</v>
      </c>
      <c r="AA210" s="242" t="s">
        <v>323</v>
      </c>
      <c r="AB210" s="234" t="s">
        <v>638</v>
      </c>
      <c r="AC210" s="235" t="s">
        <v>1728</v>
      </c>
      <c r="AD210" s="243" t="s">
        <v>323</v>
      </c>
      <c r="AE210" s="234" t="s">
        <v>323</v>
      </c>
      <c r="AF210" s="234" t="s">
        <v>323</v>
      </c>
      <c r="AG210" s="234" t="s">
        <v>16</v>
      </c>
      <c r="AH210" s="234" t="s">
        <v>505</v>
      </c>
      <c r="AI210" s="234"/>
      <c r="AJ210" s="234" t="s">
        <v>505</v>
      </c>
      <c r="AK210" s="234"/>
      <c r="AL210" s="244"/>
    </row>
    <row r="211" spans="1:38" x14ac:dyDescent="0.25">
      <c r="A211" s="234" t="s">
        <v>1729</v>
      </c>
      <c r="B211" s="234" t="s">
        <v>1731</v>
      </c>
      <c r="C211" s="234" t="s">
        <v>1730</v>
      </c>
      <c r="D211" s="200" t="s">
        <v>97</v>
      </c>
      <c r="E211" s="200" t="str">
        <f>IF(ISTEXT(VLOOKUP(C211,'[4]Consolidated Datapoints'!$B$2:$B$93,1,0)),"Y","N")</f>
        <v>N</v>
      </c>
      <c r="F211" s="200"/>
      <c r="G211" s="234" t="s">
        <v>501</v>
      </c>
      <c r="H211" s="235" t="s">
        <v>647</v>
      </c>
      <c r="I211" s="235" t="s">
        <v>503</v>
      </c>
      <c r="J211" s="235" t="s">
        <v>503</v>
      </c>
      <c r="K211" s="235" t="s">
        <v>648</v>
      </c>
      <c r="L211" s="245" t="s">
        <v>1732</v>
      </c>
      <c r="M211" s="245" t="s">
        <v>1733</v>
      </c>
      <c r="N211" s="245" t="s">
        <v>505</v>
      </c>
      <c r="O211" s="245" t="s">
        <v>631</v>
      </c>
      <c r="P211" s="245" t="s">
        <v>632</v>
      </c>
      <c r="Q211" s="234" t="s">
        <v>505</v>
      </c>
      <c r="R211" s="234" t="s">
        <v>508</v>
      </c>
      <c r="S211" s="240" t="s">
        <v>16</v>
      </c>
      <c r="T211" s="235" t="s">
        <v>323</v>
      </c>
      <c r="U211" s="234" t="s">
        <v>505</v>
      </c>
      <c r="V211" s="235" t="s">
        <v>1734</v>
      </c>
      <c r="W211" s="234" t="s">
        <v>685</v>
      </c>
      <c r="X211" s="246" t="s">
        <v>511</v>
      </c>
      <c r="Y211" s="234"/>
      <c r="Z211" s="234"/>
      <c r="AA211" s="242" t="s">
        <v>323</v>
      </c>
      <c r="AB211" s="234" t="s">
        <v>638</v>
      </c>
      <c r="AC211" s="235" t="s">
        <v>1735</v>
      </c>
      <c r="AD211" s="243" t="s">
        <v>323</v>
      </c>
      <c r="AE211" s="234" t="s">
        <v>323</v>
      </c>
      <c r="AF211" s="234" t="s">
        <v>323</v>
      </c>
      <c r="AG211" s="234" t="s">
        <v>16</v>
      </c>
      <c r="AH211" s="234" t="s">
        <v>505</v>
      </c>
      <c r="AI211" s="234"/>
      <c r="AJ211" s="235">
        <v>118</v>
      </c>
      <c r="AK211" s="234"/>
      <c r="AL211" s="244"/>
    </row>
    <row r="212" spans="1:38" x14ac:dyDescent="0.25">
      <c r="A212" s="234" t="s">
        <v>1736</v>
      </c>
      <c r="B212" s="234" t="s">
        <v>1738</v>
      </c>
      <c r="C212" s="234" t="s">
        <v>1737</v>
      </c>
      <c r="D212" s="200" t="s">
        <v>97</v>
      </c>
      <c r="E212" s="200" t="str">
        <f>IF(ISTEXT(VLOOKUP(C212,'[4]Consolidated Datapoints'!$B$2:$B$93,1,0)),"Y","N")</f>
        <v>N</v>
      </c>
      <c r="F212" s="200"/>
      <c r="G212" s="234" t="s">
        <v>501</v>
      </c>
      <c r="H212" s="235" t="s">
        <v>534</v>
      </c>
      <c r="I212" s="235" t="s">
        <v>576</v>
      </c>
      <c r="J212" s="235" t="s">
        <v>576</v>
      </c>
      <c r="K212" s="235" t="s">
        <v>648</v>
      </c>
      <c r="L212" s="245" t="s">
        <v>505</v>
      </c>
      <c r="M212" s="245" t="s">
        <v>505</v>
      </c>
      <c r="N212" s="245" t="s">
        <v>505</v>
      </c>
      <c r="O212" s="235" t="s">
        <v>1739</v>
      </c>
      <c r="P212" s="245" t="s">
        <v>536</v>
      </c>
      <c r="Q212" s="235">
        <v>10</v>
      </c>
      <c r="R212" s="234" t="s">
        <v>527</v>
      </c>
      <c r="S212" s="240" t="s">
        <v>16</v>
      </c>
      <c r="T212" s="241" t="s">
        <v>528</v>
      </c>
      <c r="U212" s="234" t="s">
        <v>505</v>
      </c>
      <c r="V212" s="241" t="s">
        <v>510</v>
      </c>
      <c r="W212" s="234" t="s">
        <v>505</v>
      </c>
      <c r="X212" s="235" t="s">
        <v>1740</v>
      </c>
      <c r="Y212" s="235" t="s">
        <v>1740</v>
      </c>
      <c r="Z212" s="235" t="s">
        <v>1740</v>
      </c>
      <c r="AA212" s="242" t="s">
        <v>323</v>
      </c>
      <c r="AB212" s="234" t="s">
        <v>537</v>
      </c>
      <c r="AC212" s="235" t="s">
        <v>1741</v>
      </c>
      <c r="AD212" s="243" t="s">
        <v>323</v>
      </c>
      <c r="AE212" s="234" t="s">
        <v>323</v>
      </c>
      <c r="AF212" s="234" t="s">
        <v>323</v>
      </c>
      <c r="AG212" s="234" t="s">
        <v>16</v>
      </c>
      <c r="AH212" s="234" t="s">
        <v>505</v>
      </c>
      <c r="AI212" s="234"/>
      <c r="AJ212" s="234" t="s">
        <v>505</v>
      </c>
      <c r="AK212" s="234"/>
      <c r="AL212" s="244"/>
    </row>
    <row r="213" spans="1:38" ht="16.5" x14ac:dyDescent="0.3">
      <c r="A213" s="247" t="s">
        <v>1742</v>
      </c>
      <c r="B213" s="248" t="s">
        <v>225</v>
      </c>
      <c r="C213" s="248" t="s">
        <v>180</v>
      </c>
      <c r="D213" s="248" t="s">
        <v>1743</v>
      </c>
      <c r="E213" s="249" t="str">
        <f>IF(ISTEXT(VLOOKUP(C213,'[4]Consolidated Datapoints'!$B$2:$B$93,1,0)),"Y","N")</f>
        <v>N</v>
      </c>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c r="AH213" s="91"/>
      <c r="AI213" s="91"/>
      <c r="AJ213" s="91"/>
      <c r="AK213" s="91"/>
      <c r="AL213" s="91"/>
    </row>
    <row r="214" spans="1:38" ht="16.5" x14ac:dyDescent="0.3">
      <c r="A214" s="247" t="s">
        <v>1742</v>
      </c>
      <c r="B214" s="248" t="s">
        <v>226</v>
      </c>
      <c r="C214" s="248" t="s">
        <v>181</v>
      </c>
      <c r="D214" s="248" t="s">
        <v>1743</v>
      </c>
      <c r="E214" s="249" t="str">
        <f>IF(ISTEXT(VLOOKUP(C214,'[4]Consolidated Datapoints'!$B$2:$B$93,1,0)),"Y","N")</f>
        <v>N</v>
      </c>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c r="AH214" s="91"/>
      <c r="AI214" s="91"/>
      <c r="AJ214" s="91"/>
      <c r="AK214" s="91"/>
      <c r="AL214" s="91"/>
    </row>
    <row r="215" spans="1:38" ht="16.5" x14ac:dyDescent="0.3">
      <c r="A215" s="247" t="s">
        <v>1742</v>
      </c>
      <c r="B215" s="248" t="s">
        <v>227</v>
      </c>
      <c r="C215" s="248" t="s">
        <v>182</v>
      </c>
      <c r="D215" s="248" t="s">
        <v>1743</v>
      </c>
      <c r="E215" s="249" t="str">
        <f>IF(ISTEXT(VLOOKUP(C215,'[4]Consolidated Datapoints'!$B$2:$B$93,1,0)),"Y","N")</f>
        <v>N</v>
      </c>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c r="AH215" s="91"/>
      <c r="AI215" s="91"/>
      <c r="AJ215" s="91"/>
      <c r="AK215" s="91"/>
      <c r="AL215" s="91"/>
    </row>
    <row r="216" spans="1:38" ht="16.5" x14ac:dyDescent="0.3">
      <c r="A216" s="91"/>
      <c r="B216" s="248" t="s">
        <v>267</v>
      </c>
      <c r="C216" s="248" t="s">
        <v>321</v>
      </c>
      <c r="D216" s="248" t="s">
        <v>1743</v>
      </c>
      <c r="E216" s="249" t="str">
        <f>IF(ISTEXT(VLOOKUP(C216,'[4]Consolidated Datapoints'!$B$2:$B$93,1,0)),"Y","N")</f>
        <v>Y</v>
      </c>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c r="AH216" s="91"/>
      <c r="AI216" s="91"/>
      <c r="AJ216" s="91"/>
      <c r="AK216" s="91"/>
      <c r="AL216" s="91"/>
    </row>
    <row r="217" spans="1:38" ht="25.5" x14ac:dyDescent="0.3">
      <c r="A217" s="247" t="s">
        <v>1742</v>
      </c>
      <c r="B217" s="250" t="s">
        <v>1746</v>
      </c>
      <c r="C217" s="248" t="s">
        <v>1744</v>
      </c>
      <c r="D217" s="248" t="s">
        <v>1745</v>
      </c>
      <c r="E217" s="249" t="str">
        <f>IF(ISTEXT(VLOOKUP(C217,'[4]Consolidated Datapoints'!$B$2:$B$93,1,0)),"Y","N")</f>
        <v>N</v>
      </c>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c r="AH217" s="91"/>
      <c r="AI217" s="91"/>
      <c r="AJ217" s="91"/>
      <c r="AK217" s="91"/>
      <c r="AL217" s="91"/>
    </row>
    <row r="218" spans="1:38" ht="25.5" x14ac:dyDescent="0.3">
      <c r="A218" s="91"/>
      <c r="B218" s="250" t="s">
        <v>252</v>
      </c>
      <c r="C218" s="248" t="s">
        <v>110</v>
      </c>
      <c r="D218" s="248" t="s">
        <v>1745</v>
      </c>
      <c r="E218" s="249" t="str">
        <f>IF(ISTEXT(VLOOKUP(C218,'[4]Consolidated Datapoints'!$B$2:$B$93,1,0)),"Y","N")</f>
        <v>Y</v>
      </c>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c r="AH218" s="91"/>
      <c r="AI218" s="91"/>
      <c r="AJ218" s="91"/>
      <c r="AK218" s="91"/>
      <c r="AL218" s="91"/>
    </row>
    <row r="219" spans="1:38" ht="16.5" x14ac:dyDescent="0.3">
      <c r="A219" s="247" t="s">
        <v>1742</v>
      </c>
      <c r="B219" s="248" t="s">
        <v>505</v>
      </c>
      <c r="C219" s="248" t="s">
        <v>183</v>
      </c>
      <c r="D219" s="248" t="s">
        <v>1747</v>
      </c>
      <c r="E219" s="249" t="str">
        <f>IF(ISTEXT(VLOOKUP(C219,'[4]Consolidated Datapoints'!$B$2:$B$93,1,0)),"Y","N")</f>
        <v>N</v>
      </c>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c r="AH219" s="91"/>
      <c r="AI219" s="91"/>
      <c r="AJ219" s="91"/>
      <c r="AK219" s="91"/>
      <c r="AL219" s="91"/>
    </row>
    <row r="220" spans="1:38" ht="16.5" x14ac:dyDescent="0.3">
      <c r="A220" s="247" t="s">
        <v>1742</v>
      </c>
      <c r="B220" s="248" t="s">
        <v>505</v>
      </c>
      <c r="C220" s="248" t="s">
        <v>1748</v>
      </c>
      <c r="D220" s="248" t="s">
        <v>1747</v>
      </c>
      <c r="E220" s="249" t="str">
        <f>IF(ISTEXT(VLOOKUP(C220,'[4]Consolidated Datapoints'!$B$2:$B$93,1,0)),"Y","N")</f>
        <v>N</v>
      </c>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c r="AH220" s="91"/>
      <c r="AI220" s="91"/>
      <c r="AJ220" s="91"/>
      <c r="AK220" s="91"/>
      <c r="AL220" s="91"/>
    </row>
    <row r="221" spans="1:38" ht="16.5" x14ac:dyDescent="0.3">
      <c r="A221" s="247" t="s">
        <v>1742</v>
      </c>
      <c r="B221" s="248" t="s">
        <v>505</v>
      </c>
      <c r="C221" s="248" t="s">
        <v>1749</v>
      </c>
      <c r="D221" s="248" t="s">
        <v>1747</v>
      </c>
      <c r="E221" s="249" t="str">
        <f>IF(ISTEXT(VLOOKUP(C221,'[4]Consolidated Datapoints'!$B$2:$B$93,1,0)),"Y","N")</f>
        <v>N</v>
      </c>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c r="AH221" s="91"/>
      <c r="AI221" s="91"/>
      <c r="AJ221" s="91"/>
      <c r="AK221" s="91"/>
      <c r="AL221" s="91"/>
    </row>
    <row r="222" spans="1:38" ht="16.5" x14ac:dyDescent="0.3">
      <c r="A222" s="247" t="s">
        <v>1742</v>
      </c>
      <c r="B222" s="248" t="s">
        <v>505</v>
      </c>
      <c r="C222" s="248" t="s">
        <v>1750</v>
      </c>
      <c r="D222" s="248" t="s">
        <v>1747</v>
      </c>
      <c r="E222" s="249" t="str">
        <f>IF(ISTEXT(VLOOKUP(C222,'[4]Consolidated Datapoints'!$B$2:$B$93,1,0)),"Y","N")</f>
        <v>N</v>
      </c>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c r="AH222" s="91"/>
      <c r="AI222" s="91"/>
      <c r="AJ222" s="91"/>
      <c r="AK222" s="91"/>
      <c r="AL222" s="91"/>
    </row>
    <row r="223" spans="1:38" ht="16.5" x14ac:dyDescent="0.3">
      <c r="A223" s="247" t="s">
        <v>1742</v>
      </c>
      <c r="B223" s="248" t="s">
        <v>505</v>
      </c>
      <c r="C223" s="248" t="s">
        <v>1751</v>
      </c>
      <c r="D223" s="248" t="s">
        <v>1747</v>
      </c>
      <c r="E223" s="249" t="str">
        <f>IF(ISTEXT(VLOOKUP(C223,'[4]Consolidated Datapoints'!$B$2:$B$93,1,0)),"Y","N")</f>
        <v>N</v>
      </c>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c r="AH223" s="91"/>
      <c r="AI223" s="91"/>
      <c r="AJ223" s="91"/>
      <c r="AK223" s="91"/>
      <c r="AL223" s="91"/>
    </row>
    <row r="224" spans="1:38" ht="16.5" x14ac:dyDescent="0.3">
      <c r="A224" s="247" t="s">
        <v>1742</v>
      </c>
      <c r="B224" s="248" t="s">
        <v>505</v>
      </c>
      <c r="C224" s="248" t="s">
        <v>1752</v>
      </c>
      <c r="D224" s="248" t="s">
        <v>1747</v>
      </c>
      <c r="E224" s="249" t="str">
        <f>IF(ISTEXT(VLOOKUP(C224,'[4]Consolidated Datapoints'!$B$2:$B$93,1,0)),"Y","N")</f>
        <v>N</v>
      </c>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c r="AH224" s="91"/>
      <c r="AI224" s="91"/>
      <c r="AJ224" s="91"/>
      <c r="AK224" s="91"/>
      <c r="AL224" s="91"/>
    </row>
    <row r="225" spans="1:38" ht="16.5" x14ac:dyDescent="0.3">
      <c r="A225" s="247" t="s">
        <v>1742</v>
      </c>
      <c r="B225" s="248" t="s">
        <v>505</v>
      </c>
      <c r="C225" s="248" t="s">
        <v>1753</v>
      </c>
      <c r="D225" s="248" t="s">
        <v>1747</v>
      </c>
      <c r="E225" s="249" t="str">
        <f>IF(ISTEXT(VLOOKUP(C225,'[4]Consolidated Datapoints'!$B$2:$B$93,1,0)),"Y","N")</f>
        <v>N</v>
      </c>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c r="AH225" s="91"/>
      <c r="AI225" s="91"/>
      <c r="AJ225" s="91"/>
      <c r="AK225" s="91"/>
      <c r="AL225" s="91"/>
    </row>
    <row r="226" spans="1:38" ht="16.5" x14ac:dyDescent="0.3">
      <c r="A226" s="247" t="s">
        <v>1742</v>
      </c>
      <c r="B226" s="248" t="s">
        <v>505</v>
      </c>
      <c r="C226" s="248" t="s">
        <v>1754</v>
      </c>
      <c r="D226" s="248" t="s">
        <v>1747</v>
      </c>
      <c r="E226" s="249" t="str">
        <f>IF(ISTEXT(VLOOKUP(C226,'[4]Consolidated Datapoints'!$B$2:$B$93,1,0)),"Y","N")</f>
        <v>N</v>
      </c>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c r="AH226" s="91"/>
      <c r="AI226" s="91"/>
      <c r="AJ226" s="91"/>
      <c r="AK226" s="91"/>
      <c r="AL226" s="91"/>
    </row>
    <row r="227" spans="1:38" ht="16.5" x14ac:dyDescent="0.3">
      <c r="A227" s="247" t="s">
        <v>1742</v>
      </c>
      <c r="B227" s="248" t="s">
        <v>505</v>
      </c>
      <c r="C227" s="248" t="s">
        <v>1755</v>
      </c>
      <c r="D227" s="248" t="s">
        <v>1747</v>
      </c>
      <c r="E227" s="249" t="str">
        <f>IF(ISTEXT(VLOOKUP(C227,'[4]Consolidated Datapoints'!$B$2:$B$93,1,0)),"Y","N")</f>
        <v>N</v>
      </c>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c r="AH227" s="91"/>
      <c r="AI227" s="91"/>
      <c r="AJ227" s="91"/>
      <c r="AK227" s="91"/>
      <c r="AL227" s="91"/>
    </row>
    <row r="228" spans="1:38" ht="16.5" x14ac:dyDescent="0.3">
      <c r="A228" s="247" t="s">
        <v>1742</v>
      </c>
      <c r="B228" s="248" t="s">
        <v>505</v>
      </c>
      <c r="C228" s="248" t="s">
        <v>1756</v>
      </c>
      <c r="D228" s="248" t="s">
        <v>1747</v>
      </c>
      <c r="E228" s="249" t="str">
        <f>IF(ISTEXT(VLOOKUP(C228,'[4]Consolidated Datapoints'!$B$2:$B$93,1,0)),"Y","N")</f>
        <v>N</v>
      </c>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c r="AH228" s="91"/>
      <c r="AI228" s="91"/>
      <c r="AJ228" s="91"/>
      <c r="AK228" s="91"/>
      <c r="AL228" s="91"/>
    </row>
    <row r="229" spans="1:38" ht="16.5" x14ac:dyDescent="0.3">
      <c r="A229" s="247" t="s">
        <v>1742</v>
      </c>
      <c r="B229" s="248" t="s">
        <v>505</v>
      </c>
      <c r="C229" s="248" t="s">
        <v>1757</v>
      </c>
      <c r="D229" s="248" t="s">
        <v>1747</v>
      </c>
      <c r="E229" s="249" t="str">
        <f>IF(ISTEXT(VLOOKUP(C229,'[4]Consolidated Datapoints'!$B$2:$B$93,1,0)),"Y","N")</f>
        <v>N</v>
      </c>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c r="AH229" s="91"/>
      <c r="AI229" s="91"/>
      <c r="AJ229" s="91"/>
      <c r="AK229" s="91"/>
      <c r="AL229" s="91"/>
    </row>
    <row r="230" spans="1:38" ht="16.5" x14ac:dyDescent="0.3">
      <c r="A230" s="247" t="s">
        <v>1742</v>
      </c>
      <c r="B230" s="248" t="s">
        <v>505</v>
      </c>
      <c r="C230" s="251" t="s">
        <v>447</v>
      </c>
      <c r="D230" s="248" t="s">
        <v>1747</v>
      </c>
      <c r="E230" s="249" t="str">
        <f>IF(ISTEXT(VLOOKUP(C230,'[4]Consolidated Datapoints'!$B$2:$B$93,1,0)),"Y","N")</f>
        <v>N</v>
      </c>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c r="AH230" s="91"/>
      <c r="AI230" s="91"/>
      <c r="AJ230" s="91"/>
      <c r="AK230" s="91"/>
      <c r="AL230" s="91"/>
    </row>
    <row r="231" spans="1:38" ht="16.5" x14ac:dyDescent="0.3">
      <c r="A231" s="247" t="s">
        <v>1742</v>
      </c>
      <c r="B231" s="248" t="s">
        <v>505</v>
      </c>
      <c r="C231" s="251" t="s">
        <v>1758</v>
      </c>
      <c r="D231" s="248" t="s">
        <v>1747</v>
      </c>
      <c r="E231" s="249" t="str">
        <f>IF(ISTEXT(VLOOKUP(C231,'[4]Consolidated Datapoints'!$B$2:$B$93,1,0)),"Y","N")</f>
        <v>N</v>
      </c>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c r="AH231" s="91"/>
      <c r="AI231" s="91"/>
      <c r="AJ231" s="91"/>
      <c r="AK231" s="91"/>
      <c r="AL231" s="91"/>
    </row>
    <row r="232" spans="1:38" ht="16.5" x14ac:dyDescent="0.3">
      <c r="A232" s="247" t="s">
        <v>1742</v>
      </c>
      <c r="B232" s="248" t="s">
        <v>505</v>
      </c>
      <c r="C232" s="251" t="s">
        <v>1759</v>
      </c>
      <c r="D232" s="248" t="s">
        <v>1747</v>
      </c>
      <c r="E232" s="249" t="str">
        <f>IF(ISTEXT(VLOOKUP(C232,'[4]Consolidated Datapoints'!$B$2:$B$93,1,0)),"Y","N")</f>
        <v>N</v>
      </c>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c r="AH232" s="91"/>
      <c r="AI232" s="91"/>
      <c r="AJ232" s="91"/>
      <c r="AK232" s="91"/>
      <c r="AL232" s="91"/>
    </row>
    <row r="233" spans="1:38" ht="25.5" x14ac:dyDescent="0.3">
      <c r="A233" s="247" t="s">
        <v>1742</v>
      </c>
      <c r="B233" s="248" t="s">
        <v>505</v>
      </c>
      <c r="C233" s="251" t="s">
        <v>1760</v>
      </c>
      <c r="D233" s="248" t="s">
        <v>1747</v>
      </c>
      <c r="E233" s="249" t="str">
        <f>IF(ISTEXT(VLOOKUP(C233,'[4]Consolidated Datapoints'!$B$2:$B$93,1,0)),"Y","N")</f>
        <v>N</v>
      </c>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c r="AH233" s="91"/>
      <c r="AI233" s="91"/>
      <c r="AJ233" s="91"/>
      <c r="AK233" s="91"/>
      <c r="AL233" s="91"/>
    </row>
    <row r="234" spans="1:38" ht="16.5" x14ac:dyDescent="0.3">
      <c r="A234" s="247" t="s">
        <v>1742</v>
      </c>
      <c r="B234" s="248" t="s">
        <v>505</v>
      </c>
      <c r="C234" s="251" t="s">
        <v>1761</v>
      </c>
      <c r="D234" s="248" t="s">
        <v>1747</v>
      </c>
      <c r="E234" s="249" t="str">
        <f>IF(ISTEXT(VLOOKUP(C234,'[4]Consolidated Datapoints'!$B$2:$B$93,1,0)),"Y","N")</f>
        <v>N</v>
      </c>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c r="AH234" s="91"/>
      <c r="AI234" s="91"/>
      <c r="AJ234" s="91"/>
      <c r="AK234" s="91"/>
      <c r="AL234" s="91"/>
    </row>
    <row r="235" spans="1:38" ht="16.5" x14ac:dyDescent="0.3">
      <c r="A235" s="247" t="s">
        <v>1742</v>
      </c>
      <c r="B235" s="248" t="s">
        <v>505</v>
      </c>
      <c r="C235" s="251" t="s">
        <v>1762</v>
      </c>
      <c r="D235" s="248" t="s">
        <v>1747</v>
      </c>
      <c r="E235" s="249" t="str">
        <f>IF(ISTEXT(VLOOKUP(C235,'[4]Consolidated Datapoints'!$B$2:$B$93,1,0)),"Y","N")</f>
        <v>N</v>
      </c>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c r="AH235" s="91"/>
      <c r="AI235" s="91"/>
      <c r="AJ235" s="91"/>
      <c r="AK235" s="91"/>
      <c r="AL235" s="91"/>
    </row>
    <row r="236" spans="1:38" ht="16.5" x14ac:dyDescent="0.3">
      <c r="A236" s="247" t="s">
        <v>1742</v>
      </c>
      <c r="B236" s="248" t="s">
        <v>505</v>
      </c>
      <c r="C236" s="251" t="s">
        <v>1763</v>
      </c>
      <c r="D236" s="248" t="s">
        <v>1747</v>
      </c>
      <c r="E236" s="249" t="str">
        <f>IF(ISTEXT(VLOOKUP(C236,'[4]Consolidated Datapoints'!$B$2:$B$93,1,0)),"Y","N")</f>
        <v>N</v>
      </c>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c r="AH236" s="91"/>
      <c r="AI236" s="91"/>
      <c r="AJ236" s="91"/>
      <c r="AK236" s="91"/>
      <c r="AL236" s="91"/>
    </row>
    <row r="237" spans="1:38" ht="16.5" x14ac:dyDescent="0.3">
      <c r="A237" s="247" t="s">
        <v>1742</v>
      </c>
      <c r="B237" s="248" t="s">
        <v>505</v>
      </c>
      <c r="C237" s="251" t="s">
        <v>1764</v>
      </c>
      <c r="D237" s="248" t="s">
        <v>1747</v>
      </c>
      <c r="E237" s="249" t="str">
        <f>IF(ISTEXT(VLOOKUP(C237,'[4]Consolidated Datapoints'!$B$2:$B$93,1,0)),"Y","N")</f>
        <v>N</v>
      </c>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c r="AH237" s="91"/>
      <c r="AI237" s="91"/>
      <c r="AJ237" s="91"/>
      <c r="AK237" s="91"/>
      <c r="AL237" s="91"/>
    </row>
    <row r="238" spans="1:38" ht="16.5" x14ac:dyDescent="0.3">
      <c r="A238" s="247" t="s">
        <v>1742</v>
      </c>
      <c r="B238" s="248" t="s">
        <v>505</v>
      </c>
      <c r="C238" s="251" t="s">
        <v>184</v>
      </c>
      <c r="D238" s="248" t="s">
        <v>1747</v>
      </c>
      <c r="E238" s="249" t="str">
        <f>IF(ISTEXT(VLOOKUP(C238,'[4]Consolidated Datapoints'!$B$2:$B$93,1,0)),"Y","N")</f>
        <v>N</v>
      </c>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c r="AH238" s="91"/>
      <c r="AI238" s="91"/>
      <c r="AJ238" s="91"/>
      <c r="AK238" s="91"/>
      <c r="AL238" s="91"/>
    </row>
    <row r="239" spans="1:38" ht="25.5" x14ac:dyDescent="0.3">
      <c r="A239" s="247" t="s">
        <v>1742</v>
      </c>
      <c r="B239" s="248" t="s">
        <v>505</v>
      </c>
      <c r="C239" s="251" t="s">
        <v>1765</v>
      </c>
      <c r="D239" s="248" t="s">
        <v>1747</v>
      </c>
      <c r="E239" s="249" t="str">
        <f>IF(ISTEXT(VLOOKUP(C239,'[4]Consolidated Datapoints'!$B$2:$B$93,1,0)),"Y","N")</f>
        <v>N</v>
      </c>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c r="AH239" s="91"/>
      <c r="AI239" s="91"/>
      <c r="AJ239" s="91"/>
      <c r="AK239" s="91"/>
      <c r="AL239" s="91"/>
    </row>
    <row r="240" spans="1:38" ht="25.5" x14ac:dyDescent="0.3">
      <c r="A240" s="247" t="s">
        <v>1742</v>
      </c>
      <c r="B240" s="252" t="s">
        <v>1767</v>
      </c>
      <c r="C240" s="252" t="s">
        <v>1766</v>
      </c>
      <c r="D240" s="252" t="s">
        <v>1743</v>
      </c>
      <c r="E240" s="249" t="str">
        <f>IF(ISTEXT(VLOOKUP(C240,'[4]Consolidated Datapoints'!$B$2:$B$93,1,0)),"Y","N")</f>
        <v>N</v>
      </c>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c r="AH240" s="91"/>
      <c r="AI240" s="91"/>
      <c r="AJ240" s="91"/>
      <c r="AK240" s="91"/>
      <c r="AL240" s="91"/>
    </row>
    <row r="241" spans="1:38" ht="25.5" x14ac:dyDescent="0.3">
      <c r="A241" s="247" t="s">
        <v>1742</v>
      </c>
      <c r="B241" s="252" t="s">
        <v>1769</v>
      </c>
      <c r="C241" s="252" t="s">
        <v>1768</v>
      </c>
      <c r="D241" s="252" t="s">
        <v>1743</v>
      </c>
      <c r="E241" s="249" t="str">
        <f>IF(ISTEXT(VLOOKUP(C241,'[4]Consolidated Datapoints'!$B$2:$B$93,1,0)),"Y","N")</f>
        <v>N</v>
      </c>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c r="AH241" s="91"/>
      <c r="AI241" s="91"/>
      <c r="AJ241" s="91"/>
      <c r="AK241" s="91"/>
      <c r="AL241" s="91"/>
    </row>
    <row r="242" spans="1:38" ht="25.5" x14ac:dyDescent="0.3">
      <c r="A242" s="247" t="s">
        <v>1742</v>
      </c>
      <c r="B242" s="252" t="s">
        <v>1771</v>
      </c>
      <c r="C242" s="252" t="s">
        <v>1770</v>
      </c>
      <c r="D242" s="252" t="s">
        <v>1743</v>
      </c>
      <c r="E242" s="249" t="str">
        <f>IF(ISTEXT(VLOOKUP(C242,'[4]Consolidated Datapoints'!$B$2:$B$93,1,0)),"Y","N")</f>
        <v>N</v>
      </c>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c r="AH242" s="91"/>
      <c r="AI242" s="91"/>
      <c r="AJ242" s="91"/>
      <c r="AK242" s="91"/>
      <c r="AL242" s="91"/>
    </row>
    <row r="243" spans="1:38" ht="25.5" x14ac:dyDescent="0.3">
      <c r="A243" s="247" t="s">
        <v>1742</v>
      </c>
      <c r="B243" s="252" t="s">
        <v>1773</v>
      </c>
      <c r="C243" s="252" t="s">
        <v>1772</v>
      </c>
      <c r="D243" s="252" t="s">
        <v>1743</v>
      </c>
      <c r="E243" s="249" t="str">
        <f>IF(ISTEXT(VLOOKUP(C243,'[4]Consolidated Datapoints'!$B$2:$B$93,1,0)),"Y","N")</f>
        <v>N</v>
      </c>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c r="AH243" s="91"/>
      <c r="AI243" s="91"/>
      <c r="AJ243" s="91"/>
      <c r="AK243" s="91"/>
      <c r="AL243" s="91"/>
    </row>
    <row r="244" spans="1:38" ht="25.5" x14ac:dyDescent="0.3">
      <c r="A244" s="247" t="s">
        <v>1742</v>
      </c>
      <c r="B244" s="250" t="s">
        <v>247</v>
      </c>
      <c r="C244" s="250" t="s">
        <v>106</v>
      </c>
      <c r="D244" s="253" t="s">
        <v>1745</v>
      </c>
      <c r="E244" s="249" t="str">
        <f>IF(ISTEXT(VLOOKUP(C244,'[4]Consolidated Datapoints'!$B$2:$B$93,1,0)),"Y","N")</f>
        <v>Y</v>
      </c>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c r="AH244" s="91"/>
      <c r="AI244" s="91"/>
      <c r="AJ244" s="91"/>
      <c r="AK244" s="91"/>
      <c r="AL244" s="91"/>
    </row>
    <row r="245" spans="1:38" ht="25.5" x14ac:dyDescent="0.3">
      <c r="A245" s="247" t="s">
        <v>1742</v>
      </c>
      <c r="B245" s="250"/>
      <c r="C245" s="250" t="s">
        <v>185</v>
      </c>
      <c r="D245" s="253" t="s">
        <v>1745</v>
      </c>
      <c r="E245" s="249" t="str">
        <f>IF(ISTEXT(VLOOKUP(C245,'[4]Consolidated Datapoints'!$B$2:$B$93,1,0)),"Y","N")</f>
        <v>N</v>
      </c>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c r="AH245" s="91"/>
      <c r="AI245" s="91"/>
      <c r="AJ245" s="91"/>
      <c r="AK245" s="91"/>
      <c r="AL245" s="91"/>
    </row>
    <row r="246" spans="1:38" ht="25.5" x14ac:dyDescent="0.3">
      <c r="A246" s="247" t="s">
        <v>1742</v>
      </c>
      <c r="B246" s="250"/>
      <c r="C246" s="250" t="s">
        <v>1774</v>
      </c>
      <c r="D246" s="253" t="s">
        <v>1745</v>
      </c>
      <c r="E246" s="249" t="str">
        <f>IF(ISTEXT(VLOOKUP(C246,'[4]Consolidated Datapoints'!$B$2:$B$93,1,0)),"Y","N")</f>
        <v>N</v>
      </c>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c r="AH246" s="91"/>
      <c r="AI246" s="91"/>
      <c r="AJ246" s="91"/>
      <c r="AK246" s="91"/>
      <c r="AL246" s="91"/>
    </row>
    <row r="247" spans="1:38" ht="25.5" x14ac:dyDescent="0.3">
      <c r="A247" s="91"/>
      <c r="B247" s="250" t="s">
        <v>239</v>
      </c>
      <c r="C247" s="250" t="s">
        <v>99</v>
      </c>
      <c r="D247" s="253" t="s">
        <v>1745</v>
      </c>
      <c r="E247" s="249" t="str">
        <f>IF(ISTEXT(VLOOKUP(C247,'[4]Consolidated Datapoints'!$B$2:$B$93,1,0)),"Y","N")</f>
        <v>Y</v>
      </c>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c r="AH247" s="91"/>
      <c r="AI247" s="91"/>
      <c r="AJ247" s="91"/>
      <c r="AK247" s="91"/>
      <c r="AL247" s="91"/>
    </row>
    <row r="248" spans="1:38" ht="25.5" x14ac:dyDescent="0.3">
      <c r="A248" s="247" t="s">
        <v>1742</v>
      </c>
      <c r="B248" s="250"/>
      <c r="C248" s="254" t="s">
        <v>1775</v>
      </c>
      <c r="D248" s="253" t="s">
        <v>1745</v>
      </c>
      <c r="E248" s="249" t="str">
        <f>IF(ISTEXT(VLOOKUP(C248,'[4]Consolidated Datapoints'!$B$2:$B$93,1,0)),"Y","N")</f>
        <v>N</v>
      </c>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c r="AH248" s="91"/>
      <c r="AI248" s="91"/>
      <c r="AJ248" s="91"/>
      <c r="AK248" s="91"/>
      <c r="AL248" s="91"/>
    </row>
    <row r="249" spans="1:38" ht="25.5" x14ac:dyDescent="0.3">
      <c r="A249" s="247" t="s">
        <v>1742</v>
      </c>
      <c r="B249" s="250" t="s">
        <v>1777</v>
      </c>
      <c r="C249" s="254" t="s">
        <v>1776</v>
      </c>
      <c r="D249" s="253" t="s">
        <v>1745</v>
      </c>
      <c r="E249" s="249" t="str">
        <f>IF(ISTEXT(VLOOKUP(C249,'[4]Consolidated Datapoints'!$B$2:$B$93,1,0)),"Y","N")</f>
        <v>N</v>
      </c>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c r="AH249" s="91"/>
      <c r="AI249" s="91"/>
      <c r="AJ249" s="91"/>
      <c r="AK249" s="91"/>
      <c r="AL249" s="91"/>
    </row>
    <row r="250" spans="1:38" ht="25.5" x14ac:dyDescent="0.3">
      <c r="A250" s="247" t="s">
        <v>1742</v>
      </c>
      <c r="B250" s="250" t="s">
        <v>1779</v>
      </c>
      <c r="C250" s="255" t="s">
        <v>1778</v>
      </c>
      <c r="D250" s="253" t="s">
        <v>1745</v>
      </c>
      <c r="E250" s="249" t="str">
        <f>IF(ISTEXT(VLOOKUP(C250,'[4]Consolidated Datapoints'!$B$2:$B$93,1,0)),"Y","N")</f>
        <v>N</v>
      </c>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c r="AH250" s="91"/>
      <c r="AI250" s="91"/>
      <c r="AJ250" s="91"/>
      <c r="AK250" s="91"/>
      <c r="AL250" s="91"/>
    </row>
    <row r="251" spans="1:38" ht="25.5" x14ac:dyDescent="0.3">
      <c r="A251" s="91"/>
      <c r="B251" s="250" t="s">
        <v>255</v>
      </c>
      <c r="C251" s="250" t="s">
        <v>113</v>
      </c>
      <c r="D251" s="253" t="s">
        <v>1745</v>
      </c>
      <c r="E251" s="249" t="str">
        <f>IF(ISTEXT(VLOOKUP(C251,'[4]Consolidated Datapoints'!$B$2:$B$93,1,0)),"Y","N")</f>
        <v>Y</v>
      </c>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c r="AH251" s="91"/>
      <c r="AI251" s="91"/>
      <c r="AJ251" s="91"/>
      <c r="AK251" s="91"/>
      <c r="AL251" s="91"/>
    </row>
    <row r="252" spans="1:38" ht="25.5" x14ac:dyDescent="0.3">
      <c r="A252" s="91"/>
      <c r="B252" s="250" t="s">
        <v>257</v>
      </c>
      <c r="C252" s="250" t="s">
        <v>115</v>
      </c>
      <c r="D252" s="253" t="s">
        <v>1745</v>
      </c>
      <c r="E252" s="249" t="str">
        <f>IF(ISTEXT(VLOOKUP(C252,'[4]Consolidated Datapoints'!$B$2:$B$93,1,0)),"Y","N")</f>
        <v>Y</v>
      </c>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c r="AH252" s="91"/>
      <c r="AI252" s="91"/>
      <c r="AJ252" s="91"/>
      <c r="AK252" s="91"/>
      <c r="AL252" s="91"/>
    </row>
    <row r="253" spans="1:38" ht="25.5" x14ac:dyDescent="0.3">
      <c r="A253" s="91"/>
      <c r="B253" s="250" t="s">
        <v>253</v>
      </c>
      <c r="C253" s="250" t="s">
        <v>111</v>
      </c>
      <c r="D253" s="253" t="s">
        <v>1745</v>
      </c>
      <c r="E253" s="249" t="str">
        <f>IF(ISTEXT(VLOOKUP(C253,'[4]Consolidated Datapoints'!$B$2:$B$93,1,0)),"Y","N")</f>
        <v>Y</v>
      </c>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c r="AH253" s="91"/>
      <c r="AI253" s="91"/>
      <c r="AJ253" s="91"/>
      <c r="AK253" s="91"/>
      <c r="AL253" s="91"/>
    </row>
    <row r="254" spans="1:38" ht="25.5" x14ac:dyDescent="0.3">
      <c r="A254" s="91"/>
      <c r="B254" s="250" t="s">
        <v>254</v>
      </c>
      <c r="C254" s="250" t="s">
        <v>112</v>
      </c>
      <c r="D254" s="253" t="s">
        <v>1745</v>
      </c>
      <c r="E254" s="249" t="str">
        <f>IF(ISTEXT(VLOOKUP(C254,'[4]Consolidated Datapoints'!$B$2:$B$93,1,0)),"Y","N")</f>
        <v>Y</v>
      </c>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c r="AH254" s="91"/>
      <c r="AI254" s="91"/>
      <c r="AJ254" s="91"/>
      <c r="AK254" s="91"/>
      <c r="AL254" s="91"/>
    </row>
    <row r="255" spans="1:38" ht="25.5" x14ac:dyDescent="0.3">
      <c r="A255" s="91"/>
      <c r="B255" s="250" t="s">
        <v>256</v>
      </c>
      <c r="C255" s="250" t="s">
        <v>114</v>
      </c>
      <c r="D255" s="253" t="s">
        <v>1745</v>
      </c>
      <c r="E255" s="249" t="str">
        <f>IF(ISTEXT(VLOOKUP(C255,'[4]Consolidated Datapoints'!$B$2:$B$93,1,0)),"Y","N")</f>
        <v>Y</v>
      </c>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c r="AH255" s="91"/>
      <c r="AI255" s="91"/>
      <c r="AJ255" s="91"/>
      <c r="AK255" s="91"/>
      <c r="AL255" s="91"/>
    </row>
    <row r="256" spans="1:38" ht="25.5" x14ac:dyDescent="0.3">
      <c r="A256" s="91"/>
      <c r="B256" s="250" t="s">
        <v>258</v>
      </c>
      <c r="C256" s="250" t="s">
        <v>1780</v>
      </c>
      <c r="D256" s="253" t="s">
        <v>1745</v>
      </c>
      <c r="E256" s="249" t="str">
        <f>IF(ISTEXT(VLOOKUP(C256,'[4]Consolidated Datapoints'!$B$2:$B$93,1,0)),"Y","N")</f>
        <v>Y</v>
      </c>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c r="AH256" s="91"/>
      <c r="AI256" s="91"/>
      <c r="AJ256" s="91"/>
      <c r="AK256" s="91"/>
      <c r="AL256" s="91"/>
    </row>
    <row r="257" spans="1:38" ht="25.5" x14ac:dyDescent="0.3">
      <c r="A257" s="247" t="s">
        <v>1742</v>
      </c>
      <c r="B257" s="250"/>
      <c r="C257" s="254" t="s">
        <v>1781</v>
      </c>
      <c r="D257" s="253" t="s">
        <v>1745</v>
      </c>
      <c r="E257" s="249" t="str">
        <f>IF(ISTEXT(VLOOKUP(C257,'[4]Consolidated Datapoints'!$B$2:$B$93,1,0)),"Y","N")</f>
        <v>N</v>
      </c>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c r="AH257" s="91"/>
      <c r="AI257" s="91"/>
      <c r="AJ257" s="91"/>
      <c r="AK257" s="91"/>
      <c r="AL257" s="91"/>
    </row>
    <row r="258" spans="1:38" ht="25.5" x14ac:dyDescent="0.3">
      <c r="A258" s="247" t="s">
        <v>1742</v>
      </c>
      <c r="B258" s="250"/>
      <c r="C258" s="254" t="s">
        <v>1782</v>
      </c>
      <c r="D258" s="253" t="s">
        <v>1745</v>
      </c>
      <c r="E258" s="249" t="str">
        <f>IF(ISTEXT(VLOOKUP(C258,'[4]Consolidated Datapoints'!$B$2:$B$93,1,0)),"Y","N")</f>
        <v>N</v>
      </c>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c r="AH258" s="91"/>
      <c r="AI258" s="91"/>
      <c r="AJ258" s="91"/>
      <c r="AK258" s="91"/>
      <c r="AL258" s="91"/>
    </row>
    <row r="259" spans="1:38" ht="25.5" x14ac:dyDescent="0.3">
      <c r="A259" s="247" t="s">
        <v>1742</v>
      </c>
      <c r="B259" s="250"/>
      <c r="C259" s="254" t="s">
        <v>1783</v>
      </c>
      <c r="D259" s="253" t="s">
        <v>1745</v>
      </c>
      <c r="E259" s="249" t="str">
        <f>IF(ISTEXT(VLOOKUP(C259,'[4]Consolidated Datapoints'!$B$2:$B$93,1,0)),"Y","N")</f>
        <v>N</v>
      </c>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c r="AH259" s="91"/>
      <c r="AI259" s="91"/>
      <c r="AJ259" s="91"/>
      <c r="AK259" s="91"/>
      <c r="AL259" s="91"/>
    </row>
    <row r="260" spans="1:38" ht="25.5" x14ac:dyDescent="0.3">
      <c r="A260" s="247" t="s">
        <v>1742</v>
      </c>
      <c r="B260" s="250"/>
      <c r="C260" s="254" t="s">
        <v>1784</v>
      </c>
      <c r="D260" s="253" t="s">
        <v>1745</v>
      </c>
      <c r="E260" s="249" t="str">
        <f>IF(ISTEXT(VLOOKUP(C260,'[4]Consolidated Datapoints'!$B$2:$B$93,1,0)),"Y","N")</f>
        <v>N</v>
      </c>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c r="AH260" s="91"/>
      <c r="AI260" s="91"/>
      <c r="AJ260" s="91"/>
      <c r="AK260" s="91"/>
      <c r="AL260" s="91"/>
    </row>
    <row r="261" spans="1:38" ht="25.5" x14ac:dyDescent="0.3">
      <c r="A261" s="247" t="s">
        <v>1742</v>
      </c>
      <c r="B261" s="256"/>
      <c r="C261" s="257" t="s">
        <v>1785</v>
      </c>
      <c r="D261" s="253" t="s">
        <v>1745</v>
      </c>
      <c r="E261" s="249" t="str">
        <f>IF(ISTEXT(VLOOKUP(C261,'[4]Consolidated Datapoints'!$B$2:$B$93,1,0)),"Y","N")</f>
        <v>N</v>
      </c>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c r="AH261" s="91"/>
      <c r="AI261" s="91"/>
      <c r="AJ261" s="91"/>
      <c r="AK261" s="91"/>
      <c r="AL261" s="91"/>
    </row>
    <row r="262" spans="1:38" ht="25.5" x14ac:dyDescent="0.3">
      <c r="A262" s="247" t="s">
        <v>1742</v>
      </c>
      <c r="B262" s="256"/>
      <c r="C262" s="257" t="s">
        <v>1786</v>
      </c>
      <c r="D262" s="253" t="s">
        <v>1745</v>
      </c>
      <c r="E262" s="249" t="str">
        <f>IF(ISTEXT(VLOOKUP(C262,'[4]Consolidated Datapoints'!$B$2:$B$93,1,0)),"Y","N")</f>
        <v>N</v>
      </c>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c r="AH262" s="91"/>
      <c r="AI262" s="91"/>
      <c r="AJ262" s="91"/>
      <c r="AK262" s="91"/>
      <c r="AL262" s="91"/>
    </row>
    <row r="263" spans="1:38" ht="25.5" x14ac:dyDescent="0.3">
      <c r="A263" s="247" t="s">
        <v>1742</v>
      </c>
      <c r="B263" s="256"/>
      <c r="C263" s="257" t="s">
        <v>1787</v>
      </c>
      <c r="D263" s="253" t="s">
        <v>1745</v>
      </c>
      <c r="E263" s="249" t="str">
        <f>IF(ISTEXT(VLOOKUP(C263,'[4]Consolidated Datapoints'!$B$2:$B$93,1,0)),"Y","N")</f>
        <v>N</v>
      </c>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c r="AH263" s="91"/>
      <c r="AI263" s="91"/>
      <c r="AJ263" s="91"/>
      <c r="AK263" s="91"/>
      <c r="AL263" s="91"/>
    </row>
    <row r="264" spans="1:38" ht="25.5" x14ac:dyDescent="0.3">
      <c r="A264" s="247" t="s">
        <v>1742</v>
      </c>
      <c r="B264" s="256"/>
      <c r="C264" s="257" t="s">
        <v>1788</v>
      </c>
      <c r="D264" s="253" t="s">
        <v>1745</v>
      </c>
      <c r="E264" s="249" t="str">
        <f>IF(ISTEXT(VLOOKUP(C264,'[4]Consolidated Datapoints'!$B$2:$B$93,1,0)),"Y","N")</f>
        <v>N</v>
      </c>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c r="AH264" s="91"/>
      <c r="AI264" s="91"/>
      <c r="AJ264" s="91"/>
      <c r="AK264" s="91"/>
      <c r="AL264" s="91"/>
    </row>
    <row r="265" spans="1:38" ht="25.5" x14ac:dyDescent="0.3">
      <c r="A265" s="247" t="s">
        <v>1742</v>
      </c>
      <c r="B265" s="256"/>
      <c r="C265" s="258" t="s">
        <v>1789</v>
      </c>
      <c r="D265" s="253" t="s">
        <v>1745</v>
      </c>
      <c r="E265" s="249" t="str">
        <f>IF(ISTEXT(VLOOKUP(C265,'[4]Consolidated Datapoints'!$B$2:$B$93,1,0)),"Y","N")</f>
        <v>N</v>
      </c>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c r="AH265" s="91"/>
      <c r="AI265" s="91"/>
      <c r="AJ265" s="91"/>
      <c r="AK265" s="91"/>
      <c r="AL265" s="91"/>
    </row>
    <row r="266" spans="1:38" ht="25.5" x14ac:dyDescent="0.3">
      <c r="A266" s="247" t="s">
        <v>1742</v>
      </c>
      <c r="B266" s="256"/>
      <c r="C266" s="257" t="s">
        <v>1790</v>
      </c>
      <c r="D266" s="253" t="s">
        <v>1745</v>
      </c>
      <c r="E266" s="249" t="str">
        <f>IF(ISTEXT(VLOOKUP(C266,'[4]Consolidated Datapoints'!$B$2:$B$93,1,0)),"Y","N")</f>
        <v>N</v>
      </c>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c r="AH266" s="91"/>
      <c r="AI266" s="91"/>
      <c r="AJ266" s="91"/>
      <c r="AK266" s="91"/>
      <c r="AL266" s="91"/>
    </row>
    <row r="267" spans="1:38" ht="25.5" x14ac:dyDescent="0.3">
      <c r="A267" s="247" t="s">
        <v>1742</v>
      </c>
      <c r="B267" s="256"/>
      <c r="C267" s="257" t="s">
        <v>1791</v>
      </c>
      <c r="D267" s="253" t="s">
        <v>1745</v>
      </c>
      <c r="E267" s="249" t="str">
        <f>IF(ISTEXT(VLOOKUP(C267,'[4]Consolidated Datapoints'!$B$2:$B$93,1,0)),"Y","N")</f>
        <v>N</v>
      </c>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c r="AH267" s="91"/>
      <c r="AI267" s="91"/>
      <c r="AJ267" s="91"/>
      <c r="AK267" s="91"/>
      <c r="AL267" s="91"/>
    </row>
    <row r="268" spans="1:38" ht="25.5" x14ac:dyDescent="0.3">
      <c r="A268" s="247" t="s">
        <v>1742</v>
      </c>
      <c r="B268" s="256"/>
      <c r="C268" s="257" t="s">
        <v>1792</v>
      </c>
      <c r="D268" s="253" t="s">
        <v>1745</v>
      </c>
      <c r="E268" s="249" t="str">
        <f>IF(ISTEXT(VLOOKUP(C268,'[4]Consolidated Datapoints'!$B$2:$B$93,1,0)),"Y","N")</f>
        <v>N</v>
      </c>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c r="AH268" s="91"/>
      <c r="AI268" s="91"/>
      <c r="AJ268" s="91"/>
      <c r="AK268" s="91"/>
      <c r="AL268" s="91"/>
    </row>
    <row r="269" spans="1:38" ht="25.5" x14ac:dyDescent="0.3">
      <c r="A269" s="247" t="s">
        <v>1742</v>
      </c>
      <c r="B269" s="256"/>
      <c r="C269" s="257" t="s">
        <v>1793</v>
      </c>
      <c r="D269" s="253" t="s">
        <v>1745</v>
      </c>
      <c r="E269" s="249" t="str">
        <f>IF(ISTEXT(VLOOKUP(C269,'[4]Consolidated Datapoints'!$B$2:$B$93,1,0)),"Y","N")</f>
        <v>N</v>
      </c>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c r="AH269" s="91"/>
      <c r="AI269" s="91"/>
      <c r="AJ269" s="91"/>
      <c r="AK269" s="91"/>
      <c r="AL269" s="91"/>
    </row>
  </sheetData>
  <autoFilter ref="A2:AL269" xr:uid="{46851CB7-AC45-4B91-A184-D5C962C28333}"/>
  <conditionalFormatting sqref="E3:F212 E213:E269">
    <cfRule type="containsText" dxfId="11" priority="1" operator="containsText" text="N">
      <formula>NOT(ISERROR(SEARCH("N",E3)))</formula>
    </cfRule>
  </conditionalFormatting>
  <hyperlinks>
    <hyperlink ref="T90" r:id="rId1" xr:uid="{DE1076BD-2E02-4251-A558-B1C1D98B9892}"/>
    <hyperlink ref="T91" r:id="rId2" xr:uid="{84F73037-F5B6-43C2-8084-794B32509BDF}"/>
    <hyperlink ref="T92" r:id="rId3" xr:uid="{9FD2C795-C72A-4057-BAD8-B55B04864D53}"/>
    <hyperlink ref="N67" location="'Focus Fund'!A1" display="Focus Fund" xr:uid="{5DE0AB8F-85F1-47D9-9015-3A910918F867}"/>
    <hyperlink ref="N75" location="'FST Fund Rating'!A1" display="FST Fund Rating" xr:uid="{65B4710B-D8F7-4440-837C-F03546D25484}"/>
    <hyperlink ref="N165" location="'Approved Location'!A1" display="Approved location" xr:uid="{DAAD4901-9108-4CD2-A178-EC4EC84FAAA3}"/>
    <hyperlink ref="N42" location="'Fund Issuer GST'!A1" display="Fund Issuer GST" xr:uid="{9ED7A825-AE20-4A1D-A313-9962049D7135}"/>
    <hyperlink ref="N30" location="'EIP-SIP Indicator'!A1" display="EIP-SIP Indicator" xr:uid="{41E29A36-37F2-4241-91B3-E076080DE364}"/>
    <hyperlink ref="N28" location="'MAS Reg Status'!A1" display="MAS Reg Status" xr:uid="{5581948F-D9C9-447F-AB94-63EFD83689B6}"/>
    <hyperlink ref="N111" location="'Product Fin Obj'!A1" display="Product Fin Obj" xr:uid="{ED1883C1-5066-4D37-9651-4E5D400494AD}"/>
    <hyperlink ref="N7" location="'Fund House'!A1" display="Fund House" xr:uid="{CBC29747-FF7C-46C8-B3FC-EFF6CAD7DE2D}"/>
    <hyperlink ref="N18" location="'DBS Asset Type'!A1" display="DBS Asset Type" xr:uid="{D25853AF-4422-4471-B837-3C56489137CB}"/>
    <hyperlink ref="N19" location="'DBS Asset Subtype'!A1" display="DBS Asset Subtype" xr:uid="{AF2BC7A7-D064-40C9-A66A-79B765914F8A}"/>
    <hyperlink ref="N23" location="'Prod Risk Lvl'!A1" display="Prod Risk Lvl" xr:uid="{EB1F59FD-8879-4D6D-8AF6-D84BD227C6BE}"/>
    <hyperlink ref="N24" location="'Prod Complex Lvl'!A1" display="Prod Complex Lvl" xr:uid="{DBC9B565-0240-43F9-A3D5-165EA0E9ED23}"/>
    <hyperlink ref="N25" location="'SFC Authorized'!A1" display="SFC Authorized" xr:uid="{C7B531FC-7AE7-4C88-A5E9-6F19851D64D8}"/>
    <hyperlink ref="N27" location="'Asset Origin'!A1" display="Asset Origin" xr:uid="{28FF9BDA-F956-4318-B806-FEBD8E608AAF}"/>
    <hyperlink ref="N41" location="'Fund Subscription Fees'!A1" display="Fund Subscription Fees" xr:uid="{EB003F5B-CE47-4C10-9328-FE3A6A2B6E23}"/>
    <hyperlink ref="N43" location="'DBS PFM Asset L1'!A1" display="DBS PFM Asset L1" xr:uid="{B0A7A473-9F2E-4879-BAF7-BCD781C5329D}"/>
    <hyperlink ref="N44" location="'DBS PFM Asset L2'!A1" display="DBS PFM Asset L2" xr:uid="{3D0C946B-E7A5-463F-9C82-0B4F8D54A9B4}"/>
    <hyperlink ref="N45" location="'DBS PFM Asset L3'!A1" display="DBS PFM Asset L3" xr:uid="{F55E6143-FB18-4F0E-92BB-38F3E7F5DBF3}"/>
    <hyperlink ref="N46" location="'Basel Collateral Classification'!A1" display="Basel Collateral Classification" xr:uid="{6D3A7018-6FCC-408D-8FFA-DCCF65676A63}"/>
    <hyperlink ref="N48" location="'Approved Product for Book'!A1" display="Approved Product for Book" xr:uid="{7D03689E-333E-4595-B84A-72934B7E7378}"/>
    <hyperlink ref="N49" location="'Approved Product for Book'!A1" display="Approved Product for Book" xr:uid="{99715A1E-385D-468F-B014-385106B2636D}"/>
    <hyperlink ref="N50" location="'Approved Product for Book'!A1" display="Approved Product for Book" xr:uid="{F1C20996-8964-490C-AF0A-EDB473800645}"/>
    <hyperlink ref="N51" location="'Approved Product for Book'!A1" display="Approved Product for Book" xr:uid="{AEC1A1F6-B274-48F3-BF31-32D677C2FC90}"/>
    <hyperlink ref="N72" location="'DAs For Segments'!A1" display="DAs For Segments" xr:uid="{A9B40596-B612-4E9E-9631-C62B3D72C187}"/>
    <hyperlink ref="N73" location="'DA Status'!A1" display="DA Status" xr:uid="{8E346A36-09B8-452B-93C6-085707EEA9AD}"/>
    <hyperlink ref="N74" location="'DA Status'!A1" display="DA Status" xr:uid="{170AC71F-17B7-47F9-AD5C-E58609A92A1E}"/>
    <hyperlink ref="N77" location="'Distribution Frequency'!A1" display="Distribution Frequency" xr:uid="{D08FFE95-0DF7-49A9-AFDA-D34F6BECCB20}"/>
    <hyperlink ref="N80" location="'Payment Mode'!A1" display="Payment Mode" xr:uid="{43CFB6EB-664D-4DA4-8490-236F195B3E15}"/>
    <hyperlink ref="N83" location="'Asset Class Level 4'!A1" display="Asset Class Level 4" xr:uid="{D4FBB357-1DA9-40F3-A5E3-789C371917C2}"/>
    <hyperlink ref="N109" location="Status!A1" display="Status" xr:uid="{8524CCDE-6211-4E51-8EF1-808AB059D3AC}"/>
    <hyperlink ref="N114" location="Franchise!A1" display="FRANCHISE" xr:uid="{7D8C3554-324C-4FC9-9CBB-F4DDF289A93F}"/>
    <hyperlink ref="N133" location="'FundFlex Approved'!A1" display="FundFlex Approved" xr:uid="{87917F12-54FA-4484-AD49-8FEA6DECA2CE}"/>
    <hyperlink ref="N145" location="'Rationale Risk Rating Chg'!A1" display="Rationale Risk Rating Chg" xr:uid="{BB59F38D-F264-46AA-909A-B96D76B7EDAC}"/>
    <hyperlink ref="N163" location="'Sales Charge Allowed'!A1" display="Sales Charge Allowed" xr:uid="{2AE401D3-A3F5-487B-9B78-0EE132B344D0}"/>
    <hyperlink ref="N164" location="'Create Additional Asset'!A1" display="Create Additional Asset" xr:uid="{23A8146F-36E5-459B-BB4E-C7ADC14EE2CD}"/>
    <hyperlink ref="N172" location="'Non-Retail Flag'!A1" display="Non-Retail Flag" xr:uid="{36895A40-AC2B-49CE-8277-DB7D0C4515DE}"/>
    <hyperlink ref="N173" location="'Approved Product for Book'!A1" display="Approved Product for Book" xr:uid="{F106BE2F-361F-463C-B22F-730E5614590A}"/>
    <hyperlink ref="N8" location="Country!A1" display="Country" xr:uid="{B7B03C77-9B8E-4C72-A2F6-A1ECB4C8E4C2}"/>
    <hyperlink ref="N10" location="Currency!A1" display="Currency" xr:uid="{B307D59C-D515-4E0D-85F5-D88051786FCD}"/>
    <hyperlink ref="N76" location="'Distribution Type'!A1" display="Distribution Type" xr:uid="{2022238F-C179-4E51-A1DA-95BDEF5BB4DF}"/>
    <hyperlink ref="N182" location="'IB Asset Subtype'!A1" display="IB Asset Subtype" xr:uid="{46D1D4B8-CBF6-43CE-9BE9-991AC481A3FC}"/>
    <hyperlink ref="N180" location="'IPC Approval Type'!A1" display="IPC Approval Type" xr:uid="{748B6901-BBDB-45CD-ACE9-DA112DBE60D7}"/>
    <hyperlink ref="V183" location="'Sorting Seq Priority'!A1" display="'Sorting Seq Priority'!A1" xr:uid="{F75BA8F6-EABF-4CEA-8712-98C65F8B7562}"/>
    <hyperlink ref="V184" location="'Sorting Seq Priority'!A1" display="'Sorting Seq Priority'!A1" xr:uid="{C4839DF5-88BD-429A-A5B9-424A861C299A}"/>
    <hyperlink ref="V44" location="'DBS PFM Asset L2 Logic'!A1" display="[Derived] from DBS PFM Asset L3, refer to excel PFM L3 L2 L1 Derive Rules" xr:uid="{7B336771-0C88-4A38-924B-B48D6360F8B1}"/>
    <hyperlink ref="V43" location="'DBS PFM Asset L1 Logic'!A1" display="[Derived] from DBS PFM Asset L2, refer to excel PFM L3 L2 L1 Derive Rules" xr:uid="{F934D5EE-189E-414F-95FC-E7D5EE3D0066}"/>
    <hyperlink ref="V191" location="'Geography &amp; Sector Mapping'!A1" display="'Geography &amp; Sector Mapping'!A1" xr:uid="{048AD18B-B6C9-481B-8E2B-05397DD84774}"/>
    <hyperlink ref="N191" location="Sector!A1" display="Sector" xr:uid="{44461C89-795A-420F-B0CB-8E53B75EB61A}"/>
    <hyperlink ref="V185" location="'Geography &amp; Sector Mapping'!A1" display="Follow the mapping from &quot;Geography &amp; Sector Mapping&quot; tab" xr:uid="{A308AE56-8318-4B08-A202-7324D0B12ED4}"/>
    <hyperlink ref="N185" location="Geography!A1" display="Sector" xr:uid="{70A5C2CA-B32D-4940-AD18-29479733A75D}"/>
    <hyperlink ref="N188" location="CapcitySGHK!A1" display="CapacitySGHK" xr:uid="{015A1515-7C09-4B16-A2D1-D285AAFE9E9D}"/>
    <hyperlink ref="N189" location="'Sailor FO'!A1" display="Sailor FO" xr:uid="{3B382E53-EEC5-4B75-B1B9-3D24F3608AFA}"/>
    <hyperlink ref="N192" location="'Sailor FO'!A1" display="Sailor FO" xr:uid="{AFE84F08-0143-40CB-BA9B-A9B7165F8CB5}"/>
    <hyperlink ref="N54" location="Country!A1" display="Country" xr:uid="{01725253-1C9A-44EC-A46F-1813BD6B20BF}"/>
    <hyperlink ref="N199" location="'PFM Global Asset L1'!A1" display="PFM Global Asset L1" xr:uid="{EF55E5CD-C7B4-4E13-A595-4CA241B6B10F}"/>
    <hyperlink ref="N200" location="'PFM Global Asset L2'!A1" display="PFM Global Asset L2" xr:uid="{53426548-88B6-4FC0-A5CD-0CA59318339B}"/>
    <hyperlink ref="N201" location="'PFM Global Asset L3'!A1" display="PFM Global Asset L3" xr:uid="{0B770885-EAA8-4951-A2C1-D92FD6C162A7}"/>
    <hyperlink ref="N202" location="'Prod Risk Lvl'!A1" display="Prod Risk Lvl" xr:uid="{1DBB97D5-782A-4299-BA03-1913A33BFC3C}"/>
    <hyperlink ref="N206" location="'DBS Asset Subtype Segregation'!A1" display="DBS Asset Subtype Segregation" xr:uid="{1070C134-8E85-48FB-B024-27F9FEF90619}"/>
    <hyperlink ref="V201" location="'PFM Global Asset Derive Logic'!A1" display="'PFM Global Asset Derive Logic'!A1" xr:uid="{613EE007-66BA-4557-9660-3263E3C2475F}"/>
    <hyperlink ref="V199" location="'PFM Global Asset Derive Logic'!A1" display="[Derived] from DBS PFM Asset L2; See PFM Global Asset Derive Logic tab" xr:uid="{4F45D0B8-4D33-4E71-BE52-4E29E3609244}"/>
    <hyperlink ref="V200" location="'PFM Global Asset Derive Logic'!A1" display="[Derived] from DBS PFM Asset L3; See PFM Global Asset Derive Logic tab" xr:uid="{A497286F-3042-45D2-AC2A-BBC4FF6C44F5}"/>
    <hyperlink ref="N190" location="CapcitySGHK!A1" display="CapacitySGHK" xr:uid="{A4479174-89E2-4D85-BD16-7BD8E5A31584}"/>
    <hyperlink ref="N198" location="'Switch Group (HK)'!A1" display="Switch Group (HK)" xr:uid="{AFC93D86-373D-4EB9-9047-D1A8E73E6218}"/>
    <hyperlink ref="N208" location="'Financial Objectives(HKTRE)'!A1" display="Financial Objectives(HKTRE)" xr:uid="{19A2F0A1-0010-493C-9732-D910B9B56B1C}"/>
    <hyperlink ref="AD211" location="'Full Asset Download Sequence'!A1" display="Yes" xr:uid="{A3F6D53F-D9C9-4881-9924-CC0967AC14E3}"/>
    <hyperlink ref="AD210" location="'Full Asset Download Sequence'!A1" display="Yes" xr:uid="{4838CC8E-61B7-4016-8475-F6B8741F3BAF}"/>
    <hyperlink ref="AD208" location="'Full Asset Download Sequence'!A1" display="Yes" xr:uid="{64795CED-FF0F-4C9D-966D-D66AAFD9AF1F}"/>
    <hyperlink ref="AD209" location="'Full Asset Download Sequence'!A1" display="Yes" xr:uid="{4F728EE3-EC38-4E29-91CB-4104A572CF14}"/>
    <hyperlink ref="AD203:AD204" location="'Full Asset Download Sequence'!A1" display="Yes" xr:uid="{ACF031DE-629A-4AC9-B6FE-36A19D66B0DD}"/>
    <hyperlink ref="AD205:AD207" location="'Full Asset Download Sequence'!A1" display="Yes" xr:uid="{947FC9BD-E195-4F3C-B19C-8D5AFF4FF10C}"/>
    <hyperlink ref="AD182:AD201" location="'Full Asset Download Sequence'!A1" display="Yes" xr:uid="{C47CB33C-F021-444D-859F-4191EFD8A904}"/>
    <hyperlink ref="AD180:AD181" location="'Full Asset Download Sequence'!A1" display="Yes" xr:uid="{D2DBA83F-190F-4079-B3FA-971F333E566A}"/>
    <hyperlink ref="AD144:AD179" location="'Full Asset Download Sequence'!A1" display="Yes" xr:uid="{04AD35E9-71AE-40D5-9787-13922A047C89}"/>
    <hyperlink ref="AD139:AD143" location="'Full Asset Download Sequence'!A1" display="Yes" xr:uid="{C165BE6F-EFD3-4772-8857-0972BF7970A4}"/>
    <hyperlink ref="AD136" location="'Full Asset Download Sequence'!A1" display="Yes" xr:uid="{BE7A2CE8-14B0-4856-B1ED-055E15204BA0}"/>
    <hyperlink ref="AD133" location="'Full Asset Download Sequence'!A1" display="Yes" xr:uid="{77A0EE0D-8959-406E-9BA2-CE5BBE8E9470}"/>
    <hyperlink ref="AD122:AD132" location="'Full Asset Download Sequence'!A1" display="Yes" xr:uid="{8AA43945-5864-4D6D-9C45-89914E2FD6F2}"/>
    <hyperlink ref="AD118:AD120" location="'Full Asset Download Sequence'!A1" display="Yes" xr:uid="{688DAF6C-C1C6-4A5A-8F22-C47219221D75}"/>
    <hyperlink ref="AD114" location="'Full Asset Download Sequence'!A1" display="Yes" xr:uid="{8C6DE752-8A01-4CBB-9875-1CFE424B3299}"/>
    <hyperlink ref="AD111" location="'Full Asset Download Sequence'!A1" display="Yes" xr:uid="{6195216A-550E-43CB-8E0B-8FF06BF8A490}"/>
    <hyperlink ref="AD110" location="'Full Asset Download Sequence'!A1" display="Yes" xr:uid="{F4D645FE-43FA-4026-9049-412BBA9BBF96}"/>
    <hyperlink ref="AD93:AD109" location="'Full Asset Download Sequence'!A1" display="Yes" xr:uid="{6B609697-4425-4AA0-8336-FD6FEB2EAF00}"/>
    <hyperlink ref="AD87:AD92" location="'Full Asset Download Sequence'!A1" display="Yes" xr:uid="{504F0074-2C27-4486-99CA-01A1431D909E}"/>
    <hyperlink ref="AD85:AD86" location="'Full Asset Download Sequence'!A1" display="Yes" xr:uid="{07E323A1-75A0-4F95-9ADD-8E04683B99F0}"/>
    <hyperlink ref="AD75:AD84" location="'Full Asset Download Sequence'!A1" display="Yes" xr:uid="{C134073C-4C69-4145-B1E4-F79EEB35C5B4}"/>
    <hyperlink ref="AD20:AD71" location="'Full Asset Download Sequence'!A1" display="Yes" xr:uid="{16E554A1-E5BA-4D36-B31D-0FF6E5A58687}"/>
    <hyperlink ref="AD18" location="'Full Asset Download Sequence'!A1" display="Yes" xr:uid="{672657CA-A50D-4130-81D5-A3AAA5DC63BE}"/>
    <hyperlink ref="AD17" location="'Full Asset Download Sequence'!A1" display="Yes" xr:uid="{EEB8BDED-1880-465D-BA52-0A1682BEB53E}"/>
    <hyperlink ref="AD19" location="'Full Asset Download Sequence'!A1" display="Yes" xr:uid="{B5AB3D17-829E-4FCA-8101-C50B790C5461}"/>
    <hyperlink ref="AD3:AD14" location="'Full Asset Download Sequence'!A1" display="Yes" xr:uid="{F386E106-8CFD-4918-811E-456B58C63D15}"/>
    <hyperlink ref="AD212" location="'Full Asset Download Sequence'!A1" display="Yes" xr:uid="{2944A610-93D1-48DC-B2ED-118DDAC366EA}"/>
    <hyperlink ref="N209" location="'Fund Type(ACR)'!A1" display="Fund Type(ACR)" xr:uid="{CFD12317-BAC5-46FB-8BBC-88327B86176E}"/>
    <hyperlink ref="O106" r:id="rId4" xr:uid="{BD286EE0-46FB-4E1C-A28F-6046B777EC61}"/>
  </hyperlinks>
  <pageMargins left="0.7" right="0.7" top="0.75" bottom="0.75" header="0.3" footer="0.3"/>
  <legacyDrawing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C4DC702DCDC6D4986D687A9751DA790" ma:contentTypeVersion="16" ma:contentTypeDescription="Create a new document." ma:contentTypeScope="" ma:versionID="6c93c71f4156ad1b3a6956f8b91e69d7">
  <xsd:schema xmlns:xsd="http://www.w3.org/2001/XMLSchema" xmlns:xs="http://www.w3.org/2001/XMLSchema" xmlns:p="http://schemas.microsoft.com/office/2006/metadata/properties" xmlns:ns2="31db2cd0-1ccf-4c86-89c4-19f422e765ef" xmlns:ns3="79ae46ce-0512-4d8f-8e53-e7a507ce94b3" targetNamespace="http://schemas.microsoft.com/office/2006/metadata/properties" ma:root="true" ma:fieldsID="4cc57e3528c08f770be7402b6586fafe" ns2:_="" ns3:_="">
    <xsd:import namespace="31db2cd0-1ccf-4c86-89c4-19f422e765ef"/>
    <xsd:import namespace="79ae46ce-0512-4d8f-8e53-e7a507ce94b3"/>
    <xsd:element name="properties">
      <xsd:complexType>
        <xsd:sequence>
          <xsd:element name="documentManagement">
            <xsd:complexType>
              <xsd:all>
                <xsd:element ref="ns2:MediaServiceMetadata" minOccurs="0"/>
                <xsd:element ref="ns2:MediaServiceFastMetadata" minOccurs="0"/>
                <xsd:element ref="ns2:MediaServiceGenerationTime" minOccurs="0"/>
                <xsd:element ref="ns2:MediaServiceEventHashCode" minOccurs="0"/>
                <xsd:element ref="ns2:MediaServiceAutoKeyPoints" minOccurs="0"/>
                <xsd:element ref="ns2:MediaServiceKeyPoints" minOccurs="0"/>
                <xsd:element ref="ns2:MediaServiceOCR" minOccurs="0"/>
                <xsd:element ref="ns3:SharedWithUsers" minOccurs="0"/>
                <xsd:element ref="ns3:SharedWithDetails" minOccurs="0"/>
                <xsd:element ref="ns2:MediaServiceDateTaken" minOccurs="0"/>
                <xsd:element ref="ns2:MediaLengthInSeconds"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1db2cd0-1ccf-4c86-89c4-19f422e765e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GenerationTime" ma:index="10" nillable="true" ma:displayName="MediaServiceGenerationTime" ma:hidden="true" ma:internalName="MediaServiceGenerationTime" ma:readOnly="true">
      <xsd:simpleType>
        <xsd:restriction base="dms:Text"/>
      </xsd:simpleType>
    </xsd:element>
    <xsd:element name="MediaServiceEventHashCode" ma:index="11" nillable="true" ma:displayName="MediaServiceEventHashCode" ma:hidden="true" ma:internalName="MediaServiceEventHashCode" ma:readOnly="true">
      <xsd:simpleType>
        <xsd:restriction base="dms:Text"/>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DateTaken" ma:index="17" nillable="true" ma:displayName="MediaServiceDateTaken" ma:hidden="true" ma:internalName="MediaServiceDateTaken" ma:readOnly="true">
      <xsd:simpleType>
        <xsd:restriction base="dms:Text"/>
      </xsd:simpleType>
    </xsd:element>
    <xsd:element name="MediaLengthInSeconds" ma:index="18" nillable="true" ma:displayName="Length (seconds)" ma:internalName="MediaLengthInSeconds" ma:readOnly="true">
      <xsd:simpleType>
        <xsd:restriction base="dms:Unknow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c5afc53d-a465-4c37-9d87-7482417fd67c"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9ae46ce-0512-4d8f-8e53-e7a507ce94b3"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47267048-2071-46c9-838f-1268cc1f3d1f}" ma:internalName="TaxCatchAll" ma:showField="CatchAllData" ma:web="79ae46ce-0512-4d8f-8e53-e7a507ce94b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DA8F3D0-0125-4B94-8809-CE261F0917BB}">
  <ds:schemaRefs>
    <ds:schemaRef ds:uri="http://schemas.microsoft.com/sharepoint/v3/contenttype/forms"/>
  </ds:schemaRefs>
</ds:datastoreItem>
</file>

<file path=customXml/itemProps2.xml><?xml version="1.0" encoding="utf-8"?>
<ds:datastoreItem xmlns:ds="http://schemas.openxmlformats.org/officeDocument/2006/customXml" ds:itemID="{FF7F8114-C599-4CBD-99D4-4CAFADC0036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1db2cd0-1ccf-4c86-89c4-19f422e765ef"/>
    <ds:schemaRef ds:uri="79ae46ce-0512-4d8f-8e53-e7a507ce94b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Data Structure Summary</vt:lpstr>
      <vt:lpstr>Assumptions_Backlog</vt:lpstr>
      <vt:lpstr>Issues List - FOR Adviscent</vt:lpstr>
      <vt:lpstr>Issues List - FOR Pdt Mgr Only</vt:lpstr>
      <vt:lpstr>Funds Data Structure</vt:lpstr>
      <vt:lpstr>WF03 SM - Focus Fund Insights</vt:lpstr>
      <vt:lpstr>WF03 SM - Fund Research Notes</vt:lpstr>
      <vt:lpstr>WF06 RMWP - Fund Compar Slide</vt:lpstr>
      <vt:lpstr>WF06 RMWP - Fund Detailed Slide</vt:lpstr>
      <vt:lpstr>WF01 SM - Product Universe.</vt:lpstr>
      <vt:lpstr>WF02 SM - Recommendation List</vt:lpstr>
      <vt:lpstr>GUI01 SM - Product Universe</vt:lpstr>
      <vt:lpstr>GUI02 SM - Fund List_Default co</vt:lpstr>
      <vt:lpstr>GUI02 SM - Fund Ist_Filtering</vt:lpstr>
      <vt:lpstr>GUI02 SM - Fund List_Grouping</vt:lpstr>
      <vt:lpstr>GUI03 SM - Write up</vt:lpstr>
      <vt:lpstr>WF03 SM - Fund Select List</vt:lpstr>
      <vt:lpstr>WF06 RMWP - Slide Mgr - Rec Lis</vt:lpstr>
      <vt:lpstr>WF05 RMWP - Instruments</vt:lpstr>
      <vt:lpstr>WF05 RMWP - Instruments Details</vt:lpstr>
      <vt:lpstr>WF04 SM - Securities Monitoring</vt:lpstr>
      <vt:lpstr>Tracking Requirements</vt:lpstr>
      <vt:lpstr>Workflow List</vt:lpstr>
      <vt:lpstr>Roles and Access rights</vt:lpstr>
      <vt:lpstr>Nomenclature description</vt:lpstr>
      <vt:lpstr>IPRS datapoints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Zaheera BINTE MUHAMMAD SADALI</dc:creator>
  <cp:lastModifiedBy>любовь щербович</cp:lastModifiedBy>
  <dcterms:created xsi:type="dcterms:W3CDTF">2023-10-03T00:54:22Z</dcterms:created>
  <dcterms:modified xsi:type="dcterms:W3CDTF">2023-10-18T10:57:04Z</dcterms:modified>
</cp:coreProperties>
</file>