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lat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<sst xmlns="http://schemas.openxmlformats.org/spreadsheetml/2006/main" count="316" uniqueCount="314">
  <si>
    <t xml:space="preserve">Verkäufe Total 2017 nach offiziellen Zahlen der Auslieferungen</t>
  </si>
  <si>
    <t xml:space="preserve">Artikel-Nr.</t>
  </si>
  <si>
    <t xml:space="preserve">Titel</t>
  </si>
  <si>
    <t xml:space="preserve">Prolit 2017</t>
  </si>
  <si>
    <t xml:space="preserve">AVA 2017</t>
  </si>
  <si>
    <t xml:space="preserve">Verlag 2017</t>
  </si>
  <si>
    <t xml:space="preserve">Verkäufe ges. 2017</t>
  </si>
  <si>
    <t xml:space="preserve">Abverkauf</t>
  </si>
  <si>
    <t xml:space="preserve">Verkäufe bis Ende 2016</t>
  </si>
  <si>
    <t xml:space="preserve">Verkäufe kumuliert</t>
  </si>
  <si>
    <t xml:space="preserve">Abverkauf kumuliert</t>
  </si>
  <si>
    <t xml:space="preserve">Bestand Prolit</t>
  </si>
  <si>
    <t xml:space="preserve">Bestand AVA</t>
  </si>
  <si>
    <t xml:space="preserve">Bestand Amazon</t>
  </si>
  <si>
    <t xml:space="preserve">Bestand Verlag</t>
  </si>
  <si>
    <t xml:space="preserve">Bestand gesamt</t>
  </si>
  <si>
    <t xml:space="preserve">01-1</t>
  </si>
  <si>
    <t xml:space="preserve">Bunin, Freund*</t>
  </si>
  <si>
    <t xml:space="preserve">02-X</t>
  </si>
  <si>
    <t xml:space="preserve">Rao, Kanthapura*</t>
  </si>
  <si>
    <t xml:space="preserve">03-8</t>
  </si>
  <si>
    <t xml:space="preserve">Flannery, Pioniere*</t>
  </si>
  <si>
    <t xml:space="preserve">04-6</t>
  </si>
  <si>
    <t xml:space="preserve">Hamilton, Hangover</t>
  </si>
  <si>
    <t xml:space="preserve">05-4</t>
  </si>
  <si>
    <t xml:space="preserve">Porter, Geschröpft*</t>
  </si>
  <si>
    <t xml:space="preserve">06-2</t>
  </si>
  <si>
    <t xml:space="preserve">Porter, Wahnsinn*</t>
  </si>
  <si>
    <t xml:space="preserve">07-6</t>
  </si>
  <si>
    <t xml:space="preserve">Said, Freud</t>
  </si>
  <si>
    <t xml:space="preserve">08-9</t>
  </si>
  <si>
    <t xml:space="preserve">Fermor, Violinen</t>
  </si>
  <si>
    <t xml:space="preserve">09-7</t>
  </si>
  <si>
    <t xml:space="preserve">Siegfried, Mira</t>
  </si>
  <si>
    <t xml:space="preserve">10-0</t>
  </si>
  <si>
    <t xml:space="preserve">Tolstoj, Familienglück</t>
  </si>
  <si>
    <t xml:space="preserve">11-9</t>
  </si>
  <si>
    <t xml:space="preserve">Wharton, Prüfstein</t>
  </si>
  <si>
    <t xml:space="preserve">12-7</t>
  </si>
  <si>
    <t xml:space="preserve">Solstad, Elfter Roman</t>
  </si>
  <si>
    <t xml:space="preserve">13-5</t>
  </si>
  <si>
    <t xml:space="preserve">Katajew, Kubik</t>
  </si>
  <si>
    <t xml:space="preserve">14-3</t>
  </si>
  <si>
    <t xml:space="preserve">Richebächer, Spielrein</t>
  </si>
  <si>
    <t xml:space="preserve">15-1</t>
  </si>
  <si>
    <t xml:space="preserve">Fermor, Zeit</t>
  </si>
  <si>
    <t xml:space="preserve">16-X</t>
  </si>
  <si>
    <t xml:space="preserve">Solstad, Nacht</t>
  </si>
  <si>
    <t xml:space="preserve">17-8</t>
  </si>
  <si>
    <t xml:space="preserve">Bunin, Tage</t>
  </si>
  <si>
    <t xml:space="preserve">18-2</t>
  </si>
  <si>
    <t xml:space="preserve">Fermor, Wälder</t>
  </si>
  <si>
    <t xml:space="preserve">19-8</t>
  </si>
  <si>
    <t xml:space="preserve">Schmid, Fallende Sonne</t>
  </si>
  <si>
    <t xml:space="preserve">20-8</t>
  </si>
  <si>
    <t xml:space="preserve">Hamilton, Sklaven*</t>
  </si>
  <si>
    <t xml:space="preserve">21-6</t>
  </si>
  <si>
    <t xml:space="preserve">Gautier, Jettatura*</t>
  </si>
  <si>
    <t xml:space="preserve">22-4</t>
  </si>
  <si>
    <t xml:space="preserve">Turgenev, Klara Milic</t>
  </si>
  <si>
    <t xml:space="preserve">23-6</t>
  </si>
  <si>
    <t xml:space="preserve">Singh Paradies*</t>
  </si>
  <si>
    <t xml:space="preserve">24-0</t>
  </si>
  <si>
    <t xml:space="preserve">Bibliomania</t>
  </si>
  <si>
    <t xml:space="preserve">25-9</t>
  </si>
  <si>
    <t xml:space="preserve">Weihe Weg </t>
  </si>
  <si>
    <t xml:space="preserve">26-7</t>
  </si>
  <si>
    <t xml:space="preserve">Gellhorn Paare</t>
  </si>
  <si>
    <t xml:space="preserve">27-4</t>
  </si>
  <si>
    <t xml:space="preserve">Solstad Scham</t>
  </si>
  <si>
    <t xml:space="preserve">28-1</t>
  </si>
  <si>
    <t xml:space="preserve">Bocconi, Reisen*</t>
  </si>
  <si>
    <t xml:space="preserve">29-8</t>
  </si>
  <si>
    <t xml:space="preserve">Fermor, Drei Briefe</t>
  </si>
  <si>
    <t xml:space="preserve">30-4</t>
  </si>
  <si>
    <t xml:space="preserve">Frayn,  Morgens*</t>
  </si>
  <si>
    <t xml:space="preserve">32-8</t>
  </si>
  <si>
    <t xml:space="preserve">Siegfried, Schatten</t>
  </si>
  <si>
    <t xml:space="preserve">33-5</t>
  </si>
  <si>
    <t xml:space="preserve">Turgenev, Faust</t>
  </si>
  <si>
    <t xml:space="preserve">34-2</t>
  </si>
  <si>
    <t xml:space="preserve">Querfurth, Sehnsucht</t>
  </si>
  <si>
    <t xml:space="preserve">35-9</t>
  </si>
  <si>
    <t xml:space="preserve">Rumjanzewa, Datscha</t>
  </si>
  <si>
    <t xml:space="preserve">36-4</t>
  </si>
  <si>
    <t xml:space="preserve">Postkarten Set </t>
  </si>
  <si>
    <t xml:space="preserve">37-3</t>
  </si>
  <si>
    <t xml:space="preserve">Vilmorin, Liebesgeschichte</t>
  </si>
  <si>
    <t xml:space="preserve">38-0</t>
  </si>
  <si>
    <t xml:space="preserve">Ali, Madonna</t>
  </si>
  <si>
    <t xml:space="preserve">39-7</t>
  </si>
  <si>
    <t xml:space="preserve">Kaplan, Hölle*</t>
  </si>
  <si>
    <t xml:space="preserve">40-3</t>
  </si>
  <si>
    <t xml:space="preserve">Peri Rossi, Allein!*</t>
  </si>
  <si>
    <t xml:space="preserve">41-0</t>
  </si>
  <si>
    <t xml:space="preserve">Solstad, Armand V.</t>
  </si>
  <si>
    <t xml:space="preserve">42-7</t>
  </si>
  <si>
    <t xml:space="preserve">Barrett, Luft*</t>
  </si>
  <si>
    <t xml:space="preserve">43-4</t>
  </si>
  <si>
    <t xml:space="preserve">Kübler, Wünsche?</t>
  </si>
  <si>
    <t xml:space="preserve">44-1</t>
  </si>
  <si>
    <t xml:space="preserve">Gellhorn, Muntere</t>
  </si>
  <si>
    <t xml:space="preserve">45-8</t>
  </si>
  <si>
    <t xml:space="preserve">Fermor, Baum</t>
  </si>
  <si>
    <t xml:space="preserve">46-5</t>
  </si>
  <si>
    <t xml:space="preserve">Gellhorn, Wetter</t>
  </si>
  <si>
    <t xml:space="preserve">47-2</t>
  </si>
  <si>
    <t xml:space="preserve">Bunin, Sonnentempel</t>
  </si>
  <si>
    <t xml:space="preserve">48-9</t>
  </si>
  <si>
    <t xml:space="preserve">Kristensen, Herbst</t>
  </si>
  <si>
    <t xml:space="preserve">49-6</t>
  </si>
  <si>
    <t xml:space="preserve">Fermor, Gaben/Wälder</t>
  </si>
  <si>
    <t xml:space="preserve">50-2</t>
  </si>
  <si>
    <t xml:space="preserve">Gellhorn, Briefe</t>
  </si>
  <si>
    <t xml:space="preserve">51-9</t>
  </si>
  <si>
    <t xml:space="preserve">Hoppe, Welt</t>
  </si>
  <si>
    <t xml:space="preserve">52-6</t>
  </si>
  <si>
    <t xml:space="preserve">Fermor, Mani</t>
  </si>
  <si>
    <t xml:space="preserve">53-3</t>
  </si>
  <si>
    <t xml:space="preserve">Vilmorin, Julietta</t>
  </si>
  <si>
    <t xml:space="preserve">54-0</t>
  </si>
  <si>
    <t xml:space="preserve">Carpenter, Ida &amp; Louise</t>
  </si>
  <si>
    <t xml:space="preserve">55-7 </t>
  </si>
  <si>
    <t xml:space="preserve">Munro, Tanz</t>
  </si>
  <si>
    <t xml:space="preserve">56-4</t>
  </si>
  <si>
    <t xml:space="preserve">Munro, Was ich</t>
  </si>
  <si>
    <t xml:space="preserve">57-1</t>
  </si>
  <si>
    <t xml:space="preserve">Wyndham, Garten</t>
  </si>
  <si>
    <t xml:space="preserve">58-8</t>
  </si>
  <si>
    <t xml:space="preserve">Goetsch, Wasserblau</t>
  </si>
  <si>
    <t xml:space="preserve">59-5</t>
  </si>
  <si>
    <t xml:space="preserve">Helle, Rodby-Puttgarden</t>
  </si>
  <si>
    <t xml:space="preserve">60-1</t>
  </si>
  <si>
    <t xml:space="preserve">Bunin, Ursprung</t>
  </si>
  <si>
    <t xml:space="preserve">61-8</t>
  </si>
  <si>
    <t xml:space="preserve">Gellhorn, Reisen</t>
  </si>
  <si>
    <t xml:space="preserve">62-5</t>
  </si>
  <si>
    <t xml:space="preserve">63-2</t>
  </si>
  <si>
    <t xml:space="preserve">Kristensen, Leben</t>
  </si>
  <si>
    <t xml:space="preserve">64-9</t>
  </si>
  <si>
    <t xml:space="preserve">Steiner, Hasenleben</t>
  </si>
  <si>
    <t xml:space="preserve">65-6</t>
  </si>
  <si>
    <t xml:space="preserve">Ingold, Gruß</t>
  </si>
  <si>
    <t xml:space="preserve">66-3</t>
  </si>
  <si>
    <t xml:space="preserve">Taylor, Hafen</t>
  </si>
  <si>
    <t xml:space="preserve">67-0</t>
  </si>
  <si>
    <t xml:space="preserve">Larsen, Seitenwechsel</t>
  </si>
  <si>
    <t xml:space="preserve">68-7</t>
  </si>
  <si>
    <t xml:space="preserve">Bäumer, Habichte</t>
  </si>
  <si>
    <t xml:space="preserve">69-4</t>
  </si>
  <si>
    <t xml:space="preserve">Dialektisch</t>
  </si>
  <si>
    <t xml:space="preserve">70-0</t>
  </si>
  <si>
    <t xml:space="preserve">Bunin, Dorf</t>
  </si>
  <si>
    <t xml:space="preserve">71-7</t>
  </si>
  <si>
    <t xml:space="preserve">Fermor, Gaben EA</t>
  </si>
  <si>
    <t xml:space="preserve">72-4</t>
  </si>
  <si>
    <t xml:space="preserve">Fermor, Rumeli</t>
  </si>
  <si>
    <t xml:space="preserve">73-1</t>
  </si>
  <si>
    <t xml:space="preserve">Fermor, Mani EA</t>
  </si>
  <si>
    <t xml:space="preserve">74-8</t>
  </si>
  <si>
    <t xml:space="preserve">Vilmorin, Madame de</t>
  </si>
  <si>
    <t xml:space="preserve">75-5</t>
  </si>
  <si>
    <t xml:space="preserve">Helle, Vorstellung</t>
  </si>
  <si>
    <t xml:space="preserve">76-2</t>
  </si>
  <si>
    <t xml:space="preserve">Hughes, Zimmer 307</t>
  </si>
  <si>
    <t xml:space="preserve">77-9</t>
  </si>
  <si>
    <t xml:space="preserve">Gellhorn, Gesicht</t>
  </si>
  <si>
    <t xml:space="preserve">78-6</t>
  </si>
  <si>
    <t xml:space="preserve">Goetsch, Grüne Witwe</t>
  </si>
  <si>
    <t xml:space="preserve">79-3</t>
  </si>
  <si>
    <t xml:space="preserve">Piniel, Die Verbannte</t>
  </si>
  <si>
    <t xml:space="preserve">80-9</t>
  </si>
  <si>
    <t xml:space="preserve">Kalberer, Dialektisch 2</t>
  </si>
  <si>
    <t xml:space="preserve">81-6</t>
  </si>
  <si>
    <t xml:space="preserve">Tolstoj, Hadschi</t>
  </si>
  <si>
    <t xml:space="preserve">82-3</t>
  </si>
  <si>
    <t xml:space="preserve">R. Hughes, In Bedrängnis</t>
  </si>
  <si>
    <t xml:space="preserve">83-0</t>
  </si>
  <si>
    <t xml:space="preserve">Gellhorn, Reisen EA</t>
  </si>
  <si>
    <t xml:space="preserve">84-7</t>
  </si>
  <si>
    <t xml:space="preserve">Taylor, Versteckspiel</t>
  </si>
  <si>
    <t xml:space="preserve">85-4</t>
  </si>
  <si>
    <t xml:space="preserve">Bost, Sonntag</t>
  </si>
  <si>
    <t xml:space="preserve">86-1</t>
  </si>
  <si>
    <t xml:space="preserve">Turin/Sanchez, Parfum</t>
  </si>
  <si>
    <t xml:space="preserve">87-8</t>
  </si>
  <si>
    <t xml:space="preserve">Wanderbuch</t>
  </si>
  <si>
    <t xml:space="preserve">88-5</t>
  </si>
  <si>
    <t xml:space="preserve">Köhler, Ansichten</t>
  </si>
  <si>
    <t xml:space="preserve">89-2</t>
  </si>
  <si>
    <t xml:space="preserve">Bunin, Gespräch</t>
  </si>
  <si>
    <t xml:space="preserve">90-8</t>
  </si>
  <si>
    <t xml:space="preserve">Geier, Puschkin</t>
  </si>
  <si>
    <t xml:space="preserve">91-5</t>
  </si>
  <si>
    <t xml:space="preserve">Hughes, Orkan</t>
  </si>
  <si>
    <t xml:space="preserve">92-2</t>
  </si>
  <si>
    <t xml:space="preserve">Steiner, Carambole</t>
  </si>
  <si>
    <t xml:space="preserve">93-9</t>
  </si>
  <si>
    <t xml:space="preserve">Vásárhelyi, immeer</t>
  </si>
  <si>
    <t xml:space="preserve">94-6</t>
  </si>
  <si>
    <t xml:space="preserve">Hamilton, Hangover (JA)</t>
  </si>
  <si>
    <t xml:space="preserve">95-3</t>
  </si>
  <si>
    <t xml:space="preserve">Fermor, Reise</t>
  </si>
  <si>
    <t xml:space="preserve">96-0</t>
  </si>
  <si>
    <t xml:space="preserve">Ali, Madonna (JA)</t>
  </si>
  <si>
    <t xml:space="preserve">97-7</t>
  </si>
  <si>
    <t xml:space="preserve">Fermor, Violinen (JA)</t>
  </si>
  <si>
    <t xml:space="preserve">98-4</t>
  </si>
  <si>
    <t xml:space="preserve">Dialektisch Doppelband</t>
  </si>
  <si>
    <t xml:space="preserve">001-7</t>
  </si>
  <si>
    <t xml:space="preserve">Barker, Zimmer</t>
  </si>
  <si>
    <t xml:space="preserve">002-4</t>
  </si>
  <si>
    <t xml:space="preserve">Ali, Yusuf</t>
  </si>
  <si>
    <t xml:space="preserve">003-1</t>
  </si>
  <si>
    <t xml:space="preserve">Lê, FLUTwelle</t>
  </si>
  <si>
    <t xml:space="preserve">004-8</t>
  </si>
  <si>
    <t xml:space="preserve">Gaitskill, Kater</t>
  </si>
  <si>
    <t xml:space="preserve">005-5</t>
  </si>
  <si>
    <t xml:space="preserve">Beeler, Balzac</t>
  </si>
  <si>
    <t xml:space="preserve">006-2</t>
  </si>
  <si>
    <t xml:space="preserve">007-9</t>
  </si>
  <si>
    <t xml:space="preserve">Jackson, Wochenende</t>
  </si>
  <si>
    <t xml:space="preserve">008-6</t>
  </si>
  <si>
    <t xml:space="preserve">Siekkinen, Liebe</t>
  </si>
  <si>
    <t xml:space="preserve">009-3</t>
  </si>
  <si>
    <t xml:space="preserve">Bunin, Vera</t>
  </si>
  <si>
    <t xml:space="preserve">010-9</t>
  </si>
  <si>
    <t xml:space="preserve">al-Azzawi, Engel</t>
  </si>
  <si>
    <t xml:space="preserve">011-6</t>
  </si>
  <si>
    <t xml:space="preserve">Johansen, Herbst</t>
  </si>
  <si>
    <t xml:space="preserve">012-3</t>
  </si>
  <si>
    <t xml:space="preserve">Frayn, Streichholzschachtel</t>
  </si>
  <si>
    <t xml:space="preserve">013-0</t>
  </si>
  <si>
    <t xml:space="preserve">Tschukowskaja. Untertauchen</t>
  </si>
  <si>
    <t xml:space="preserve">014-7</t>
  </si>
  <si>
    <t xml:space="preserve">Helle, Färseninsel</t>
  </si>
  <si>
    <t xml:space="preserve">015-4</t>
  </si>
  <si>
    <t xml:space="preserve">Steiner, Junger Mann</t>
  </si>
  <si>
    <t xml:space="preserve">016-1</t>
  </si>
  <si>
    <t xml:space="preserve">Bergmann, Koffer</t>
  </si>
  <si>
    <t xml:space="preserve">017-8</t>
  </si>
  <si>
    <t xml:space="preserve">Fermor, Entführung/ Generals</t>
  </si>
  <si>
    <t xml:space="preserve">018-5</t>
  </si>
  <si>
    <t xml:space="preserve">Bost, Bankrott</t>
  </si>
  <si>
    <t xml:space="preserve">019-2</t>
  </si>
  <si>
    <t xml:space="preserve">Krzyzanowski, Club</t>
  </si>
  <si>
    <t xml:space="preserve">020-8</t>
  </si>
  <si>
    <t xml:space="preserve">Reichart, Schon wieder</t>
  </si>
  <si>
    <t xml:space="preserve">021-5</t>
  </si>
  <si>
    <t xml:space="preserve">Grigorcea, Primäre Gefühl</t>
  </si>
  <si>
    <t xml:space="preserve">022-2</t>
  </si>
  <si>
    <t xml:space="preserve">Walker, Hotel Schräg</t>
  </si>
  <si>
    <t xml:space="preserve">023-9</t>
  </si>
  <si>
    <t xml:space="preserve">Hanley, Ozean</t>
  </si>
  <si>
    <t xml:space="preserve">024-6</t>
  </si>
  <si>
    <t xml:space="preserve">Grigorcea, Baba Rada</t>
  </si>
  <si>
    <t xml:space="preserve">025-3</t>
  </si>
  <si>
    <t xml:space="preserve">Flaubert/Du Camp, Bretagne</t>
  </si>
  <si>
    <t xml:space="preserve">026-0</t>
  </si>
  <si>
    <t xml:space="preserve">Garnett, Fuchs</t>
  </si>
  <si>
    <t xml:space="preserve">027-7</t>
  </si>
  <si>
    <t xml:space="preserve">Vodolazkin, Laurus</t>
  </si>
  <si>
    <t xml:space="preserve">028-4</t>
  </si>
  <si>
    <t xml:space="preserve">Schnyder, Nacht</t>
  </si>
  <si>
    <t xml:space="preserve">029-1</t>
  </si>
  <si>
    <t xml:space="preserve">Hughes, Fallen</t>
  </si>
  <si>
    <t xml:space="preserve">030-7</t>
  </si>
  <si>
    <t xml:space="preserve">McCann, Verschwunden</t>
  </si>
  <si>
    <t xml:space="preserve">031-4</t>
  </si>
  <si>
    <t xml:space="preserve">Bunin, Frühling</t>
  </si>
  <si>
    <t xml:space="preserve">032-1</t>
  </si>
  <si>
    <t xml:space="preserve">Dostojewskij, Aufzeichnungen</t>
  </si>
  <si>
    <t xml:space="preserve">033-8</t>
  </si>
  <si>
    <t xml:space="preserve">de Vilmorin, Brief im Taxi</t>
  </si>
  <si>
    <t xml:space="preserve">034-5</t>
  </si>
  <si>
    <t xml:space="preserve">Helle, Wenn du magst</t>
  </si>
  <si>
    <t xml:space="preserve">035-2</t>
  </si>
  <si>
    <t xml:space="preserve">Stokar, Gewissheiten</t>
  </si>
  <si>
    <t xml:space="preserve">036-9</t>
  </si>
  <si>
    <t xml:space="preserve">Hoffmann, Scuderi</t>
  </si>
  <si>
    <t xml:space="preserve">037-6</t>
  </si>
  <si>
    <t xml:space="preserve">Droste-Hülshoff, Judenbuche</t>
  </si>
  <si>
    <t xml:space="preserve">038-3</t>
  </si>
  <si>
    <t xml:space="preserve">Walker, Stille Nacht</t>
  </si>
  <si>
    <t xml:space="preserve">039-0</t>
  </si>
  <si>
    <t xml:space="preserve">Reichart, Beziehungsweise</t>
  </si>
  <si>
    <t xml:space="preserve">040-6</t>
  </si>
  <si>
    <t xml:space="preserve">Garnett, Mann im Zoo</t>
  </si>
  <si>
    <t xml:space="preserve">041-3</t>
  </si>
  <si>
    <t xml:space="preserve">Vásárhelyi, Seit ich fort bin</t>
  </si>
  <si>
    <t xml:space="preserve">042-0</t>
  </si>
  <si>
    <t xml:space="preserve">Bail, Reise</t>
  </si>
  <si>
    <t xml:space="preserve">043-7</t>
  </si>
  <si>
    <t xml:space="preserve">Günther, Weiß</t>
  </si>
  <si>
    <t xml:space="preserve">044-4</t>
  </si>
  <si>
    <t xml:space="preserve">Parker, Gedichte</t>
  </si>
  <si>
    <t xml:space="preserve">045-1</t>
  </si>
  <si>
    <t xml:space="preserve">Siemann, Weiszheithaus</t>
  </si>
  <si>
    <t xml:space="preserve">046-8</t>
  </si>
  <si>
    <t xml:space="preserve">James, Lady Barbarina</t>
  </si>
  <si>
    <t xml:space="preserve">047-5</t>
  </si>
  <si>
    <t xml:space="preserve">Bunin, Herr</t>
  </si>
  <si>
    <t xml:space="preserve">048-2</t>
  </si>
  <si>
    <t xml:space="preserve">Bunin, Tagebuch (SA)</t>
  </si>
  <si>
    <t xml:space="preserve">049-9</t>
  </si>
  <si>
    <t xml:space="preserve">Récondo, Amours</t>
  </si>
  <si>
    <t xml:space="preserve">050-5</t>
  </si>
  <si>
    <t xml:space="preserve">Held, Bewohner</t>
  </si>
  <si>
    <t xml:space="preserve">051-2</t>
  </si>
  <si>
    <t xml:space="preserve">Schibli, Flechten</t>
  </si>
  <si>
    <t xml:space="preserve">055-0</t>
  </si>
  <si>
    <t xml:space="preserve">Grigorcea, Dame</t>
  </si>
  <si>
    <t xml:space="preserve">Total Bücher</t>
  </si>
  <si>
    <t xml:space="preserve">12.01.2018 / shaeb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</si>
</sst>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#,##0"/>
    <numFmt numFmtId="167" formatCode="_-* #,##0.00&quot; CHF&quot;_-;\-* #,##0.00&quot; CHF&quot;_-;_-* \-??&quot; CHF&quot;_-;_-@_-"/>
    <numFmt numFmtId="168" formatCode="#,##0_ ;\-#,##0\ "/>
  </numFmts>
  <fonts count="8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Gill Sans"/>
      <family val="0"/>
      <charset val="1"/>
    </font>
    <font>
      <b val="true"/>
      <sz val="12"/>
      <name val="Gill Sans"/>
      <family val="0"/>
      <charset val="1"/>
    </font>
    <font>
      <b val="true"/>
      <sz val="10"/>
      <name val="Gill Sans"/>
      <family val="2"/>
      <charset val="1"/>
    </font>
    <font>
      <sz val="10"/>
      <color rgb="FF000000"/>
      <name val="Gill Sans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B7DEE8"/>
        <bgColor rgb="FF99CCFF"/>
      </patternFill>
    </fill>
    <fill>
      <patternFill patternType="solid">
        <fgColor rgb="FFFFFFFF"/>
        <bgColor rgb="FFFFFFCC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6" fillId="4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4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4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1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3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7DEE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155"/>
  <sheetViews>
    <sheetView showFormulas="false" showGridLines="true" showRowColHeaders="true" showZeros="true" rightToLeft="false" tabSelected="true" showOutlineSymbols="true" defaultGridColor="true" view="normal" topLeftCell="A70" colorId="64" zoomScale="60" zoomScaleNormal="60" zoomScalePageLayoutView="100" workbookViewId="0">
      <pane xSplit="2" ySplit="0" topLeftCell="C70" activePane="topRight" state="frozen"/>
      <selection pane="topLeft" activeCell="A70" activeCellId="0" sqref="A70"/>
      <selection pane="topRight" activeCell="B164" activeCellId="0" sqref="B164"/>
    </sheetView>
  </sheetViews>
  <sheetFormatPr defaultRowHeight="12" zeroHeight="false" outlineLevelRow="0" outlineLevelCol="0"/>
  <cols>
    <col collapsed="false" customWidth="true" hidden="false" outlineLevel="0" max="1" min="1" style="1" width="13.5"/>
    <col collapsed="false" customWidth="true" hidden="false" outlineLevel="0" max="2" min="2" style="1" width="24.99"/>
    <col collapsed="false" customWidth="true" hidden="false" outlineLevel="0" max="3" min="3" style="1" width="10.67"/>
    <col collapsed="false" customWidth="true" hidden="false" outlineLevel="0" max="5" min="4" style="1" width="10.5"/>
    <col collapsed="false" customWidth="true" hidden="false" outlineLevel="0" max="6" min="6" style="2" width="10.5"/>
    <col collapsed="false" customWidth="true" hidden="false" outlineLevel="0" max="7" min="7" style="2" width="10.33"/>
    <col collapsed="false" customWidth="true" hidden="false" outlineLevel="0" max="8" min="8" style="1" width="10.5"/>
    <col collapsed="false" customWidth="true" hidden="false" outlineLevel="0" max="9" min="9" style="1" width="9.67"/>
    <col collapsed="false" customWidth="true" hidden="false" outlineLevel="0" max="10" min="10" style="2" width="10.33"/>
    <col collapsed="false" customWidth="true" hidden="false" outlineLevel="0" max="12" min="11" style="1" width="8.33"/>
    <col collapsed="false" customWidth="true" hidden="false" outlineLevel="0" max="13" min="13" style="1" width="8.5"/>
    <col collapsed="false" customWidth="true" hidden="false" outlineLevel="0" max="15" min="14" style="1" width="8.33"/>
    <col collapsed="false" customWidth="true" hidden="false" outlineLevel="0" max="1025" min="16" style="1" width="10.83"/>
  </cols>
  <sheetData>
    <row r="1" customFormat="false" ht="15" hidden="false" customHeight="false" outlineLevel="0" collapsed="false">
      <c r="A1" s="3" t="s">
        <v>0</v>
      </c>
    </row>
    <row r="2" s="10" customFormat="true" ht="36" hidden="false" customHeight="false" outlineLevel="0" collapsed="false">
      <c r="A2" s="4" t="s">
        <v>1</v>
      </c>
      <c r="B2" s="5" t="s">
        <v>2</v>
      </c>
      <c r="C2" s="6" t="s">
        <v>3</v>
      </c>
      <c r="D2" s="6" t="s">
        <v>4</v>
      </c>
      <c r="E2" s="6" t="s">
        <v>5</v>
      </c>
      <c r="F2" s="7" t="s">
        <v>6</v>
      </c>
      <c r="G2" s="8" t="s">
        <v>7</v>
      </c>
      <c r="H2" s="6" t="s">
        <v>8</v>
      </c>
      <c r="I2" s="9" t="s">
        <v>9</v>
      </c>
      <c r="J2" s="8" t="s">
        <v>10</v>
      </c>
      <c r="K2" s="6" t="s">
        <v>11</v>
      </c>
      <c r="L2" s="8" t="s">
        <v>12</v>
      </c>
      <c r="M2" s="8" t="s">
        <v>13</v>
      </c>
      <c r="N2" s="8" t="s">
        <v>14</v>
      </c>
      <c r="O2" s="8" t="s">
        <v>15</v>
      </c>
    </row>
    <row r="3" s="10" customFormat="true" ht="12" hidden="false" customHeight="false" outlineLevel="0" collapsed="false">
      <c r="A3" s="11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3"/>
    </row>
    <row r="4" customFormat="false" ht="12" hidden="false" customHeight="false" outlineLevel="0" collapsed="false">
      <c r="A4" s="14" t="s">
        <v>16</v>
      </c>
      <c r="B4" s="15" t="s">
        <v>17</v>
      </c>
      <c r="C4" s="16" t="n">
        <v>69</v>
      </c>
      <c r="D4" s="16" t="n">
        <v>3</v>
      </c>
      <c r="E4" s="16" t="n">
        <v>12</v>
      </c>
      <c r="F4" s="17" t="n">
        <f aca="false">SUM(C4:E4)</f>
        <v>84</v>
      </c>
      <c r="G4" s="18" t="n">
        <v>0</v>
      </c>
      <c r="H4" s="16" t="n">
        <v>21491</v>
      </c>
      <c r="I4" s="19" t="n">
        <f aca="false">H4+F4</f>
        <v>21575</v>
      </c>
      <c r="J4" s="20" t="n">
        <v>3580</v>
      </c>
      <c r="K4" s="16" t="n">
        <v>781</v>
      </c>
      <c r="L4" s="16" t="n">
        <v>0</v>
      </c>
      <c r="M4" s="16" t="n">
        <v>3</v>
      </c>
      <c r="N4" s="16" t="n">
        <v>30</v>
      </c>
      <c r="O4" s="16" t="n">
        <f aca="false">SUM(K4:N4)</f>
        <v>814</v>
      </c>
    </row>
    <row r="5" customFormat="false" ht="12" hidden="false" customHeight="false" outlineLevel="0" collapsed="false">
      <c r="A5" s="21" t="s">
        <v>18</v>
      </c>
      <c r="B5" s="22" t="s">
        <v>19</v>
      </c>
      <c r="C5" s="23" t="n">
        <v>0</v>
      </c>
      <c r="D5" s="23" t="n">
        <v>1</v>
      </c>
      <c r="E5" s="23" t="n">
        <v>0</v>
      </c>
      <c r="F5" s="24" t="n">
        <f aca="false">SUM(C5:E5)</f>
        <v>1</v>
      </c>
      <c r="G5" s="18" t="n">
        <v>0</v>
      </c>
      <c r="H5" s="23" t="n">
        <v>919</v>
      </c>
      <c r="I5" s="19" t="n">
        <f aca="false">H5+F5</f>
        <v>920</v>
      </c>
      <c r="J5" s="25" t="n">
        <v>0</v>
      </c>
      <c r="K5" s="23" t="n">
        <v>0</v>
      </c>
      <c r="L5" s="16" t="n">
        <v>0</v>
      </c>
      <c r="M5" s="23" t="n">
        <v>0</v>
      </c>
      <c r="N5" s="23" t="n">
        <v>59</v>
      </c>
      <c r="O5" s="16" t="n">
        <f aca="false">SUM(K5:N5)</f>
        <v>59</v>
      </c>
    </row>
    <row r="6" customFormat="false" ht="12" hidden="false" customHeight="false" outlineLevel="0" collapsed="false">
      <c r="A6" s="21" t="s">
        <v>20</v>
      </c>
      <c r="B6" s="22" t="s">
        <v>21</v>
      </c>
      <c r="C6" s="23" t="n">
        <v>0</v>
      </c>
      <c r="D6" s="23" t="n">
        <v>0</v>
      </c>
      <c r="E6" s="23" t="n">
        <v>1</v>
      </c>
      <c r="F6" s="24" t="n">
        <f aca="false">SUM(C6:E6)</f>
        <v>1</v>
      </c>
      <c r="G6" s="18" t="n">
        <v>0</v>
      </c>
      <c r="H6" s="23" t="n">
        <v>2398</v>
      </c>
      <c r="I6" s="19" t="n">
        <f aca="false">H6+F6</f>
        <v>2399</v>
      </c>
      <c r="J6" s="25" t="n">
        <v>2016</v>
      </c>
      <c r="K6" s="23" t="n">
        <v>0</v>
      </c>
      <c r="L6" s="16" t="n">
        <v>0</v>
      </c>
      <c r="M6" s="23" t="n">
        <v>0</v>
      </c>
      <c r="N6" s="23" t="n">
        <v>0</v>
      </c>
      <c r="O6" s="16" t="n">
        <f aca="false">SUM(K6:N6)</f>
        <v>0</v>
      </c>
    </row>
    <row r="7" customFormat="false" ht="12" hidden="false" customHeight="false" outlineLevel="0" collapsed="false">
      <c r="A7" s="21" t="s">
        <v>22</v>
      </c>
      <c r="B7" s="22" t="s">
        <v>23</v>
      </c>
      <c r="C7" s="23" t="n">
        <v>0</v>
      </c>
      <c r="D7" s="23" t="n">
        <v>0</v>
      </c>
      <c r="E7" s="23" t="n">
        <v>0</v>
      </c>
      <c r="F7" s="24" t="n">
        <f aca="false">SUM(C7:E7)</f>
        <v>0</v>
      </c>
      <c r="G7" s="18" t="n">
        <v>0</v>
      </c>
      <c r="H7" s="23" t="n">
        <v>2102</v>
      </c>
      <c r="I7" s="19" t="n">
        <f aca="false">H7+F7</f>
        <v>2102</v>
      </c>
      <c r="J7" s="25" t="n">
        <v>0</v>
      </c>
      <c r="K7" s="23" t="n">
        <v>0</v>
      </c>
      <c r="L7" s="16" t="n">
        <v>0</v>
      </c>
      <c r="M7" s="23" t="n">
        <v>0</v>
      </c>
      <c r="N7" s="23" t="n">
        <v>0</v>
      </c>
      <c r="O7" s="16" t="n">
        <f aca="false">SUM(K7:N7)</f>
        <v>0</v>
      </c>
    </row>
    <row r="8" customFormat="false" ht="12" hidden="false" customHeight="false" outlineLevel="0" collapsed="false">
      <c r="A8" s="21" t="s">
        <v>24</v>
      </c>
      <c r="B8" s="22" t="s">
        <v>25</v>
      </c>
      <c r="C8" s="23" t="n">
        <v>0</v>
      </c>
      <c r="D8" s="23" t="n">
        <v>0</v>
      </c>
      <c r="E8" s="23" t="n">
        <v>0</v>
      </c>
      <c r="F8" s="24" t="n">
        <f aca="false">SUM(C8:E8)</f>
        <v>0</v>
      </c>
      <c r="G8" s="18" t="n">
        <v>0</v>
      </c>
      <c r="H8" s="23" t="n">
        <v>2283</v>
      </c>
      <c r="I8" s="19" t="n">
        <f aca="false">H8+F8</f>
        <v>2283</v>
      </c>
      <c r="J8" s="25" t="n">
        <v>774</v>
      </c>
      <c r="K8" s="23" t="n">
        <v>0</v>
      </c>
      <c r="L8" s="16" t="n">
        <v>0</v>
      </c>
      <c r="M8" s="23" t="n">
        <v>0</v>
      </c>
      <c r="N8" s="23" t="n">
        <v>0</v>
      </c>
      <c r="O8" s="16" t="n">
        <f aca="false">SUM(K8:N8)</f>
        <v>0</v>
      </c>
    </row>
    <row r="9" customFormat="false" ht="12" hidden="false" customHeight="false" outlineLevel="0" collapsed="false">
      <c r="A9" s="21" t="s">
        <v>26</v>
      </c>
      <c r="B9" s="22" t="s">
        <v>27</v>
      </c>
      <c r="C9" s="23" t="n">
        <v>0</v>
      </c>
      <c r="D9" s="23" t="n">
        <v>0</v>
      </c>
      <c r="E9" s="23" t="n">
        <v>0</v>
      </c>
      <c r="F9" s="24" t="n">
        <f aca="false">SUM(C9:E9)</f>
        <v>0</v>
      </c>
      <c r="G9" s="18" t="n">
        <v>0</v>
      </c>
      <c r="H9" s="23" t="n">
        <v>2303</v>
      </c>
      <c r="I9" s="19" t="n">
        <f aca="false">H9+F9</f>
        <v>2303</v>
      </c>
      <c r="J9" s="25" t="n">
        <v>955</v>
      </c>
      <c r="K9" s="23" t="n">
        <v>0</v>
      </c>
      <c r="L9" s="16" t="n">
        <v>0</v>
      </c>
      <c r="M9" s="23" t="n">
        <v>0</v>
      </c>
      <c r="N9" s="23" t="n">
        <v>0</v>
      </c>
      <c r="O9" s="16" t="n">
        <f aca="false">SUM(K9:N9)</f>
        <v>0</v>
      </c>
    </row>
    <row r="10" customFormat="false" ht="12" hidden="false" customHeight="false" outlineLevel="0" collapsed="false">
      <c r="A10" s="21" t="s">
        <v>28</v>
      </c>
      <c r="B10" s="22" t="s">
        <v>29</v>
      </c>
      <c r="C10" s="23" t="n">
        <v>0</v>
      </c>
      <c r="D10" s="23" t="n">
        <v>0</v>
      </c>
      <c r="E10" s="23" t="n">
        <v>0</v>
      </c>
      <c r="F10" s="24" t="n">
        <f aca="false">SUM(C10:E10)</f>
        <v>0</v>
      </c>
      <c r="G10" s="18" t="n">
        <v>0</v>
      </c>
      <c r="H10" s="23" t="n">
        <v>1141</v>
      </c>
      <c r="I10" s="19" t="n">
        <f aca="false">H10+F10</f>
        <v>1141</v>
      </c>
      <c r="J10" s="25" t="n">
        <v>0</v>
      </c>
      <c r="K10" s="23" t="n">
        <v>0</v>
      </c>
      <c r="L10" s="16" t="n">
        <v>0</v>
      </c>
      <c r="M10" s="23" t="n">
        <v>0</v>
      </c>
      <c r="N10" s="23" t="n">
        <v>3</v>
      </c>
      <c r="O10" s="16" t="n">
        <f aca="false">SUM(K10:N10)</f>
        <v>3</v>
      </c>
    </row>
    <row r="11" customFormat="false" ht="12" hidden="false" customHeight="false" outlineLevel="0" collapsed="false">
      <c r="A11" s="21" t="s">
        <v>30</v>
      </c>
      <c r="B11" s="22" t="s">
        <v>31</v>
      </c>
      <c r="C11" s="23" t="n">
        <v>27</v>
      </c>
      <c r="D11" s="23" t="n">
        <v>0</v>
      </c>
      <c r="E11" s="23" t="n">
        <v>1</v>
      </c>
      <c r="F11" s="24" t="n">
        <f aca="false">SUM(C11:E11)</f>
        <v>28</v>
      </c>
      <c r="G11" s="18" t="n">
        <v>0</v>
      </c>
      <c r="H11" s="23" t="n">
        <v>7465</v>
      </c>
      <c r="I11" s="19" t="n">
        <f aca="false">H11+F11</f>
        <v>7493</v>
      </c>
      <c r="J11" s="25" t="n">
        <v>120</v>
      </c>
      <c r="K11" s="23" t="n">
        <v>10</v>
      </c>
      <c r="L11" s="16" t="n">
        <v>0</v>
      </c>
      <c r="M11" s="23" t="n">
        <v>1</v>
      </c>
      <c r="N11" s="23" t="n">
        <v>5</v>
      </c>
      <c r="O11" s="16" t="n">
        <f aca="false">SUM(K11:N11)</f>
        <v>16</v>
      </c>
    </row>
    <row r="12" customFormat="false" ht="12" hidden="false" customHeight="false" outlineLevel="0" collapsed="false">
      <c r="A12" s="21" t="s">
        <v>32</v>
      </c>
      <c r="B12" s="22" t="s">
        <v>33</v>
      </c>
      <c r="C12" s="23" t="n">
        <v>0</v>
      </c>
      <c r="D12" s="23" t="n">
        <v>-1</v>
      </c>
      <c r="E12" s="23" t="n">
        <v>0</v>
      </c>
      <c r="F12" s="24" t="n">
        <f aca="false">SUM(C12:E12)</f>
        <v>-1</v>
      </c>
      <c r="G12" s="18" t="n">
        <v>0</v>
      </c>
      <c r="H12" s="23" t="n">
        <v>869</v>
      </c>
      <c r="I12" s="19" t="n">
        <f aca="false">H12+F12</f>
        <v>868</v>
      </c>
      <c r="J12" s="25" t="n">
        <v>0</v>
      </c>
      <c r="K12" s="23" t="n">
        <v>0</v>
      </c>
      <c r="L12" s="23" t="n">
        <v>60</v>
      </c>
      <c r="M12" s="23" t="n">
        <v>0</v>
      </c>
      <c r="N12" s="23" t="n">
        <v>2</v>
      </c>
      <c r="O12" s="16" t="n">
        <f aca="false">SUM(K12:N12)</f>
        <v>62</v>
      </c>
    </row>
    <row r="13" customFormat="false" ht="12" hidden="false" customHeight="false" outlineLevel="0" collapsed="false">
      <c r="A13" s="21" t="s">
        <v>34</v>
      </c>
      <c r="B13" s="22" t="s">
        <v>35</v>
      </c>
      <c r="C13" s="23" t="n">
        <v>0</v>
      </c>
      <c r="D13" s="23" t="n">
        <v>0</v>
      </c>
      <c r="E13" s="23" t="n">
        <v>1</v>
      </c>
      <c r="F13" s="24" t="n">
        <f aca="false">SUM(C13:E13)</f>
        <v>1</v>
      </c>
      <c r="G13" s="18" t="n">
        <v>0</v>
      </c>
      <c r="H13" s="23" t="n">
        <v>4027</v>
      </c>
      <c r="I13" s="19" t="n">
        <f aca="false">H13+F13</f>
        <v>4028</v>
      </c>
      <c r="J13" s="25" t="n">
        <v>0</v>
      </c>
      <c r="K13" s="23" t="n">
        <v>0</v>
      </c>
      <c r="L13" s="23" t="n">
        <v>0</v>
      </c>
      <c r="M13" s="23" t="n">
        <v>0</v>
      </c>
      <c r="N13" s="23" t="n">
        <v>6</v>
      </c>
      <c r="O13" s="16" t="n">
        <f aca="false">SUM(K13:N13)</f>
        <v>6</v>
      </c>
    </row>
    <row r="14" customFormat="false" ht="12" hidden="false" customHeight="false" outlineLevel="0" collapsed="false">
      <c r="A14" s="21" t="s">
        <v>36</v>
      </c>
      <c r="B14" s="22" t="s">
        <v>37</v>
      </c>
      <c r="C14" s="23" t="n">
        <v>16</v>
      </c>
      <c r="D14" s="23" t="n">
        <v>0</v>
      </c>
      <c r="E14" s="23" t="n">
        <v>0</v>
      </c>
      <c r="F14" s="24" t="n">
        <f aca="false">SUM(C14:E14)</f>
        <v>16</v>
      </c>
      <c r="G14" s="18" t="n">
        <v>0</v>
      </c>
      <c r="H14" s="23" t="n">
        <v>2169</v>
      </c>
      <c r="I14" s="19" t="n">
        <f aca="false">H14+F14</f>
        <v>2185</v>
      </c>
      <c r="J14" s="25" t="n">
        <v>530</v>
      </c>
      <c r="K14" s="23" t="n">
        <v>28</v>
      </c>
      <c r="L14" s="23" t="n">
        <v>0</v>
      </c>
      <c r="M14" s="23" t="n">
        <v>1</v>
      </c>
      <c r="N14" s="23" t="n">
        <v>6</v>
      </c>
      <c r="O14" s="16" t="n">
        <f aca="false">SUM(K14:N14)</f>
        <v>35</v>
      </c>
    </row>
    <row r="15" customFormat="false" ht="12" hidden="false" customHeight="false" outlineLevel="0" collapsed="false">
      <c r="A15" s="21" t="s">
        <v>38</v>
      </c>
      <c r="B15" s="22" t="s">
        <v>39</v>
      </c>
      <c r="C15" s="23" t="n">
        <v>12</v>
      </c>
      <c r="D15" s="23" t="n">
        <v>0</v>
      </c>
      <c r="E15" s="23" t="n">
        <v>0</v>
      </c>
      <c r="F15" s="24" t="n">
        <f aca="false">SUM(C15:E15)</f>
        <v>12</v>
      </c>
      <c r="G15" s="18" t="n">
        <v>0</v>
      </c>
      <c r="H15" s="23" t="n">
        <v>1649</v>
      </c>
      <c r="I15" s="19" t="n">
        <f aca="false">H15+F15</f>
        <v>1661</v>
      </c>
      <c r="J15" s="25" t="n">
        <v>0</v>
      </c>
      <c r="K15" s="23" t="n">
        <v>11</v>
      </c>
      <c r="L15" s="23" t="n">
        <v>1</v>
      </c>
      <c r="M15" s="26" t="n">
        <v>0</v>
      </c>
      <c r="N15" s="23" t="n">
        <v>6</v>
      </c>
      <c r="O15" s="16" t="n">
        <f aca="false">SUM(K15:N15)</f>
        <v>18</v>
      </c>
    </row>
    <row r="16" customFormat="false" ht="12" hidden="false" customHeight="false" outlineLevel="0" collapsed="false">
      <c r="A16" s="21" t="s">
        <v>40</v>
      </c>
      <c r="B16" s="22" t="s">
        <v>41</v>
      </c>
      <c r="C16" s="23" t="n">
        <v>14</v>
      </c>
      <c r="D16" s="23" t="n">
        <v>0</v>
      </c>
      <c r="E16" s="23" t="n">
        <v>3</v>
      </c>
      <c r="F16" s="24" t="n">
        <f aca="false">SUM(C16:E16)</f>
        <v>17</v>
      </c>
      <c r="G16" s="18" t="n">
        <v>0</v>
      </c>
      <c r="H16" s="23" t="n">
        <v>1669</v>
      </c>
      <c r="I16" s="19" t="n">
        <f aca="false">H16+F16</f>
        <v>1686</v>
      </c>
      <c r="J16" s="25" t="n">
        <v>400</v>
      </c>
      <c r="K16" s="23" t="n">
        <v>308</v>
      </c>
      <c r="L16" s="23" t="n">
        <v>0</v>
      </c>
      <c r="M16" s="26" t="n">
        <v>1</v>
      </c>
      <c r="N16" s="23" t="n">
        <v>4</v>
      </c>
      <c r="O16" s="16" t="n">
        <f aca="false">SUM(K16:N16)</f>
        <v>313</v>
      </c>
    </row>
    <row r="17" customFormat="false" ht="12" hidden="false" customHeight="false" outlineLevel="0" collapsed="false">
      <c r="A17" s="21" t="s">
        <v>42</v>
      </c>
      <c r="B17" s="22" t="s">
        <v>43</v>
      </c>
      <c r="C17" s="23" t="n">
        <v>67</v>
      </c>
      <c r="D17" s="23" t="n">
        <v>0</v>
      </c>
      <c r="E17" s="23" t="n">
        <v>22</v>
      </c>
      <c r="F17" s="24" t="n">
        <f aca="false">SUM(C17:E17)</f>
        <v>89</v>
      </c>
      <c r="G17" s="18" t="n">
        <v>0</v>
      </c>
      <c r="H17" s="23" t="n">
        <v>3245</v>
      </c>
      <c r="I17" s="19" t="n">
        <f aca="false">H17+F17</f>
        <v>3334</v>
      </c>
      <c r="J17" s="25" t="n">
        <v>0</v>
      </c>
      <c r="K17" s="23" t="n">
        <v>178</v>
      </c>
      <c r="L17" s="23" t="n">
        <v>0</v>
      </c>
      <c r="M17" s="26" t="n">
        <v>0</v>
      </c>
      <c r="N17" s="23" t="n">
        <v>5</v>
      </c>
      <c r="O17" s="16" t="n">
        <f aca="false">SUM(K17:N17)</f>
        <v>183</v>
      </c>
    </row>
    <row r="18" customFormat="false" ht="12" hidden="false" customHeight="false" outlineLevel="0" collapsed="false">
      <c r="A18" s="21" t="s">
        <v>44</v>
      </c>
      <c r="B18" s="22" t="s">
        <v>45</v>
      </c>
      <c r="C18" s="23" t="n">
        <v>0</v>
      </c>
      <c r="D18" s="23" t="n">
        <v>0</v>
      </c>
      <c r="E18" s="23" t="n">
        <v>1</v>
      </c>
      <c r="F18" s="24" t="n">
        <f aca="false">SUM(C18:E18)</f>
        <v>1</v>
      </c>
      <c r="G18" s="18" t="n">
        <v>0</v>
      </c>
      <c r="H18" s="23" t="n">
        <v>8612</v>
      </c>
      <c r="I18" s="19" t="n">
        <f aca="false">H18+F18</f>
        <v>8613</v>
      </c>
      <c r="J18" s="25" t="n">
        <v>0</v>
      </c>
      <c r="K18" s="23" t="n">
        <v>0</v>
      </c>
      <c r="L18" s="23" t="n">
        <v>0</v>
      </c>
      <c r="M18" s="26" t="n">
        <v>0</v>
      </c>
      <c r="N18" s="23" t="n">
        <v>0</v>
      </c>
      <c r="O18" s="16" t="n">
        <f aca="false">SUM(K18:N18)</f>
        <v>0</v>
      </c>
    </row>
    <row r="19" customFormat="false" ht="12" hidden="false" customHeight="false" outlineLevel="0" collapsed="false">
      <c r="A19" s="21" t="s">
        <v>46</v>
      </c>
      <c r="B19" s="22" t="s">
        <v>47</v>
      </c>
      <c r="C19" s="23" t="n">
        <v>48</v>
      </c>
      <c r="D19" s="23" t="n">
        <v>4</v>
      </c>
      <c r="E19" s="23" t="n">
        <v>0</v>
      </c>
      <c r="F19" s="24" t="n">
        <f aca="false">SUM(C19:E19)</f>
        <v>52</v>
      </c>
      <c r="G19" s="18" t="n">
        <v>0</v>
      </c>
      <c r="H19" s="23" t="n">
        <v>1179</v>
      </c>
      <c r="I19" s="19" t="n">
        <f aca="false">H19+F19</f>
        <v>1231</v>
      </c>
      <c r="J19" s="25" t="n">
        <v>0</v>
      </c>
      <c r="K19" s="23" t="n">
        <v>379</v>
      </c>
      <c r="L19" s="23" t="n">
        <v>50</v>
      </c>
      <c r="M19" s="26" t="n">
        <v>0</v>
      </c>
      <c r="N19" s="23" t="n">
        <v>4</v>
      </c>
      <c r="O19" s="16" t="n">
        <f aca="false">SUM(K19:N19)</f>
        <v>433</v>
      </c>
    </row>
    <row r="20" customFormat="false" ht="12" hidden="false" customHeight="false" outlineLevel="0" collapsed="false">
      <c r="A20" s="21" t="s">
        <v>48</v>
      </c>
      <c r="B20" s="22" t="s">
        <v>49</v>
      </c>
      <c r="C20" s="23" t="n">
        <v>30</v>
      </c>
      <c r="D20" s="23" t="n">
        <v>3</v>
      </c>
      <c r="E20" s="23" t="n">
        <v>1</v>
      </c>
      <c r="F20" s="24" t="n">
        <f aca="false">SUM(C20:E20)</f>
        <v>34</v>
      </c>
      <c r="G20" s="18" t="n">
        <v>0</v>
      </c>
      <c r="H20" s="23" t="n">
        <v>2801</v>
      </c>
      <c r="I20" s="19" t="n">
        <f aca="false">H20+F20</f>
        <v>2835</v>
      </c>
      <c r="J20" s="25" t="n">
        <v>0</v>
      </c>
      <c r="K20" s="23" t="n">
        <v>91</v>
      </c>
      <c r="L20" s="23" t="n">
        <v>0</v>
      </c>
      <c r="M20" s="26" t="n">
        <v>3</v>
      </c>
      <c r="N20" s="23" t="n">
        <v>5</v>
      </c>
      <c r="O20" s="16" t="n">
        <f aca="false">SUM(K20:N20)</f>
        <v>99</v>
      </c>
    </row>
    <row r="21" customFormat="false" ht="12" hidden="false" customHeight="false" outlineLevel="0" collapsed="false">
      <c r="A21" s="21" t="s">
        <v>50</v>
      </c>
      <c r="B21" s="22" t="s">
        <v>51</v>
      </c>
      <c r="C21" s="23" t="n">
        <v>-1</v>
      </c>
      <c r="D21" s="23" t="n">
        <v>0</v>
      </c>
      <c r="E21" s="23" t="n">
        <v>0</v>
      </c>
      <c r="F21" s="24" t="n">
        <f aca="false">SUM(C21:E21)</f>
        <v>-1</v>
      </c>
      <c r="G21" s="18" t="n">
        <v>0</v>
      </c>
      <c r="H21" s="23" t="n">
        <v>6363</v>
      </c>
      <c r="I21" s="19" t="n">
        <f aca="false">H21+F21</f>
        <v>6362</v>
      </c>
      <c r="J21" s="25" t="n">
        <v>0</v>
      </c>
      <c r="K21" s="23" t="n">
        <v>0</v>
      </c>
      <c r="L21" s="23" t="n">
        <v>0</v>
      </c>
      <c r="M21" s="23" t="n">
        <v>0</v>
      </c>
      <c r="N21" s="23" t="n">
        <v>0</v>
      </c>
      <c r="O21" s="16" t="n">
        <f aca="false">SUM(K21:N21)</f>
        <v>0</v>
      </c>
    </row>
    <row r="22" customFormat="false" ht="12" hidden="false" customHeight="false" outlineLevel="0" collapsed="false">
      <c r="A22" s="21" t="s">
        <v>52</v>
      </c>
      <c r="B22" s="22" t="s">
        <v>53</v>
      </c>
      <c r="C22" s="23" t="n">
        <v>-1</v>
      </c>
      <c r="D22" s="23" t="n">
        <v>0</v>
      </c>
      <c r="E22" s="23" t="n">
        <v>0</v>
      </c>
      <c r="F22" s="24" t="n">
        <f aca="false">SUM(C22:E22)</f>
        <v>-1</v>
      </c>
      <c r="G22" s="18" t="n">
        <v>0</v>
      </c>
      <c r="H22" s="23" t="n">
        <v>431</v>
      </c>
      <c r="I22" s="19" t="n">
        <f aca="false">H22+F22</f>
        <v>430</v>
      </c>
      <c r="J22" s="25" t="n">
        <v>100</v>
      </c>
      <c r="K22" s="23" t="n">
        <v>0</v>
      </c>
      <c r="L22" s="23" t="n">
        <v>0</v>
      </c>
      <c r="M22" s="23" t="n">
        <v>0</v>
      </c>
      <c r="N22" s="23" t="n">
        <v>0</v>
      </c>
      <c r="O22" s="16" t="n">
        <f aca="false">SUM(K22:N22)</f>
        <v>0</v>
      </c>
    </row>
    <row r="23" customFormat="false" ht="12" hidden="false" customHeight="false" outlineLevel="0" collapsed="false">
      <c r="A23" s="21" t="s">
        <v>54</v>
      </c>
      <c r="B23" s="22" t="s">
        <v>55</v>
      </c>
      <c r="C23" s="23" t="n">
        <v>1</v>
      </c>
      <c r="D23" s="23" t="n">
        <v>0</v>
      </c>
      <c r="E23" s="23" t="n">
        <v>0</v>
      </c>
      <c r="F23" s="24" t="n">
        <f aca="false">SUM(C23:E23)</f>
        <v>1</v>
      </c>
      <c r="G23" s="18" t="n">
        <v>0</v>
      </c>
      <c r="H23" s="23" t="n">
        <v>1576</v>
      </c>
      <c r="I23" s="19" t="n">
        <f aca="false">H23+F23</f>
        <v>1577</v>
      </c>
      <c r="J23" s="25" t="n">
        <v>1369</v>
      </c>
      <c r="K23" s="23" t="n">
        <v>58</v>
      </c>
      <c r="L23" s="23" t="n">
        <v>0</v>
      </c>
      <c r="M23" s="23" t="n">
        <v>1</v>
      </c>
      <c r="N23" s="23" t="n">
        <v>1</v>
      </c>
      <c r="O23" s="16" t="n">
        <f aca="false">SUM(K23:N23)</f>
        <v>60</v>
      </c>
    </row>
    <row r="24" customFormat="false" ht="12" hidden="false" customHeight="false" outlineLevel="0" collapsed="false">
      <c r="A24" s="21" t="s">
        <v>56</v>
      </c>
      <c r="B24" s="22" t="s">
        <v>57</v>
      </c>
      <c r="C24" s="23" t="n">
        <v>7</v>
      </c>
      <c r="D24" s="23" t="n">
        <v>0</v>
      </c>
      <c r="E24" s="23" t="n">
        <v>1</v>
      </c>
      <c r="F24" s="24" t="n">
        <f aca="false">SUM(C24:E24)</f>
        <v>8</v>
      </c>
      <c r="G24" s="18" t="n">
        <v>0</v>
      </c>
      <c r="H24" s="23" t="n">
        <v>752</v>
      </c>
      <c r="I24" s="19" t="n">
        <f aca="false">H24+F24</f>
        <v>760</v>
      </c>
      <c r="J24" s="25" t="n">
        <v>1869</v>
      </c>
      <c r="K24" s="23" t="n">
        <v>0</v>
      </c>
      <c r="L24" s="23" t="n">
        <v>0</v>
      </c>
      <c r="M24" s="23" t="n">
        <v>0</v>
      </c>
      <c r="N24" s="23" t="n">
        <v>13</v>
      </c>
      <c r="O24" s="16" t="n">
        <f aca="false">SUM(K24:N24)</f>
        <v>13</v>
      </c>
    </row>
    <row r="25" customFormat="false" ht="12" hidden="false" customHeight="false" outlineLevel="0" collapsed="false">
      <c r="A25" s="21" t="s">
        <v>58</v>
      </c>
      <c r="B25" s="22" t="s">
        <v>59</v>
      </c>
      <c r="C25" s="23" t="n">
        <v>0</v>
      </c>
      <c r="D25" s="23" t="n">
        <v>0</v>
      </c>
      <c r="E25" s="23" t="n">
        <v>0</v>
      </c>
      <c r="F25" s="24" t="n">
        <f aca="false">SUM(C25:E25)</f>
        <v>0</v>
      </c>
      <c r="G25" s="18" t="n">
        <v>0</v>
      </c>
      <c r="H25" s="23" t="n">
        <v>1429</v>
      </c>
      <c r="I25" s="19" t="n">
        <f aca="false">H25+F25</f>
        <v>1429</v>
      </c>
      <c r="J25" s="25" t="n">
        <v>1723</v>
      </c>
      <c r="K25" s="23" t="n">
        <v>0</v>
      </c>
      <c r="L25" s="23" t="n">
        <v>0</v>
      </c>
      <c r="M25" s="23" t="n">
        <v>0</v>
      </c>
      <c r="N25" s="23" t="n">
        <v>0</v>
      </c>
      <c r="O25" s="16" t="n">
        <f aca="false">SUM(K25:N25)</f>
        <v>0</v>
      </c>
    </row>
    <row r="26" customFormat="false" ht="12" hidden="false" customHeight="false" outlineLevel="0" collapsed="false">
      <c r="A26" s="21" t="s">
        <v>60</v>
      </c>
      <c r="B26" s="22" t="s">
        <v>61</v>
      </c>
      <c r="C26" s="23" t="n">
        <v>2</v>
      </c>
      <c r="D26" s="23" t="n">
        <v>1</v>
      </c>
      <c r="E26" s="23" t="n">
        <v>0</v>
      </c>
      <c r="F26" s="24" t="n">
        <f aca="false">SUM(C26:E26)</f>
        <v>3</v>
      </c>
      <c r="G26" s="18" t="n">
        <v>0</v>
      </c>
      <c r="H26" s="23" t="n">
        <v>2709</v>
      </c>
      <c r="I26" s="19" t="n">
        <f aca="false">H26+F26</f>
        <v>2712</v>
      </c>
      <c r="J26" s="25" t="n">
        <v>1475</v>
      </c>
      <c r="K26" s="23" t="n">
        <v>549</v>
      </c>
      <c r="L26" s="23" t="n">
        <v>13</v>
      </c>
      <c r="M26" s="23" t="n">
        <v>0</v>
      </c>
      <c r="N26" s="23" t="n">
        <v>1</v>
      </c>
      <c r="O26" s="16" t="n">
        <f aca="false">SUM(K26:N26)</f>
        <v>563</v>
      </c>
    </row>
    <row r="27" customFormat="false" ht="12" hidden="false" customHeight="false" outlineLevel="0" collapsed="false">
      <c r="A27" s="21" t="s">
        <v>62</v>
      </c>
      <c r="B27" s="22" t="s">
        <v>63</v>
      </c>
      <c r="C27" s="23" t="n">
        <v>-1</v>
      </c>
      <c r="D27" s="23" t="n">
        <v>0</v>
      </c>
      <c r="E27" s="23" t="n">
        <v>0</v>
      </c>
      <c r="F27" s="24" t="n">
        <f aca="false">SUM(C27:E27)</f>
        <v>-1</v>
      </c>
      <c r="G27" s="18" t="n">
        <v>0</v>
      </c>
      <c r="H27" s="23" t="n">
        <v>3864</v>
      </c>
      <c r="I27" s="19" t="n">
        <f aca="false">H27+F27</f>
        <v>3863</v>
      </c>
      <c r="J27" s="25" t="n">
        <v>0</v>
      </c>
      <c r="K27" s="23" t="n">
        <v>0</v>
      </c>
      <c r="L27" s="23" t="n">
        <v>0</v>
      </c>
      <c r="M27" s="23" t="n">
        <v>0</v>
      </c>
      <c r="N27" s="23" t="n">
        <v>3</v>
      </c>
      <c r="O27" s="16" t="n">
        <f aca="false">SUM(K27:N27)</f>
        <v>3</v>
      </c>
    </row>
    <row r="28" customFormat="false" ht="12" hidden="false" customHeight="false" outlineLevel="0" collapsed="false">
      <c r="A28" s="21" t="s">
        <v>64</v>
      </c>
      <c r="B28" s="22" t="s">
        <v>65</v>
      </c>
      <c r="C28" s="23" t="n">
        <v>1</v>
      </c>
      <c r="D28" s="23" t="n">
        <v>0</v>
      </c>
      <c r="E28" s="23" t="n">
        <v>0</v>
      </c>
      <c r="F28" s="24" t="n">
        <f aca="false">SUM(C28:E28)</f>
        <v>1</v>
      </c>
      <c r="G28" s="18" t="n">
        <v>0</v>
      </c>
      <c r="H28" s="23" t="n">
        <v>948</v>
      </c>
      <c r="I28" s="19" t="n">
        <f aca="false">H28+F28</f>
        <v>949</v>
      </c>
      <c r="J28" s="25" t="n">
        <v>0</v>
      </c>
      <c r="K28" s="23" t="n">
        <v>82</v>
      </c>
      <c r="L28" s="23" t="n">
        <v>27</v>
      </c>
      <c r="M28" s="23" t="n">
        <v>1</v>
      </c>
      <c r="N28" s="23" t="n">
        <v>3</v>
      </c>
      <c r="O28" s="16" t="n">
        <f aca="false">SUM(K28:N28)</f>
        <v>113</v>
      </c>
    </row>
    <row r="29" customFormat="false" ht="12" hidden="false" customHeight="false" outlineLevel="0" collapsed="false">
      <c r="A29" s="21" t="s">
        <v>66</v>
      </c>
      <c r="B29" s="22" t="s">
        <v>67</v>
      </c>
      <c r="C29" s="23" t="n">
        <v>6</v>
      </c>
      <c r="D29" s="23" t="n">
        <v>-1</v>
      </c>
      <c r="E29" s="23" t="n">
        <v>1</v>
      </c>
      <c r="F29" s="24" t="n">
        <f aca="false">SUM(C29:E29)</f>
        <v>6</v>
      </c>
      <c r="G29" s="18" t="n">
        <v>0</v>
      </c>
      <c r="H29" s="23" t="n">
        <v>4433</v>
      </c>
      <c r="I29" s="19" t="n">
        <f aca="false">H29+F29</f>
        <v>4439</v>
      </c>
      <c r="J29" s="25" t="n">
        <v>0</v>
      </c>
      <c r="K29" s="23" t="n">
        <v>726</v>
      </c>
      <c r="L29" s="23" t="n">
        <v>158</v>
      </c>
      <c r="M29" s="23" t="n">
        <v>0</v>
      </c>
      <c r="N29" s="23" t="n">
        <v>5</v>
      </c>
      <c r="O29" s="16" t="n">
        <f aca="false">SUM(K29:N29)</f>
        <v>889</v>
      </c>
    </row>
    <row r="30" customFormat="false" ht="12" hidden="false" customHeight="false" outlineLevel="0" collapsed="false">
      <c r="A30" s="21" t="s">
        <v>68</v>
      </c>
      <c r="B30" s="22" t="s">
        <v>69</v>
      </c>
      <c r="C30" s="23" t="n">
        <v>33</v>
      </c>
      <c r="D30" s="23" t="n">
        <v>1</v>
      </c>
      <c r="E30" s="23" t="n">
        <v>0</v>
      </c>
      <c r="F30" s="24" t="n">
        <f aca="false">SUM(C30:E30)</f>
        <v>34</v>
      </c>
      <c r="G30" s="18" t="n">
        <v>0</v>
      </c>
      <c r="H30" s="23" t="n">
        <v>1456</v>
      </c>
      <c r="I30" s="19" t="n">
        <f aca="false">H30+F30</f>
        <v>1490</v>
      </c>
      <c r="J30" s="25" t="n">
        <v>0</v>
      </c>
      <c r="K30" s="23" t="n">
        <v>358</v>
      </c>
      <c r="L30" s="23" t="n">
        <v>0</v>
      </c>
      <c r="M30" s="23" t="n">
        <v>4</v>
      </c>
      <c r="N30" s="23" t="n">
        <v>13</v>
      </c>
      <c r="O30" s="16" t="n">
        <f aca="false">SUM(K30:N30)</f>
        <v>375</v>
      </c>
    </row>
    <row r="31" customFormat="false" ht="12" hidden="false" customHeight="false" outlineLevel="0" collapsed="false">
      <c r="A31" s="21" t="s">
        <v>70</v>
      </c>
      <c r="B31" s="22" t="s">
        <v>71</v>
      </c>
      <c r="C31" s="23" t="n">
        <v>0</v>
      </c>
      <c r="D31" s="23" t="n">
        <v>0</v>
      </c>
      <c r="E31" s="23" t="n">
        <v>1</v>
      </c>
      <c r="F31" s="24" t="n">
        <f aca="false">SUM(C31:E31)</f>
        <v>1</v>
      </c>
      <c r="G31" s="18" t="n">
        <v>0</v>
      </c>
      <c r="H31" s="23" t="n">
        <v>863</v>
      </c>
      <c r="I31" s="19" t="n">
        <f aca="false">H31+F31</f>
        <v>864</v>
      </c>
      <c r="J31" s="25" t="n">
        <v>874</v>
      </c>
      <c r="K31" s="23" t="n">
        <v>0</v>
      </c>
      <c r="L31" s="23" t="n">
        <v>0</v>
      </c>
      <c r="M31" s="23" t="n">
        <v>0</v>
      </c>
      <c r="N31" s="23" t="n">
        <v>0</v>
      </c>
      <c r="O31" s="16" t="n">
        <f aca="false">SUM(K31:N31)</f>
        <v>0</v>
      </c>
    </row>
    <row r="32" customFormat="false" ht="12" hidden="false" customHeight="false" outlineLevel="0" collapsed="false">
      <c r="A32" s="21" t="s">
        <v>72</v>
      </c>
      <c r="B32" s="22" t="s">
        <v>73</v>
      </c>
      <c r="C32" s="23" t="n">
        <v>30</v>
      </c>
      <c r="D32" s="23" t="n">
        <v>8</v>
      </c>
      <c r="E32" s="23" t="n">
        <v>0</v>
      </c>
      <c r="F32" s="24" t="n">
        <f aca="false">SUM(C32:E32)</f>
        <v>38</v>
      </c>
      <c r="G32" s="18" t="n">
        <v>0</v>
      </c>
      <c r="H32" s="23" t="n">
        <v>2334</v>
      </c>
      <c r="I32" s="19" t="n">
        <f aca="false">H32+F32</f>
        <v>2372</v>
      </c>
      <c r="J32" s="25" t="n">
        <f aca="false">400+G32</f>
        <v>400</v>
      </c>
      <c r="K32" s="23" t="n">
        <v>750</v>
      </c>
      <c r="L32" s="23" t="n">
        <v>12</v>
      </c>
      <c r="M32" s="23" t="n">
        <v>5</v>
      </c>
      <c r="N32" s="23" t="n">
        <v>13</v>
      </c>
      <c r="O32" s="16" t="n">
        <f aca="false">SUM(K32:N32)</f>
        <v>780</v>
      </c>
    </row>
    <row r="33" customFormat="false" ht="12" hidden="false" customHeight="false" outlineLevel="0" collapsed="false">
      <c r="A33" s="21" t="s">
        <v>74</v>
      </c>
      <c r="B33" s="22" t="s">
        <v>75</v>
      </c>
      <c r="C33" s="23" t="n">
        <v>3</v>
      </c>
      <c r="D33" s="23" t="n">
        <v>0</v>
      </c>
      <c r="E33" s="23" t="n">
        <v>0</v>
      </c>
      <c r="F33" s="24" t="n">
        <f aca="false">SUM(C33:E33)</f>
        <v>3</v>
      </c>
      <c r="G33" s="18" t="n">
        <v>0</v>
      </c>
      <c r="H33" s="23" t="n">
        <v>4227</v>
      </c>
      <c r="I33" s="19" t="n">
        <f aca="false">H33+F33</f>
        <v>4230</v>
      </c>
      <c r="J33" s="25" t="n">
        <v>1350</v>
      </c>
      <c r="K33" s="23" t="n">
        <v>56</v>
      </c>
      <c r="L33" s="23" t="n">
        <v>0</v>
      </c>
      <c r="M33" s="23" t="n">
        <v>1</v>
      </c>
      <c r="N33" s="23" t="n">
        <v>35</v>
      </c>
      <c r="O33" s="16" t="n">
        <f aca="false">SUM(K33:N33)</f>
        <v>92</v>
      </c>
    </row>
    <row r="34" customFormat="false" ht="12" hidden="false" customHeight="false" outlineLevel="0" collapsed="false">
      <c r="A34" s="21" t="s">
        <v>76</v>
      </c>
      <c r="B34" s="22" t="s">
        <v>77</v>
      </c>
      <c r="C34" s="23" t="n">
        <v>-5</v>
      </c>
      <c r="D34" s="23" t="n">
        <v>0</v>
      </c>
      <c r="E34" s="23" t="n">
        <v>1</v>
      </c>
      <c r="F34" s="24" t="n">
        <f aca="false">SUM(C34:E34)</f>
        <v>-4</v>
      </c>
      <c r="G34" s="18" t="n">
        <v>0</v>
      </c>
      <c r="H34" s="23" t="n">
        <v>1237</v>
      </c>
      <c r="I34" s="19" t="n">
        <f aca="false">H34+F34</f>
        <v>1233</v>
      </c>
      <c r="J34" s="25" t="n">
        <v>0</v>
      </c>
      <c r="K34" s="23" t="n">
        <v>74</v>
      </c>
      <c r="L34" s="23" t="n">
        <v>0</v>
      </c>
      <c r="M34" s="23" t="n">
        <v>1</v>
      </c>
      <c r="N34" s="23" t="n">
        <v>1</v>
      </c>
      <c r="O34" s="16" t="n">
        <f aca="false">SUM(K34:N34)</f>
        <v>76</v>
      </c>
    </row>
    <row r="35" customFormat="false" ht="12" hidden="false" customHeight="false" outlineLevel="0" collapsed="false">
      <c r="A35" s="21" t="s">
        <v>78</v>
      </c>
      <c r="B35" s="22" t="s">
        <v>79</v>
      </c>
      <c r="C35" s="23" t="n">
        <v>-1</v>
      </c>
      <c r="D35" s="23" t="n">
        <v>0</v>
      </c>
      <c r="E35" s="23" t="n">
        <v>1</v>
      </c>
      <c r="F35" s="24" t="n">
        <f aca="false">SUM(C35:E35)</f>
        <v>0</v>
      </c>
      <c r="G35" s="18" t="n">
        <v>0</v>
      </c>
      <c r="H35" s="23" t="n">
        <v>1070</v>
      </c>
      <c r="I35" s="19" t="n">
        <f aca="false">H35+F35</f>
        <v>1070</v>
      </c>
      <c r="J35" s="25" t="n">
        <v>780</v>
      </c>
      <c r="K35" s="23" t="n">
        <v>0</v>
      </c>
      <c r="L35" s="23" t="n">
        <v>3</v>
      </c>
      <c r="M35" s="23" t="n">
        <v>0</v>
      </c>
      <c r="N35" s="23" t="n">
        <v>7</v>
      </c>
      <c r="O35" s="16" t="n">
        <f aca="false">SUM(K35:N35)</f>
        <v>10</v>
      </c>
    </row>
    <row r="36" customFormat="false" ht="12" hidden="false" customHeight="false" outlineLevel="0" collapsed="false">
      <c r="A36" s="21" t="s">
        <v>80</v>
      </c>
      <c r="B36" s="22" t="s">
        <v>81</v>
      </c>
      <c r="C36" s="23" t="n">
        <v>11</v>
      </c>
      <c r="D36" s="23" t="n">
        <v>1</v>
      </c>
      <c r="E36" s="23" t="n">
        <v>3</v>
      </c>
      <c r="F36" s="24" t="n">
        <f aca="false">SUM(C36:E36)</f>
        <v>15</v>
      </c>
      <c r="G36" s="18" t="n">
        <v>0</v>
      </c>
      <c r="H36" s="23" t="n">
        <v>1624</v>
      </c>
      <c r="I36" s="19" t="n">
        <f aca="false">H36+F36</f>
        <v>1639</v>
      </c>
      <c r="J36" s="25" t="n">
        <v>1107</v>
      </c>
      <c r="K36" s="23" t="n">
        <v>77</v>
      </c>
      <c r="L36" s="23" t="n">
        <v>2</v>
      </c>
      <c r="M36" s="23" t="n">
        <v>2</v>
      </c>
      <c r="N36" s="23" t="n">
        <v>0</v>
      </c>
      <c r="O36" s="16" t="n">
        <f aca="false">SUM(K36:N36)</f>
        <v>81</v>
      </c>
    </row>
    <row r="37" customFormat="false" ht="12" hidden="false" customHeight="false" outlineLevel="0" collapsed="false">
      <c r="A37" s="21" t="s">
        <v>82</v>
      </c>
      <c r="B37" s="22" t="s">
        <v>83</v>
      </c>
      <c r="C37" s="23" t="n">
        <v>38</v>
      </c>
      <c r="D37" s="23" t="n">
        <v>6</v>
      </c>
      <c r="E37" s="23" t="n">
        <v>1</v>
      </c>
      <c r="F37" s="24" t="n">
        <f aca="false">SUM(C37:E37)</f>
        <v>45</v>
      </c>
      <c r="G37" s="18" t="n">
        <v>0</v>
      </c>
      <c r="H37" s="23" t="n">
        <v>3146</v>
      </c>
      <c r="I37" s="19" t="n">
        <f aca="false">H37+F37</f>
        <v>3191</v>
      </c>
      <c r="J37" s="25" t="n">
        <v>0</v>
      </c>
      <c r="K37" s="23" t="n">
        <v>208</v>
      </c>
      <c r="L37" s="23" t="n">
        <v>1</v>
      </c>
      <c r="M37" s="23" t="n">
        <v>6</v>
      </c>
      <c r="N37" s="23" t="n">
        <v>7</v>
      </c>
      <c r="O37" s="16" t="n">
        <f aca="false">SUM(K37:N37)</f>
        <v>222</v>
      </c>
    </row>
    <row r="38" customFormat="false" ht="12" hidden="false" customHeight="false" outlineLevel="0" collapsed="false">
      <c r="A38" s="21" t="s">
        <v>84</v>
      </c>
      <c r="B38" s="22" t="s">
        <v>85</v>
      </c>
      <c r="C38" s="23" t="n">
        <v>8</v>
      </c>
      <c r="D38" s="23" t="n">
        <v>1</v>
      </c>
      <c r="E38" s="23" t="n">
        <v>24</v>
      </c>
      <c r="F38" s="24" t="n">
        <f aca="false">SUM(C38:E38)</f>
        <v>33</v>
      </c>
      <c r="G38" s="18" t="n">
        <v>0</v>
      </c>
      <c r="H38" s="23" t="n">
        <v>1001</v>
      </c>
      <c r="I38" s="19" t="n">
        <f aca="false">H38+F38</f>
        <v>1034</v>
      </c>
      <c r="J38" s="25" t="n">
        <v>0</v>
      </c>
      <c r="K38" s="23" t="n">
        <v>5</v>
      </c>
      <c r="L38" s="23" t="n">
        <v>0</v>
      </c>
      <c r="M38" s="23" t="n">
        <v>0</v>
      </c>
      <c r="N38" s="23" t="n">
        <v>14</v>
      </c>
      <c r="O38" s="16" t="n">
        <f aca="false">SUM(K38:N38)</f>
        <v>19</v>
      </c>
    </row>
    <row r="39" customFormat="false" ht="12" hidden="false" customHeight="false" outlineLevel="0" collapsed="false">
      <c r="A39" s="21" t="s">
        <v>86</v>
      </c>
      <c r="B39" s="22" t="s">
        <v>87</v>
      </c>
      <c r="C39" s="23" t="n">
        <v>59</v>
      </c>
      <c r="D39" s="23" t="n">
        <v>-1</v>
      </c>
      <c r="E39" s="23" t="n">
        <v>0</v>
      </c>
      <c r="F39" s="24" t="n">
        <f aca="false">SUM(C39:E39)</f>
        <v>58</v>
      </c>
      <c r="G39" s="18" t="n">
        <v>0</v>
      </c>
      <c r="H39" s="23" t="n">
        <v>3467</v>
      </c>
      <c r="I39" s="19" t="n">
        <f aca="false">H39+F39</f>
        <v>3525</v>
      </c>
      <c r="J39" s="25" t="n">
        <v>0</v>
      </c>
      <c r="K39" s="23" t="n">
        <v>144</v>
      </c>
      <c r="L39" s="23" t="n">
        <v>121</v>
      </c>
      <c r="M39" s="23" t="n">
        <v>4</v>
      </c>
      <c r="N39" s="23" t="n">
        <v>5</v>
      </c>
      <c r="O39" s="16" t="n">
        <f aca="false">SUM(K39:N39)</f>
        <v>274</v>
      </c>
    </row>
    <row r="40" customFormat="false" ht="12" hidden="false" customHeight="false" outlineLevel="0" collapsed="false">
      <c r="A40" s="21" t="s">
        <v>88</v>
      </c>
      <c r="B40" s="22" t="s">
        <v>89</v>
      </c>
      <c r="C40" s="23" t="n">
        <v>-1</v>
      </c>
      <c r="D40" s="23" t="n">
        <v>0</v>
      </c>
      <c r="E40" s="23" t="n">
        <v>1</v>
      </c>
      <c r="F40" s="24" t="n">
        <f aca="false">SUM(C40:E40)</f>
        <v>0</v>
      </c>
      <c r="G40" s="18" t="n">
        <v>0</v>
      </c>
      <c r="H40" s="23" t="n">
        <v>2932</v>
      </c>
      <c r="I40" s="19" t="n">
        <f aca="false">H40+F40</f>
        <v>2932</v>
      </c>
      <c r="J40" s="25"/>
      <c r="K40" s="23" t="n">
        <v>1</v>
      </c>
      <c r="L40" s="23" t="n">
        <v>0</v>
      </c>
      <c r="M40" s="23" t="n">
        <v>0</v>
      </c>
      <c r="N40" s="23" t="n">
        <v>1</v>
      </c>
      <c r="O40" s="16" t="n">
        <f aca="false">SUM(K40:N40)</f>
        <v>2</v>
      </c>
    </row>
    <row r="41" customFormat="false" ht="12" hidden="false" customHeight="false" outlineLevel="0" collapsed="false">
      <c r="A41" s="21" t="s">
        <v>90</v>
      </c>
      <c r="B41" s="22" t="s">
        <v>91</v>
      </c>
      <c r="C41" s="23" t="n">
        <v>0</v>
      </c>
      <c r="D41" s="23" t="n">
        <v>0</v>
      </c>
      <c r="E41" s="23" t="n">
        <v>0</v>
      </c>
      <c r="F41" s="24" t="n">
        <f aca="false">SUM(C41:E41)</f>
        <v>0</v>
      </c>
      <c r="G41" s="18" t="n">
        <v>0</v>
      </c>
      <c r="H41" s="23" t="n">
        <v>390</v>
      </c>
      <c r="I41" s="19" t="n">
        <f aca="false">H41+F41</f>
        <v>390</v>
      </c>
      <c r="J41" s="25" t="n">
        <v>2345</v>
      </c>
      <c r="K41" s="23" t="n">
        <v>0</v>
      </c>
      <c r="L41" s="23" t="n">
        <v>0</v>
      </c>
      <c r="M41" s="23" t="n">
        <v>0</v>
      </c>
      <c r="N41" s="23" t="n">
        <v>28</v>
      </c>
      <c r="O41" s="16" t="n">
        <f aca="false">SUM(K41:N41)</f>
        <v>28</v>
      </c>
    </row>
    <row r="42" customFormat="false" ht="12" hidden="false" customHeight="false" outlineLevel="0" collapsed="false">
      <c r="A42" s="21" t="s">
        <v>92</v>
      </c>
      <c r="B42" s="22" t="s">
        <v>93</v>
      </c>
      <c r="C42" s="23" t="n">
        <v>-2</v>
      </c>
      <c r="D42" s="23" t="n">
        <v>0</v>
      </c>
      <c r="E42" s="23" t="n">
        <v>0</v>
      </c>
      <c r="F42" s="24" t="n">
        <f aca="false">SUM(C42:E42)</f>
        <v>-2</v>
      </c>
      <c r="G42" s="18" t="n">
        <v>0</v>
      </c>
      <c r="H42" s="23" t="n">
        <v>677</v>
      </c>
      <c r="I42" s="19" t="n">
        <f aca="false">H42+F42</f>
        <v>675</v>
      </c>
      <c r="J42" s="25" t="n">
        <v>500</v>
      </c>
      <c r="K42" s="23" t="n">
        <v>0</v>
      </c>
      <c r="L42" s="23" t="n">
        <v>25</v>
      </c>
      <c r="M42" s="23" t="n">
        <v>0</v>
      </c>
      <c r="N42" s="23" t="n">
        <v>2</v>
      </c>
      <c r="O42" s="16" t="n">
        <f aca="false">SUM(K42:N42)</f>
        <v>27</v>
      </c>
    </row>
    <row r="43" customFormat="false" ht="12" hidden="false" customHeight="false" outlineLevel="0" collapsed="false">
      <c r="A43" s="21" t="s">
        <v>94</v>
      </c>
      <c r="B43" s="22" t="s">
        <v>95</v>
      </c>
      <c r="C43" s="23" t="n">
        <v>15</v>
      </c>
      <c r="D43" s="23" t="n">
        <v>1</v>
      </c>
      <c r="E43" s="23" t="n">
        <v>0</v>
      </c>
      <c r="F43" s="24" t="n">
        <f aca="false">SUM(C43:E43)</f>
        <v>16</v>
      </c>
      <c r="G43" s="18" t="n">
        <v>0</v>
      </c>
      <c r="H43" s="23" t="n">
        <v>270</v>
      </c>
      <c r="I43" s="19" t="n">
        <f aca="false">H43+F43</f>
        <v>286</v>
      </c>
      <c r="J43" s="25" t="n">
        <v>0</v>
      </c>
      <c r="K43" s="23" t="n">
        <v>61</v>
      </c>
      <c r="L43" s="23" t="n">
        <v>8</v>
      </c>
      <c r="M43" s="23" t="n">
        <v>1</v>
      </c>
      <c r="N43" s="23" t="n">
        <v>3</v>
      </c>
      <c r="O43" s="16" t="n">
        <f aca="false">SUM(K43:N43)</f>
        <v>73</v>
      </c>
    </row>
    <row r="44" customFormat="false" ht="12" hidden="false" customHeight="false" outlineLevel="0" collapsed="false">
      <c r="A44" s="21" t="s">
        <v>96</v>
      </c>
      <c r="B44" s="22" t="s">
        <v>97</v>
      </c>
      <c r="C44" s="23" t="n">
        <v>0</v>
      </c>
      <c r="D44" s="23" t="n">
        <v>0</v>
      </c>
      <c r="E44" s="23" t="n">
        <v>1</v>
      </c>
      <c r="F44" s="24" t="n">
        <f aca="false">SUM(C44:E44)</f>
        <v>1</v>
      </c>
      <c r="G44" s="18" t="n">
        <v>0</v>
      </c>
      <c r="H44" s="23" t="n">
        <v>362</v>
      </c>
      <c r="I44" s="19" t="n">
        <f aca="false">H44+F44</f>
        <v>363</v>
      </c>
      <c r="J44" s="25" t="n">
        <v>672</v>
      </c>
      <c r="K44" s="23" t="n">
        <v>49</v>
      </c>
      <c r="L44" s="23" t="n">
        <v>1</v>
      </c>
      <c r="M44" s="23" t="n">
        <v>0</v>
      </c>
      <c r="N44" s="23" t="n">
        <v>5</v>
      </c>
      <c r="O44" s="16" t="n">
        <f aca="false">SUM(K44:N44)</f>
        <v>55</v>
      </c>
    </row>
    <row r="45" customFormat="false" ht="12" hidden="false" customHeight="false" outlineLevel="0" collapsed="false">
      <c r="A45" s="21" t="s">
        <v>98</v>
      </c>
      <c r="B45" s="22" t="s">
        <v>99</v>
      </c>
      <c r="C45" s="23" t="n">
        <v>1</v>
      </c>
      <c r="D45" s="23" t="n">
        <v>0</v>
      </c>
      <c r="E45" s="23" t="n">
        <v>0</v>
      </c>
      <c r="F45" s="24" t="n">
        <f aca="false">SUM(C45:E45)</f>
        <v>1</v>
      </c>
      <c r="G45" s="18" t="n">
        <v>0</v>
      </c>
      <c r="H45" s="23" t="n">
        <v>1071</v>
      </c>
      <c r="I45" s="19" t="n">
        <f aca="false">H45+F45</f>
        <v>1072</v>
      </c>
      <c r="J45" s="25" t="n">
        <v>0</v>
      </c>
      <c r="K45" s="23" t="n">
        <v>109</v>
      </c>
      <c r="L45" s="23" t="n">
        <v>24</v>
      </c>
      <c r="M45" s="23" t="n">
        <v>1</v>
      </c>
      <c r="N45" s="23" t="n">
        <v>1</v>
      </c>
      <c r="O45" s="16" t="n">
        <f aca="false">SUM(K45:N45)</f>
        <v>135</v>
      </c>
    </row>
    <row r="46" customFormat="false" ht="12" hidden="false" customHeight="false" outlineLevel="0" collapsed="false">
      <c r="A46" s="21" t="s">
        <v>100</v>
      </c>
      <c r="B46" s="22" t="s">
        <v>101</v>
      </c>
      <c r="C46" s="23" t="n">
        <v>17</v>
      </c>
      <c r="D46" s="23" t="n">
        <v>0</v>
      </c>
      <c r="E46" s="23" t="n">
        <v>3</v>
      </c>
      <c r="F46" s="24" t="n">
        <f aca="false">SUM(C46:E46)</f>
        <v>20</v>
      </c>
      <c r="G46" s="18" t="n">
        <v>0</v>
      </c>
      <c r="H46" s="23" t="n">
        <v>5867</v>
      </c>
      <c r="I46" s="19" t="n">
        <f aca="false">H46+F46</f>
        <v>5887</v>
      </c>
      <c r="J46" s="25" t="n">
        <v>0</v>
      </c>
      <c r="K46" s="23" t="n">
        <v>322</v>
      </c>
      <c r="L46" s="23" t="n">
        <v>34</v>
      </c>
      <c r="M46" s="23" t="n">
        <v>0</v>
      </c>
      <c r="N46" s="23" t="n">
        <v>3</v>
      </c>
      <c r="O46" s="16" t="n">
        <f aca="false">SUM(K46:N46)</f>
        <v>359</v>
      </c>
    </row>
    <row r="47" customFormat="false" ht="12" hidden="false" customHeight="false" outlineLevel="0" collapsed="false">
      <c r="A47" s="21" t="s">
        <v>102</v>
      </c>
      <c r="B47" s="22" t="s">
        <v>103</v>
      </c>
      <c r="C47" s="23" t="n">
        <v>7</v>
      </c>
      <c r="D47" s="23" t="n">
        <v>0</v>
      </c>
      <c r="E47" s="23" t="n">
        <v>1</v>
      </c>
      <c r="F47" s="24" t="n">
        <f aca="false">SUM(C47:E47)</f>
        <v>8</v>
      </c>
      <c r="G47" s="18" t="n">
        <v>0</v>
      </c>
      <c r="H47" s="23" t="n">
        <v>1921</v>
      </c>
      <c r="I47" s="19" t="n">
        <f aca="false">H47+F47</f>
        <v>1929</v>
      </c>
      <c r="J47" s="25" t="n">
        <f aca="false">G47</f>
        <v>0</v>
      </c>
      <c r="K47" s="23" t="n">
        <v>477</v>
      </c>
      <c r="L47" s="23" t="n">
        <v>0</v>
      </c>
      <c r="M47" s="23" t="n">
        <v>0</v>
      </c>
      <c r="N47" s="23" t="n">
        <v>5</v>
      </c>
      <c r="O47" s="16" t="n">
        <f aca="false">SUM(K47:N47)</f>
        <v>482</v>
      </c>
    </row>
    <row r="48" customFormat="false" ht="12" hidden="false" customHeight="false" outlineLevel="0" collapsed="false">
      <c r="A48" s="21" t="s">
        <v>104</v>
      </c>
      <c r="B48" s="22" t="s">
        <v>105</v>
      </c>
      <c r="C48" s="23" t="n">
        <v>17</v>
      </c>
      <c r="D48" s="23" t="n">
        <v>7</v>
      </c>
      <c r="E48" s="23" t="n">
        <v>1</v>
      </c>
      <c r="F48" s="24" t="n">
        <f aca="false">SUM(C48:E48)</f>
        <v>25</v>
      </c>
      <c r="G48" s="18" t="n">
        <v>0</v>
      </c>
      <c r="H48" s="23" t="n">
        <v>2734</v>
      </c>
      <c r="I48" s="19" t="n">
        <f aca="false">H48+F48</f>
        <v>2759</v>
      </c>
      <c r="J48" s="25" t="n">
        <v>0</v>
      </c>
      <c r="K48" s="23" t="n">
        <v>1072</v>
      </c>
      <c r="L48" s="23" t="n">
        <v>494</v>
      </c>
      <c r="M48" s="23" t="n">
        <v>0</v>
      </c>
      <c r="N48" s="23" t="n">
        <v>3</v>
      </c>
      <c r="O48" s="16" t="n">
        <f aca="false">SUM(K48:N48)</f>
        <v>1569</v>
      </c>
    </row>
    <row r="49" customFormat="false" ht="12" hidden="false" customHeight="false" outlineLevel="0" collapsed="false">
      <c r="A49" s="21" t="s">
        <v>106</v>
      </c>
      <c r="B49" s="22" t="s">
        <v>107</v>
      </c>
      <c r="C49" s="23" t="n">
        <v>31</v>
      </c>
      <c r="D49" s="23" t="n">
        <v>8</v>
      </c>
      <c r="E49" s="23" t="n">
        <v>4</v>
      </c>
      <c r="F49" s="24" t="n">
        <f aca="false">SUM(C49:E49)</f>
        <v>43</v>
      </c>
      <c r="G49" s="18" t="n">
        <v>0</v>
      </c>
      <c r="H49" s="23" t="n">
        <v>2184</v>
      </c>
      <c r="I49" s="19" t="n">
        <f aca="false">H49+F49</f>
        <v>2227</v>
      </c>
      <c r="J49" s="25" t="n">
        <v>0</v>
      </c>
      <c r="K49" s="23" t="n">
        <v>502</v>
      </c>
      <c r="L49" s="23" t="n">
        <v>109</v>
      </c>
      <c r="M49" s="23" t="n">
        <v>10</v>
      </c>
      <c r="N49" s="23" t="n">
        <v>9</v>
      </c>
      <c r="O49" s="16" t="n">
        <f aca="false">SUM(K49:N49)</f>
        <v>630</v>
      </c>
    </row>
    <row r="50" customFormat="false" ht="12" hidden="false" customHeight="false" outlineLevel="0" collapsed="false">
      <c r="A50" s="21" t="s">
        <v>108</v>
      </c>
      <c r="B50" s="22" t="s">
        <v>109</v>
      </c>
      <c r="C50" s="23" t="n">
        <v>-3</v>
      </c>
      <c r="D50" s="23" t="n">
        <v>0</v>
      </c>
      <c r="E50" s="23" t="n">
        <v>0</v>
      </c>
      <c r="F50" s="24" t="n">
        <f aca="false">SUM(C50:E50)</f>
        <v>-3</v>
      </c>
      <c r="G50" s="18" t="n">
        <v>0</v>
      </c>
      <c r="H50" s="23" t="n">
        <v>3082</v>
      </c>
      <c r="I50" s="19" t="n">
        <f aca="false">H50+F50</f>
        <v>3079</v>
      </c>
      <c r="J50" s="25" t="n">
        <v>0</v>
      </c>
      <c r="K50" s="23" t="n">
        <v>7</v>
      </c>
      <c r="L50" s="23" t="n">
        <v>21</v>
      </c>
      <c r="M50" s="23" t="n">
        <v>1</v>
      </c>
      <c r="N50" s="23" t="n">
        <v>1</v>
      </c>
      <c r="O50" s="16" t="n">
        <f aca="false">SUM(K50:N50)</f>
        <v>30</v>
      </c>
    </row>
    <row r="51" customFormat="false" ht="12" hidden="false" customHeight="false" outlineLevel="0" collapsed="false">
      <c r="A51" s="21" t="s">
        <v>110</v>
      </c>
      <c r="B51" s="22" t="s">
        <v>111</v>
      </c>
      <c r="C51" s="23" t="n">
        <v>21</v>
      </c>
      <c r="D51" s="23" t="n">
        <v>0</v>
      </c>
      <c r="E51" s="23" t="n">
        <v>0</v>
      </c>
      <c r="F51" s="24" t="n">
        <f aca="false">SUM(C51:E51)</f>
        <v>21</v>
      </c>
      <c r="G51" s="18" t="n">
        <v>0</v>
      </c>
      <c r="H51" s="23" t="n">
        <v>2645</v>
      </c>
      <c r="I51" s="19" t="n">
        <f aca="false">H51+F51</f>
        <v>2666</v>
      </c>
      <c r="J51" s="25" t="n">
        <v>0</v>
      </c>
      <c r="K51" s="23" t="n">
        <v>0</v>
      </c>
      <c r="L51" s="23" t="n">
        <v>0</v>
      </c>
      <c r="M51" s="23" t="n">
        <v>0</v>
      </c>
      <c r="N51" s="23" t="n">
        <v>0</v>
      </c>
      <c r="O51" s="16" t="n">
        <f aca="false">SUM(K51:N51)</f>
        <v>0</v>
      </c>
    </row>
    <row r="52" customFormat="false" ht="12" hidden="false" customHeight="false" outlineLevel="0" collapsed="false">
      <c r="A52" s="21" t="s">
        <v>112</v>
      </c>
      <c r="B52" s="22" t="s">
        <v>113</v>
      </c>
      <c r="C52" s="23" t="n">
        <v>25</v>
      </c>
      <c r="D52" s="23" t="n">
        <v>2</v>
      </c>
      <c r="E52" s="23" t="n">
        <v>1</v>
      </c>
      <c r="F52" s="24" t="n">
        <f aca="false">SUM(C52:E52)</f>
        <v>28</v>
      </c>
      <c r="G52" s="18" t="n">
        <v>0</v>
      </c>
      <c r="H52" s="23" t="n">
        <v>1604</v>
      </c>
      <c r="I52" s="19" t="n">
        <f aca="false">H52+F52</f>
        <v>1632</v>
      </c>
      <c r="J52" s="25" t="n">
        <v>0</v>
      </c>
      <c r="K52" s="23" t="n">
        <v>537</v>
      </c>
      <c r="L52" s="23" t="n">
        <v>212</v>
      </c>
      <c r="M52" s="23" t="n">
        <v>0</v>
      </c>
      <c r="N52" s="23" t="n">
        <v>7</v>
      </c>
      <c r="O52" s="16" t="n">
        <f aca="false">SUM(K52:N52)</f>
        <v>756</v>
      </c>
    </row>
    <row r="53" customFormat="false" ht="12" hidden="false" customHeight="false" outlineLevel="0" collapsed="false">
      <c r="A53" s="21" t="s">
        <v>114</v>
      </c>
      <c r="B53" s="22" t="s">
        <v>115</v>
      </c>
      <c r="C53" s="23" t="n">
        <v>13</v>
      </c>
      <c r="D53" s="23" t="n">
        <v>3</v>
      </c>
      <c r="E53" s="23" t="n">
        <v>14</v>
      </c>
      <c r="F53" s="24" t="n">
        <f aca="false">SUM(C53:E53)</f>
        <v>30</v>
      </c>
      <c r="G53" s="18" t="n">
        <v>0</v>
      </c>
      <c r="H53" s="23" t="n">
        <v>3488</v>
      </c>
      <c r="I53" s="19" t="n">
        <f aca="false">H53+F53</f>
        <v>3518</v>
      </c>
      <c r="J53" s="25" t="n">
        <f aca="false">250+G53</f>
        <v>250</v>
      </c>
      <c r="K53" s="23" t="n">
        <v>576</v>
      </c>
      <c r="L53" s="23" t="n">
        <v>22</v>
      </c>
      <c r="M53" s="23" t="n">
        <v>3</v>
      </c>
      <c r="N53" s="23" t="n">
        <v>11</v>
      </c>
      <c r="O53" s="16" t="n">
        <f aca="false">SUM(K53:N53)</f>
        <v>612</v>
      </c>
    </row>
    <row r="54" customFormat="false" ht="12" hidden="false" customHeight="false" outlineLevel="0" collapsed="false">
      <c r="A54" s="21" t="s">
        <v>116</v>
      </c>
      <c r="B54" s="22" t="s">
        <v>117</v>
      </c>
      <c r="C54" s="23" t="n">
        <v>-1</v>
      </c>
      <c r="D54" s="23" t="n">
        <v>0</v>
      </c>
      <c r="E54" s="23" t="n">
        <v>2</v>
      </c>
      <c r="F54" s="24" t="n">
        <f aca="false">SUM(C54:E54)</f>
        <v>1</v>
      </c>
      <c r="G54" s="18" t="n">
        <v>0</v>
      </c>
      <c r="H54" s="23" t="n">
        <v>3349</v>
      </c>
      <c r="I54" s="19" t="n">
        <f aca="false">H54+F54</f>
        <v>3350</v>
      </c>
      <c r="J54" s="25" t="n">
        <v>0</v>
      </c>
      <c r="K54" s="23" t="n">
        <v>0</v>
      </c>
      <c r="L54" s="23" t="n">
        <v>0</v>
      </c>
      <c r="M54" s="23" t="n">
        <v>0</v>
      </c>
      <c r="N54" s="23" t="n">
        <v>0</v>
      </c>
      <c r="O54" s="16" t="n">
        <f aca="false">SUM(K54:N54)</f>
        <v>0</v>
      </c>
    </row>
    <row r="55" customFormat="false" ht="12" hidden="false" customHeight="false" outlineLevel="0" collapsed="false">
      <c r="A55" s="21" t="s">
        <v>118</v>
      </c>
      <c r="B55" s="22" t="s">
        <v>119</v>
      </c>
      <c r="C55" s="27" t="n">
        <v>884</v>
      </c>
      <c r="D55" s="23" t="n">
        <v>1</v>
      </c>
      <c r="E55" s="23" t="n">
        <v>0</v>
      </c>
      <c r="F55" s="24" t="n">
        <f aca="false">SUM(C55:E55)</f>
        <v>885</v>
      </c>
      <c r="G55" s="28" t="n">
        <v>820</v>
      </c>
      <c r="H55" s="23" t="n">
        <v>1216</v>
      </c>
      <c r="I55" s="19" t="n">
        <f aca="false">H55+F55</f>
        <v>2101</v>
      </c>
      <c r="J55" s="25" t="n">
        <f aca="false">310+G55</f>
        <v>1130</v>
      </c>
      <c r="K55" s="23" t="n">
        <v>277</v>
      </c>
      <c r="L55" s="23" t="n">
        <v>9</v>
      </c>
      <c r="M55" s="23" t="n">
        <v>4</v>
      </c>
      <c r="N55" s="23" t="n">
        <v>39</v>
      </c>
      <c r="O55" s="16" t="n">
        <f aca="false">SUM(K55:N55)</f>
        <v>329</v>
      </c>
    </row>
    <row r="56" customFormat="false" ht="12" hidden="false" customHeight="false" outlineLevel="0" collapsed="false">
      <c r="A56" s="21" t="s">
        <v>120</v>
      </c>
      <c r="B56" s="22" t="s">
        <v>121</v>
      </c>
      <c r="C56" s="23" t="n">
        <v>12</v>
      </c>
      <c r="D56" s="23" t="n">
        <v>0</v>
      </c>
      <c r="E56" s="23" t="n">
        <v>0</v>
      </c>
      <c r="F56" s="24" t="n">
        <f aca="false">SUM(C56:E56)</f>
        <v>12</v>
      </c>
      <c r="G56" s="28" t="n">
        <v>0</v>
      </c>
      <c r="H56" s="23" t="n">
        <v>2906</v>
      </c>
      <c r="I56" s="19" t="n">
        <f aca="false">H56+F56</f>
        <v>2918</v>
      </c>
      <c r="J56" s="25" t="n">
        <v>0</v>
      </c>
      <c r="K56" s="23" t="n">
        <v>378</v>
      </c>
      <c r="L56" s="23" t="n">
        <v>0</v>
      </c>
      <c r="M56" s="23" t="n">
        <v>0</v>
      </c>
      <c r="N56" s="23" t="n">
        <v>0</v>
      </c>
      <c r="O56" s="16" t="n">
        <f aca="false">SUM(K56:N56)</f>
        <v>378</v>
      </c>
    </row>
    <row r="57" customFormat="false" ht="12" hidden="false" customHeight="false" outlineLevel="0" collapsed="false">
      <c r="A57" s="21" t="s">
        <v>122</v>
      </c>
      <c r="B57" s="22" t="s">
        <v>123</v>
      </c>
      <c r="C57" s="23" t="n">
        <v>6</v>
      </c>
      <c r="D57" s="23" t="n">
        <v>0</v>
      </c>
      <c r="E57" s="23" t="n">
        <v>1</v>
      </c>
      <c r="F57" s="24" t="n">
        <f aca="false">SUM(C57:E57)</f>
        <v>7</v>
      </c>
      <c r="G57" s="28" t="n">
        <v>0</v>
      </c>
      <c r="H57" s="23" t="n">
        <v>12096</v>
      </c>
      <c r="I57" s="19" t="n">
        <f aca="false">H57+F57</f>
        <v>12103</v>
      </c>
      <c r="J57" s="25" t="n">
        <v>1503</v>
      </c>
      <c r="K57" s="23" t="n">
        <v>510</v>
      </c>
      <c r="L57" s="23" t="n">
        <v>22</v>
      </c>
      <c r="M57" s="23" t="n">
        <v>1</v>
      </c>
      <c r="N57" s="23" t="n">
        <v>28</v>
      </c>
      <c r="O57" s="16" t="n">
        <f aca="false">SUM(K57:N57)</f>
        <v>561</v>
      </c>
    </row>
    <row r="58" customFormat="false" ht="12" hidden="false" customHeight="false" outlineLevel="0" collapsed="false">
      <c r="A58" s="21" t="s">
        <v>124</v>
      </c>
      <c r="B58" s="22" t="s">
        <v>125</v>
      </c>
      <c r="C58" s="23" t="n">
        <v>-4</v>
      </c>
      <c r="D58" s="23" t="n">
        <v>2</v>
      </c>
      <c r="E58" s="23" t="n">
        <v>2</v>
      </c>
      <c r="F58" s="24" t="n">
        <f aca="false">SUM(C58:E58)</f>
        <v>0</v>
      </c>
      <c r="G58" s="28" t="n">
        <v>0</v>
      </c>
      <c r="H58" s="23" t="n">
        <v>18016</v>
      </c>
      <c r="I58" s="19" t="n">
        <f aca="false">H58+F58</f>
        <v>18016</v>
      </c>
      <c r="J58" s="25" t="n">
        <f aca="false">1008+G58</f>
        <v>1008</v>
      </c>
      <c r="K58" s="23" t="n">
        <v>513</v>
      </c>
      <c r="L58" s="23" t="n">
        <v>22</v>
      </c>
      <c r="M58" s="23" t="n">
        <v>1</v>
      </c>
      <c r="N58" s="23" t="n">
        <v>16</v>
      </c>
      <c r="O58" s="16" t="n">
        <f aca="false">SUM(K58:N58)</f>
        <v>552</v>
      </c>
    </row>
    <row r="59" customFormat="false" ht="12" hidden="false" customHeight="false" outlineLevel="0" collapsed="false">
      <c r="A59" s="21" t="s">
        <v>126</v>
      </c>
      <c r="B59" s="22" t="s">
        <v>127</v>
      </c>
      <c r="C59" s="23" t="n">
        <v>89</v>
      </c>
      <c r="D59" s="23" t="n">
        <v>1</v>
      </c>
      <c r="E59" s="23" t="n">
        <v>3</v>
      </c>
      <c r="F59" s="24" t="n">
        <f aca="false">SUM(C59:E59)</f>
        <v>93</v>
      </c>
      <c r="G59" s="28" t="n">
        <v>0</v>
      </c>
      <c r="H59" s="23" t="n">
        <v>3493</v>
      </c>
      <c r="I59" s="19" t="n">
        <f aca="false">H59+F59</f>
        <v>3586</v>
      </c>
      <c r="J59" s="25" t="n">
        <v>0</v>
      </c>
      <c r="K59" s="23" t="n">
        <v>346</v>
      </c>
      <c r="L59" s="23" t="n">
        <v>4</v>
      </c>
      <c r="M59" s="23" t="n">
        <v>3</v>
      </c>
      <c r="N59" s="23" t="n">
        <v>10</v>
      </c>
      <c r="O59" s="16" t="n">
        <f aca="false">SUM(K59:N59)</f>
        <v>363</v>
      </c>
    </row>
    <row r="60" customFormat="false" ht="12" hidden="false" customHeight="false" outlineLevel="0" collapsed="false">
      <c r="A60" s="21" t="s">
        <v>128</v>
      </c>
      <c r="B60" s="22" t="s">
        <v>129</v>
      </c>
      <c r="C60" s="23" t="n">
        <v>0</v>
      </c>
      <c r="D60" s="23" t="n">
        <v>0</v>
      </c>
      <c r="E60" s="23" t="n">
        <v>0</v>
      </c>
      <c r="F60" s="24" t="n">
        <f aca="false">SUM(C60:E60)</f>
        <v>0</v>
      </c>
      <c r="G60" s="28" t="n">
        <v>0</v>
      </c>
      <c r="H60" s="23" t="n">
        <v>715</v>
      </c>
      <c r="I60" s="19" t="n">
        <f aca="false">H60+F60</f>
        <v>715</v>
      </c>
      <c r="J60" s="25" t="n">
        <v>15</v>
      </c>
      <c r="K60" s="23" t="n">
        <v>194</v>
      </c>
      <c r="L60" s="23" t="n">
        <v>0</v>
      </c>
      <c r="M60" s="23" t="n">
        <v>1</v>
      </c>
      <c r="N60" s="23" t="n">
        <v>11</v>
      </c>
      <c r="O60" s="16" t="n">
        <f aca="false">SUM(K60:N60)</f>
        <v>206</v>
      </c>
    </row>
    <row r="61" customFormat="false" ht="12" hidden="false" customHeight="false" outlineLevel="0" collapsed="false">
      <c r="A61" s="21" t="s">
        <v>130</v>
      </c>
      <c r="B61" s="22" t="s">
        <v>131</v>
      </c>
      <c r="C61" s="23" t="n">
        <v>26</v>
      </c>
      <c r="D61" s="23" t="n">
        <v>0</v>
      </c>
      <c r="E61" s="23" t="n">
        <v>1</v>
      </c>
      <c r="F61" s="24" t="n">
        <f aca="false">SUM(C61:E61)</f>
        <v>27</v>
      </c>
      <c r="G61" s="28" t="n">
        <v>0</v>
      </c>
      <c r="H61" s="23" t="n">
        <v>1591</v>
      </c>
      <c r="I61" s="19" t="n">
        <f aca="false">H61+F61</f>
        <v>1618</v>
      </c>
      <c r="J61" s="25" t="n">
        <v>0</v>
      </c>
      <c r="K61" s="23" t="n">
        <v>186</v>
      </c>
      <c r="L61" s="23" t="n">
        <v>0</v>
      </c>
      <c r="M61" s="23" t="n">
        <v>1</v>
      </c>
      <c r="N61" s="23" t="n">
        <v>1</v>
      </c>
      <c r="O61" s="16" t="n">
        <f aca="false">SUM(K61:N61)</f>
        <v>188</v>
      </c>
    </row>
    <row r="62" customFormat="false" ht="12" hidden="false" customHeight="false" outlineLevel="0" collapsed="false">
      <c r="A62" s="21" t="s">
        <v>132</v>
      </c>
      <c r="B62" s="22" t="s">
        <v>133</v>
      </c>
      <c r="C62" s="23" t="n">
        <v>44</v>
      </c>
      <c r="D62" s="23" t="n">
        <v>25</v>
      </c>
      <c r="E62" s="23" t="n">
        <v>0</v>
      </c>
      <c r="F62" s="24" t="n">
        <f aca="false">SUM(C62:E62)</f>
        <v>69</v>
      </c>
      <c r="G62" s="28" t="n">
        <v>0</v>
      </c>
      <c r="H62" s="23" t="n">
        <v>2692</v>
      </c>
      <c r="I62" s="19" t="n">
        <f aca="false">H62+F62</f>
        <v>2761</v>
      </c>
      <c r="J62" s="25" t="n">
        <v>0</v>
      </c>
      <c r="K62" s="23" t="n">
        <v>184</v>
      </c>
      <c r="L62" s="23" t="n">
        <v>10</v>
      </c>
      <c r="M62" s="23" t="n">
        <v>1</v>
      </c>
      <c r="N62" s="23" t="n">
        <v>7</v>
      </c>
      <c r="O62" s="16" t="n">
        <f aca="false">SUM(K62:N62)</f>
        <v>202</v>
      </c>
    </row>
    <row r="63" customFormat="false" ht="12" hidden="false" customHeight="false" outlineLevel="0" collapsed="false">
      <c r="A63" s="21" t="s">
        <v>134</v>
      </c>
      <c r="B63" s="22" t="s">
        <v>135</v>
      </c>
      <c r="C63" s="23" t="n">
        <v>0</v>
      </c>
      <c r="D63" s="23" t="n">
        <v>0</v>
      </c>
      <c r="E63" s="23" t="n">
        <v>1</v>
      </c>
      <c r="F63" s="24" t="n">
        <f aca="false">SUM(C63:E63)</f>
        <v>1</v>
      </c>
      <c r="G63" s="28" t="n">
        <v>0</v>
      </c>
      <c r="H63" s="23" t="n">
        <v>3977</v>
      </c>
      <c r="I63" s="19" t="n">
        <f aca="false">H63+F63</f>
        <v>3978</v>
      </c>
      <c r="J63" s="25" t="n">
        <v>0</v>
      </c>
      <c r="K63" s="23" t="n">
        <v>0</v>
      </c>
      <c r="L63" s="23" t="n">
        <v>0</v>
      </c>
      <c r="M63" s="23" t="n">
        <v>0</v>
      </c>
      <c r="N63" s="23" t="n">
        <v>2</v>
      </c>
      <c r="O63" s="16" t="n">
        <f aca="false">SUM(K63:N63)</f>
        <v>2</v>
      </c>
    </row>
    <row r="64" customFormat="false" ht="12" hidden="false" customHeight="false" outlineLevel="0" collapsed="false">
      <c r="A64" s="21" t="s">
        <v>136</v>
      </c>
      <c r="B64" s="22" t="s">
        <v>35</v>
      </c>
      <c r="C64" s="23" t="n">
        <v>4</v>
      </c>
      <c r="D64" s="23" t="n">
        <v>0</v>
      </c>
      <c r="E64" s="23" t="n">
        <v>5</v>
      </c>
      <c r="F64" s="24" t="n">
        <f aca="false">SUM(C64:E64)</f>
        <v>9</v>
      </c>
      <c r="G64" s="28" t="n">
        <v>0</v>
      </c>
      <c r="H64" s="23" t="n">
        <v>1985</v>
      </c>
      <c r="I64" s="19" t="n">
        <f aca="false">H64+F64</f>
        <v>1994</v>
      </c>
      <c r="J64" s="25" t="n">
        <v>0</v>
      </c>
      <c r="K64" s="23" t="n">
        <v>0</v>
      </c>
      <c r="L64" s="23" t="n">
        <v>0</v>
      </c>
      <c r="M64" s="23" t="n">
        <v>0</v>
      </c>
      <c r="N64" s="23" t="n">
        <v>10</v>
      </c>
      <c r="O64" s="16" t="n">
        <f aca="false">SUM(K64:N64)</f>
        <v>10</v>
      </c>
    </row>
    <row r="65" customFormat="false" ht="12" hidden="false" customHeight="false" outlineLevel="0" collapsed="false">
      <c r="A65" s="21" t="s">
        <v>137</v>
      </c>
      <c r="B65" s="22" t="s">
        <v>138</v>
      </c>
      <c r="C65" s="23" t="n">
        <v>-1</v>
      </c>
      <c r="D65" s="23" t="n">
        <v>0</v>
      </c>
      <c r="E65" s="23" t="n">
        <v>0</v>
      </c>
      <c r="F65" s="24" t="n">
        <f aca="false">SUM(C65:E65)</f>
        <v>-1</v>
      </c>
      <c r="G65" s="28" t="n">
        <v>0</v>
      </c>
      <c r="H65" s="23" t="n">
        <v>485</v>
      </c>
      <c r="I65" s="19" t="n">
        <f aca="false">H65+F65</f>
        <v>484</v>
      </c>
      <c r="J65" s="25" t="n">
        <v>0</v>
      </c>
      <c r="K65" s="23" t="n">
        <v>26</v>
      </c>
      <c r="L65" s="23" t="n">
        <v>0</v>
      </c>
      <c r="M65" s="23" t="n">
        <v>1</v>
      </c>
      <c r="N65" s="23" t="n">
        <v>5</v>
      </c>
      <c r="O65" s="16" t="n">
        <f aca="false">SUM(K65:N65)</f>
        <v>32</v>
      </c>
    </row>
    <row r="66" customFormat="false" ht="12" hidden="false" customHeight="false" outlineLevel="0" collapsed="false">
      <c r="A66" s="21" t="s">
        <v>139</v>
      </c>
      <c r="B66" s="22" t="s">
        <v>140</v>
      </c>
      <c r="C66" s="23" t="n">
        <v>1</v>
      </c>
      <c r="D66" s="23" t="n">
        <v>1</v>
      </c>
      <c r="E66" s="23" t="n">
        <v>0</v>
      </c>
      <c r="F66" s="24" t="n">
        <f aca="false">SUM(C66:E66)</f>
        <v>2</v>
      </c>
      <c r="G66" s="28" t="n">
        <v>0</v>
      </c>
      <c r="H66" s="23" t="n">
        <v>2351</v>
      </c>
      <c r="I66" s="19" t="n">
        <f aca="false">H66+F66</f>
        <v>2353</v>
      </c>
      <c r="J66" s="25" t="n">
        <v>0</v>
      </c>
      <c r="K66" s="23" t="n">
        <v>477</v>
      </c>
      <c r="L66" s="23" t="n">
        <v>120</v>
      </c>
      <c r="M66" s="23" t="n">
        <v>1</v>
      </c>
      <c r="N66" s="23" t="n">
        <v>18</v>
      </c>
      <c r="O66" s="16" t="n">
        <f aca="false">SUM(K66:N66)</f>
        <v>616</v>
      </c>
    </row>
    <row r="67" customFormat="false" ht="12" hidden="false" customHeight="false" outlineLevel="0" collapsed="false">
      <c r="A67" s="21" t="s">
        <v>141</v>
      </c>
      <c r="B67" s="22" t="s">
        <v>142</v>
      </c>
      <c r="C67" s="23" t="n">
        <v>9</v>
      </c>
      <c r="D67" s="23" t="n">
        <v>6</v>
      </c>
      <c r="E67" s="23" t="n">
        <v>0</v>
      </c>
      <c r="F67" s="24" t="n">
        <f aca="false">SUM(C67:E67)</f>
        <v>15</v>
      </c>
      <c r="G67" s="28" t="n">
        <v>0</v>
      </c>
      <c r="H67" s="23" t="n">
        <v>707</v>
      </c>
      <c r="I67" s="19" t="n">
        <f aca="false">H67+F67</f>
        <v>722</v>
      </c>
      <c r="J67" s="25" t="n">
        <v>0</v>
      </c>
      <c r="K67" s="23" t="n">
        <v>732</v>
      </c>
      <c r="L67" s="23" t="n">
        <v>57</v>
      </c>
      <c r="M67" s="23" t="n">
        <v>1</v>
      </c>
      <c r="N67" s="23" t="n">
        <v>1</v>
      </c>
      <c r="O67" s="16" t="n">
        <f aca="false">SUM(K67:N67)</f>
        <v>791</v>
      </c>
    </row>
    <row r="68" customFormat="false" ht="12" hidden="false" customHeight="false" outlineLevel="0" collapsed="false">
      <c r="A68" s="21" t="s">
        <v>143</v>
      </c>
      <c r="B68" s="22" t="s">
        <v>144</v>
      </c>
      <c r="C68" s="23" t="n">
        <v>-1</v>
      </c>
      <c r="D68" s="23" t="n">
        <v>-1</v>
      </c>
      <c r="E68" s="23" t="n">
        <v>0</v>
      </c>
      <c r="F68" s="24" t="n">
        <f aca="false">SUM(C68:E68)</f>
        <v>-2</v>
      </c>
      <c r="G68" s="28" t="n">
        <v>0</v>
      </c>
      <c r="H68" s="23" t="n">
        <v>1741</v>
      </c>
      <c r="I68" s="19" t="n">
        <f aca="false">H68+F68</f>
        <v>1739</v>
      </c>
      <c r="J68" s="25" t="n">
        <f aca="false">G68</f>
        <v>0</v>
      </c>
      <c r="K68" s="23" t="n">
        <v>98</v>
      </c>
      <c r="L68" s="23" t="n">
        <v>17</v>
      </c>
      <c r="M68" s="23" t="n">
        <v>1</v>
      </c>
      <c r="N68" s="23" t="n">
        <v>10</v>
      </c>
      <c r="O68" s="16" t="n">
        <f aca="false">SUM(K68:N68)</f>
        <v>126</v>
      </c>
    </row>
    <row r="69" customFormat="false" ht="12" hidden="false" customHeight="false" outlineLevel="0" collapsed="false">
      <c r="A69" s="21" t="s">
        <v>145</v>
      </c>
      <c r="B69" s="22" t="s">
        <v>146</v>
      </c>
      <c r="C69" s="23" t="n">
        <v>36</v>
      </c>
      <c r="D69" s="23" t="n">
        <v>1</v>
      </c>
      <c r="E69" s="23" t="n">
        <v>1</v>
      </c>
      <c r="F69" s="24" t="n">
        <f aca="false">SUM(C69:E69)</f>
        <v>38</v>
      </c>
      <c r="G69" s="28" t="n">
        <v>0</v>
      </c>
      <c r="H69" s="23" t="n">
        <v>2256</v>
      </c>
      <c r="I69" s="19" t="n">
        <f aca="false">H69+F69</f>
        <v>2294</v>
      </c>
      <c r="J69" s="25" t="n">
        <v>0</v>
      </c>
      <c r="K69" s="23" t="n">
        <v>524</v>
      </c>
      <c r="L69" s="23" t="n">
        <v>56</v>
      </c>
      <c r="M69" s="23" t="n">
        <v>6</v>
      </c>
      <c r="N69" s="23" t="n">
        <v>6</v>
      </c>
      <c r="O69" s="16" t="n">
        <f aca="false">SUM(K69:N69)</f>
        <v>592</v>
      </c>
    </row>
    <row r="70" customFormat="false" ht="12" hidden="false" customHeight="false" outlineLevel="0" collapsed="false">
      <c r="A70" s="21" t="s">
        <v>147</v>
      </c>
      <c r="B70" s="22" t="s">
        <v>148</v>
      </c>
      <c r="C70" s="23" t="n">
        <v>-1</v>
      </c>
      <c r="D70" s="23" t="n">
        <v>1</v>
      </c>
      <c r="E70" s="23" t="n">
        <v>1</v>
      </c>
      <c r="F70" s="24" t="n">
        <f aca="false">SUM(C70:E70)</f>
        <v>1</v>
      </c>
      <c r="G70" s="28" t="n">
        <v>0</v>
      </c>
      <c r="H70" s="23" t="n">
        <v>834</v>
      </c>
      <c r="I70" s="19" t="n">
        <f aca="false">H70+F70</f>
        <v>835</v>
      </c>
      <c r="J70" s="25" t="n">
        <v>50</v>
      </c>
      <c r="K70" s="23" t="n">
        <v>8</v>
      </c>
      <c r="L70" s="23" t="n">
        <v>1</v>
      </c>
      <c r="M70" s="23" t="n">
        <v>1</v>
      </c>
      <c r="N70" s="23" t="n">
        <v>8</v>
      </c>
      <c r="O70" s="16" t="n">
        <f aca="false">SUM(K70:N70)</f>
        <v>18</v>
      </c>
    </row>
    <row r="71" customFormat="false" ht="12" hidden="false" customHeight="false" outlineLevel="0" collapsed="false">
      <c r="A71" s="21" t="s">
        <v>149</v>
      </c>
      <c r="B71" s="22" t="s">
        <v>150</v>
      </c>
      <c r="C71" s="23" t="n">
        <v>0</v>
      </c>
      <c r="D71" s="23" t="n">
        <v>0</v>
      </c>
      <c r="E71" s="23" t="n">
        <v>2</v>
      </c>
      <c r="F71" s="24" t="n">
        <f aca="false">SUM(C71:E71)</f>
        <v>2</v>
      </c>
      <c r="G71" s="28" t="n">
        <v>0</v>
      </c>
      <c r="H71" s="23" t="n">
        <v>19154</v>
      </c>
      <c r="I71" s="19" t="n">
        <f aca="false">H71+F71</f>
        <v>19156</v>
      </c>
      <c r="J71" s="25" t="n">
        <v>0</v>
      </c>
      <c r="K71" s="23" t="n">
        <v>0</v>
      </c>
      <c r="L71" s="23" t="n">
        <v>0</v>
      </c>
      <c r="M71" s="23" t="n">
        <v>0</v>
      </c>
      <c r="N71" s="23" t="n">
        <v>0</v>
      </c>
      <c r="O71" s="16" t="n">
        <f aca="false">SUM(K71:N71)</f>
        <v>0</v>
      </c>
    </row>
    <row r="72" customFormat="false" ht="12" hidden="false" customHeight="false" outlineLevel="0" collapsed="false">
      <c r="A72" s="21" t="s">
        <v>151</v>
      </c>
      <c r="B72" s="22" t="s">
        <v>152</v>
      </c>
      <c r="C72" s="23" t="n">
        <v>60</v>
      </c>
      <c r="D72" s="23" t="n">
        <v>2</v>
      </c>
      <c r="E72" s="23" t="n">
        <v>0</v>
      </c>
      <c r="F72" s="24" t="n">
        <f aca="false">SUM(C72:E72)</f>
        <v>62</v>
      </c>
      <c r="G72" s="28" t="n">
        <v>0</v>
      </c>
      <c r="H72" s="23" t="n">
        <v>2800</v>
      </c>
      <c r="I72" s="19" t="n">
        <f aca="false">H72+F72</f>
        <v>2862</v>
      </c>
      <c r="J72" s="25" t="n">
        <v>0</v>
      </c>
      <c r="K72" s="23" t="n">
        <v>537</v>
      </c>
      <c r="L72" s="23" t="n">
        <v>0</v>
      </c>
      <c r="M72" s="23" t="n">
        <v>4</v>
      </c>
      <c r="N72" s="23" t="n">
        <v>4</v>
      </c>
      <c r="O72" s="16" t="n">
        <f aca="false">SUM(K72:N72)</f>
        <v>545</v>
      </c>
    </row>
    <row r="73" customFormat="false" ht="12" hidden="false" customHeight="false" outlineLevel="0" collapsed="false">
      <c r="A73" s="21" t="s">
        <v>153</v>
      </c>
      <c r="B73" s="22" t="s">
        <v>154</v>
      </c>
      <c r="C73" s="23" t="n">
        <v>101</v>
      </c>
      <c r="D73" s="23" t="n">
        <v>13</v>
      </c>
      <c r="E73" s="23" t="n">
        <v>6</v>
      </c>
      <c r="F73" s="24" t="n">
        <f aca="false">SUM(C73:E73)</f>
        <v>120</v>
      </c>
      <c r="G73" s="28" t="n">
        <v>0</v>
      </c>
      <c r="H73" s="23" t="n">
        <v>1220</v>
      </c>
      <c r="I73" s="19" t="n">
        <f aca="false">H73+F73</f>
        <v>1340</v>
      </c>
      <c r="J73" s="25" t="n">
        <v>0</v>
      </c>
      <c r="K73" s="23" t="n">
        <v>400</v>
      </c>
      <c r="L73" s="23" t="n">
        <v>306</v>
      </c>
      <c r="M73" s="23" t="n">
        <v>6</v>
      </c>
      <c r="N73" s="23" t="n">
        <v>9</v>
      </c>
      <c r="O73" s="16" t="n">
        <f aca="false">SUM(K73:N73)</f>
        <v>721</v>
      </c>
    </row>
    <row r="74" customFormat="false" ht="12" hidden="false" customHeight="false" outlineLevel="0" collapsed="false">
      <c r="A74" s="21" t="s">
        <v>155</v>
      </c>
      <c r="B74" s="22" t="s">
        <v>156</v>
      </c>
      <c r="C74" s="23" t="n">
        <v>77</v>
      </c>
      <c r="D74" s="23" t="n">
        <v>3</v>
      </c>
      <c r="E74" s="23" t="n">
        <v>3</v>
      </c>
      <c r="F74" s="24" t="n">
        <f aca="false">SUM(C74:E74)</f>
        <v>83</v>
      </c>
      <c r="G74" s="28" t="n">
        <v>0</v>
      </c>
      <c r="H74" s="23" t="n">
        <v>2708</v>
      </c>
      <c r="I74" s="19" t="n">
        <f aca="false">H74+F74</f>
        <v>2791</v>
      </c>
      <c r="J74" s="25" t="n">
        <v>0</v>
      </c>
      <c r="K74" s="23" t="n">
        <v>955</v>
      </c>
      <c r="L74" s="23" t="n">
        <v>20</v>
      </c>
      <c r="M74" s="23" t="n">
        <v>8</v>
      </c>
      <c r="N74" s="23" t="n">
        <v>3</v>
      </c>
      <c r="O74" s="16" t="n">
        <f aca="false">SUM(K74:N74)</f>
        <v>986</v>
      </c>
    </row>
    <row r="75" customFormat="false" ht="12" hidden="false" customHeight="false" outlineLevel="0" collapsed="false">
      <c r="A75" s="21" t="s">
        <v>157</v>
      </c>
      <c r="B75" s="22" t="s">
        <v>158</v>
      </c>
      <c r="C75" s="23" t="n">
        <v>102</v>
      </c>
      <c r="D75" s="23" t="n">
        <v>5</v>
      </c>
      <c r="E75" s="23" t="n">
        <v>4</v>
      </c>
      <c r="F75" s="24" t="n">
        <f aca="false">SUM(C75:E75)</f>
        <v>111</v>
      </c>
      <c r="G75" s="28" t="n">
        <v>0</v>
      </c>
      <c r="H75" s="23" t="n">
        <v>1194</v>
      </c>
      <c r="I75" s="19" t="n">
        <f aca="false">H75+F75</f>
        <v>1305</v>
      </c>
      <c r="J75" s="25" t="n">
        <v>0</v>
      </c>
      <c r="K75" s="23" t="n">
        <v>517</v>
      </c>
      <c r="L75" s="23" t="n">
        <v>245</v>
      </c>
      <c r="M75" s="23" t="n">
        <v>3</v>
      </c>
      <c r="N75" s="23" t="n">
        <v>12</v>
      </c>
      <c r="O75" s="16" t="n">
        <f aca="false">SUM(K75:N75)</f>
        <v>777</v>
      </c>
    </row>
    <row r="76" customFormat="false" ht="12" hidden="false" customHeight="false" outlineLevel="0" collapsed="false">
      <c r="A76" s="21" t="s">
        <v>159</v>
      </c>
      <c r="B76" s="22" t="s">
        <v>160</v>
      </c>
      <c r="C76" s="23" t="n">
        <v>392</v>
      </c>
      <c r="D76" s="23" t="n">
        <v>2</v>
      </c>
      <c r="E76" s="23" t="n">
        <v>1</v>
      </c>
      <c r="F76" s="24" t="n">
        <f aca="false">SUM(C76:E76)</f>
        <v>395</v>
      </c>
      <c r="G76" s="28" t="n">
        <v>300</v>
      </c>
      <c r="H76" s="23" t="n">
        <v>2503</v>
      </c>
      <c r="I76" s="19" t="n">
        <f aca="false">H76+F76</f>
        <v>2898</v>
      </c>
      <c r="J76" s="25" t="n">
        <f aca="false">0+G76</f>
        <v>300</v>
      </c>
      <c r="K76" s="23" t="n">
        <v>561</v>
      </c>
      <c r="L76" s="23" t="n">
        <v>23</v>
      </c>
      <c r="M76" s="23" t="n">
        <v>1</v>
      </c>
      <c r="N76" s="23" t="n">
        <v>5</v>
      </c>
      <c r="O76" s="16" t="n">
        <f aca="false">SUM(K76:N76)</f>
        <v>590</v>
      </c>
    </row>
    <row r="77" customFormat="false" ht="12" hidden="false" customHeight="false" outlineLevel="0" collapsed="false">
      <c r="A77" s="21" t="s">
        <v>161</v>
      </c>
      <c r="B77" s="22" t="s">
        <v>162</v>
      </c>
      <c r="C77" s="23" t="n">
        <v>5</v>
      </c>
      <c r="D77" s="23" t="n">
        <v>0</v>
      </c>
      <c r="E77" s="23" t="n">
        <v>0</v>
      </c>
      <c r="F77" s="24" t="n">
        <f aca="false">SUM(C77:E77)</f>
        <v>5</v>
      </c>
      <c r="G77" s="28" t="n">
        <v>0</v>
      </c>
      <c r="H77" s="23" t="n">
        <v>1238</v>
      </c>
      <c r="I77" s="19" t="n">
        <f aca="false">H77+F77</f>
        <v>1243</v>
      </c>
      <c r="J77" s="25" t="n">
        <v>0</v>
      </c>
      <c r="K77" s="23" t="n">
        <v>295</v>
      </c>
      <c r="L77" s="23" t="n">
        <v>357</v>
      </c>
      <c r="M77" s="23" t="n">
        <v>1</v>
      </c>
      <c r="N77" s="23" t="n">
        <v>12</v>
      </c>
      <c r="O77" s="16" t="n">
        <f aca="false">SUM(K77:N77)</f>
        <v>665</v>
      </c>
    </row>
    <row r="78" customFormat="false" ht="12" hidden="false" customHeight="false" outlineLevel="0" collapsed="false">
      <c r="A78" s="21" t="s">
        <v>163</v>
      </c>
      <c r="B78" s="22" t="s">
        <v>164</v>
      </c>
      <c r="C78" s="23" t="n">
        <v>0</v>
      </c>
      <c r="D78" s="23" t="n">
        <v>2</v>
      </c>
      <c r="E78" s="23" t="n">
        <v>0</v>
      </c>
      <c r="F78" s="24" t="n">
        <f aca="false">SUM(C78:E78)</f>
        <v>2</v>
      </c>
      <c r="G78" s="28" t="n">
        <v>0</v>
      </c>
      <c r="H78" s="23" t="n">
        <v>881</v>
      </c>
      <c r="I78" s="19" t="n">
        <f aca="false">H78+F78</f>
        <v>883</v>
      </c>
      <c r="J78" s="25" t="n">
        <v>0</v>
      </c>
      <c r="K78" s="23" t="n">
        <v>26</v>
      </c>
      <c r="L78" s="23" t="n">
        <v>32</v>
      </c>
      <c r="M78" s="23" t="n">
        <v>1</v>
      </c>
      <c r="N78" s="23" t="n">
        <v>4</v>
      </c>
      <c r="O78" s="16" t="n">
        <f aca="false">SUM(K78:N78)</f>
        <v>63</v>
      </c>
    </row>
    <row r="79" customFormat="false" ht="12" hidden="false" customHeight="false" outlineLevel="0" collapsed="false">
      <c r="A79" s="22" t="s">
        <v>165</v>
      </c>
      <c r="B79" s="1" t="s">
        <v>166</v>
      </c>
      <c r="C79" s="23" t="n">
        <v>28</v>
      </c>
      <c r="D79" s="23" t="n">
        <v>3</v>
      </c>
      <c r="E79" s="23" t="n">
        <v>2</v>
      </c>
      <c r="F79" s="24" t="n">
        <f aca="false">SUM(C79:E79)</f>
        <v>33</v>
      </c>
      <c r="G79" s="28" t="n">
        <v>0</v>
      </c>
      <c r="H79" s="23" t="n">
        <v>2186</v>
      </c>
      <c r="I79" s="19" t="n">
        <f aca="false">H79+F79</f>
        <v>2219</v>
      </c>
      <c r="J79" s="25" t="n">
        <v>0</v>
      </c>
      <c r="K79" s="23" t="n">
        <v>1059</v>
      </c>
      <c r="L79" s="23" t="n">
        <v>239</v>
      </c>
      <c r="M79" s="23" t="n">
        <v>10</v>
      </c>
      <c r="N79" s="23" t="n">
        <v>2</v>
      </c>
      <c r="O79" s="16" t="n">
        <f aca="false">SUM(K79:N79)</f>
        <v>1310</v>
      </c>
    </row>
    <row r="80" customFormat="false" ht="12" hidden="false" customHeight="false" outlineLevel="0" collapsed="false">
      <c r="A80" s="21" t="s">
        <v>167</v>
      </c>
      <c r="B80" s="22" t="s">
        <v>168</v>
      </c>
      <c r="C80" s="23" t="n">
        <v>-4</v>
      </c>
      <c r="D80" s="23" t="n">
        <v>0</v>
      </c>
      <c r="E80" s="23" t="n">
        <v>0</v>
      </c>
      <c r="F80" s="24" t="n">
        <f aca="false">SUM(C80:E80)</f>
        <v>-4</v>
      </c>
      <c r="G80" s="28" t="n">
        <v>0</v>
      </c>
      <c r="H80" s="23" t="n">
        <v>410</v>
      </c>
      <c r="I80" s="19" t="n">
        <f aca="false">H80+F80</f>
        <v>406</v>
      </c>
      <c r="J80" s="25" t="n">
        <v>0</v>
      </c>
      <c r="K80" s="23" t="n">
        <v>0</v>
      </c>
      <c r="L80" s="23" t="n">
        <v>0</v>
      </c>
      <c r="M80" s="23" t="n">
        <v>1</v>
      </c>
      <c r="N80" s="23" t="n">
        <v>3</v>
      </c>
      <c r="O80" s="16" t="n">
        <f aca="false">SUM(K80:N80)</f>
        <v>4</v>
      </c>
    </row>
    <row r="81" customFormat="false" ht="12" hidden="false" customHeight="false" outlineLevel="0" collapsed="false">
      <c r="A81" s="21" t="s">
        <v>169</v>
      </c>
      <c r="B81" s="22" t="s">
        <v>170</v>
      </c>
      <c r="C81" s="23" t="n">
        <v>0</v>
      </c>
      <c r="D81" s="23" t="n">
        <v>2</v>
      </c>
      <c r="E81" s="23" t="n">
        <v>0</v>
      </c>
      <c r="F81" s="24" t="n">
        <f aca="false">SUM(C81:E81)</f>
        <v>2</v>
      </c>
      <c r="G81" s="28" t="n">
        <v>0</v>
      </c>
      <c r="H81" s="23" t="n">
        <v>864</v>
      </c>
      <c r="I81" s="19" t="n">
        <f aca="false">H81+F81</f>
        <v>866</v>
      </c>
      <c r="J81" s="25" t="n">
        <v>0</v>
      </c>
      <c r="K81" s="23" t="n">
        <v>47</v>
      </c>
      <c r="L81" s="23" t="n">
        <v>267</v>
      </c>
      <c r="M81" s="23" t="n">
        <v>0</v>
      </c>
      <c r="N81" s="23" t="n">
        <v>6</v>
      </c>
      <c r="O81" s="16" t="n">
        <f aca="false">SUM(K81:N81)</f>
        <v>320</v>
      </c>
    </row>
    <row r="82" customFormat="false" ht="12" hidden="false" customHeight="false" outlineLevel="0" collapsed="false">
      <c r="A82" s="21" t="s">
        <v>171</v>
      </c>
      <c r="B82" s="22" t="s">
        <v>172</v>
      </c>
      <c r="C82" s="23" t="n">
        <v>16</v>
      </c>
      <c r="D82" s="23" t="n">
        <v>71</v>
      </c>
      <c r="E82" s="23" t="n">
        <v>3</v>
      </c>
      <c r="F82" s="24" t="n">
        <f aca="false">SUM(C82:E82)</f>
        <v>90</v>
      </c>
      <c r="G82" s="28" t="n">
        <v>0</v>
      </c>
      <c r="H82" s="23" t="n">
        <v>7096</v>
      </c>
      <c r="I82" s="19" t="n">
        <f aca="false">H82+F82</f>
        <v>7186</v>
      </c>
      <c r="J82" s="25" t="n">
        <v>0</v>
      </c>
      <c r="K82" s="23" t="n">
        <v>70</v>
      </c>
      <c r="L82" s="23" t="n">
        <v>78</v>
      </c>
      <c r="M82" s="23" t="n">
        <v>0</v>
      </c>
      <c r="N82" s="23" t="n">
        <v>11</v>
      </c>
      <c r="O82" s="16" t="n">
        <f aca="false">SUM(K82:N82)</f>
        <v>159</v>
      </c>
    </row>
    <row r="83" customFormat="false" ht="12" hidden="false" customHeight="false" outlineLevel="0" collapsed="false">
      <c r="A83" s="21" t="s">
        <v>173</v>
      </c>
      <c r="B83" s="29" t="s">
        <v>174</v>
      </c>
      <c r="C83" s="23" t="n">
        <v>10</v>
      </c>
      <c r="D83" s="23" t="n">
        <v>0</v>
      </c>
      <c r="E83" s="23" t="n">
        <v>3</v>
      </c>
      <c r="F83" s="24" t="n">
        <f aca="false">SUM(C83:E83)</f>
        <v>13</v>
      </c>
      <c r="G83" s="28" t="n">
        <v>0</v>
      </c>
      <c r="H83" s="23" t="n">
        <v>999</v>
      </c>
      <c r="I83" s="19" t="n">
        <f aca="false">H83+F83</f>
        <v>1012</v>
      </c>
      <c r="J83" s="25" t="n">
        <v>0</v>
      </c>
      <c r="K83" s="23" t="n">
        <v>762</v>
      </c>
      <c r="L83" s="23" t="n">
        <v>0</v>
      </c>
      <c r="M83" s="23" t="n">
        <v>1</v>
      </c>
      <c r="N83" s="23" t="n">
        <v>8</v>
      </c>
      <c r="O83" s="16" t="n">
        <f aca="false">SUM(K83:N83)</f>
        <v>771</v>
      </c>
    </row>
    <row r="84" customFormat="false" ht="12" hidden="false" customHeight="false" outlineLevel="0" collapsed="false">
      <c r="A84" s="21" t="s">
        <v>175</v>
      </c>
      <c r="B84" s="22" t="s">
        <v>176</v>
      </c>
      <c r="C84" s="23" t="n">
        <v>13</v>
      </c>
      <c r="D84" s="23" t="n">
        <v>3</v>
      </c>
      <c r="E84" s="23" t="n">
        <v>0</v>
      </c>
      <c r="F84" s="24" t="n">
        <f aca="false">SUM(C84:E84)</f>
        <v>16</v>
      </c>
      <c r="G84" s="28" t="n">
        <v>0</v>
      </c>
      <c r="H84" s="23" t="n">
        <v>6256</v>
      </c>
      <c r="I84" s="19" t="n">
        <f aca="false">H84+F84</f>
        <v>6272</v>
      </c>
      <c r="J84" s="25" t="n">
        <f aca="false">G84</f>
        <v>0</v>
      </c>
      <c r="K84" s="23" t="n">
        <v>154</v>
      </c>
      <c r="L84" s="23" t="n">
        <v>11</v>
      </c>
      <c r="M84" s="23" t="n">
        <v>0</v>
      </c>
      <c r="N84" s="23" t="n">
        <v>6</v>
      </c>
      <c r="O84" s="16" t="n">
        <f aca="false">SUM(K84:N84)</f>
        <v>171</v>
      </c>
    </row>
    <row r="85" customFormat="false" ht="12" hidden="false" customHeight="false" outlineLevel="0" collapsed="false">
      <c r="A85" s="21" t="s">
        <v>177</v>
      </c>
      <c r="B85" s="30" t="s">
        <v>178</v>
      </c>
      <c r="C85" s="23" t="n">
        <v>143</v>
      </c>
      <c r="D85" s="23" t="n">
        <v>5</v>
      </c>
      <c r="E85" s="23" t="n">
        <v>0</v>
      </c>
      <c r="F85" s="24" t="n">
        <f aca="false">SUM(C85:E85)</f>
        <v>148</v>
      </c>
      <c r="G85" s="28" t="n">
        <v>0</v>
      </c>
      <c r="H85" s="23" t="n">
        <v>1027</v>
      </c>
      <c r="I85" s="19" t="n">
        <f aca="false">H85+F85</f>
        <v>1175</v>
      </c>
      <c r="J85" s="25" t="n">
        <v>0</v>
      </c>
      <c r="K85" s="23" t="n">
        <v>18</v>
      </c>
      <c r="L85" s="23" t="n">
        <v>1</v>
      </c>
      <c r="M85" s="23" t="n">
        <v>13</v>
      </c>
      <c r="N85" s="23" t="n">
        <v>2</v>
      </c>
      <c r="O85" s="16" t="n">
        <f aca="false">SUM(K85:N85)</f>
        <v>34</v>
      </c>
    </row>
    <row r="86" customFormat="false" ht="12" hidden="false" customHeight="false" outlineLevel="0" collapsed="false">
      <c r="A86" s="14" t="s">
        <v>179</v>
      </c>
      <c r="B86" s="31" t="s">
        <v>180</v>
      </c>
      <c r="C86" s="23" t="n">
        <v>5</v>
      </c>
      <c r="D86" s="23" t="n">
        <v>0</v>
      </c>
      <c r="E86" s="23" t="n">
        <v>1</v>
      </c>
      <c r="F86" s="24" t="n">
        <f aca="false">SUM(C86:E86)</f>
        <v>6</v>
      </c>
      <c r="G86" s="28" t="n">
        <v>0</v>
      </c>
      <c r="H86" s="23" t="n">
        <v>2353</v>
      </c>
      <c r="I86" s="19" t="n">
        <f aca="false">H86+F86</f>
        <v>2359</v>
      </c>
      <c r="J86" s="25" t="n">
        <v>0</v>
      </c>
      <c r="K86" s="23" t="n">
        <v>217</v>
      </c>
      <c r="L86" s="23" t="n">
        <v>0</v>
      </c>
      <c r="M86" s="23" t="n">
        <v>0</v>
      </c>
      <c r="N86" s="23" t="n">
        <v>0</v>
      </c>
      <c r="O86" s="16" t="n">
        <f aca="false">SUM(K86:N86)</f>
        <v>217</v>
      </c>
    </row>
    <row r="87" customFormat="false" ht="12" hidden="false" customHeight="false" outlineLevel="0" collapsed="false">
      <c r="A87" s="14" t="s">
        <v>181</v>
      </c>
      <c r="B87" s="31" t="s">
        <v>182</v>
      </c>
      <c r="C87" s="23" t="n">
        <v>-7</v>
      </c>
      <c r="D87" s="23" t="n">
        <v>0</v>
      </c>
      <c r="E87" s="23" t="n">
        <v>2</v>
      </c>
      <c r="F87" s="24" t="n">
        <f aca="false">SUM(C87:E87)</f>
        <v>-5</v>
      </c>
      <c r="G87" s="28" t="n">
        <v>0</v>
      </c>
      <c r="H87" s="23" t="n">
        <v>11178</v>
      </c>
      <c r="I87" s="19" t="n">
        <f aca="false">H87+F87</f>
        <v>11173</v>
      </c>
      <c r="J87" s="25" t="n">
        <v>0</v>
      </c>
      <c r="K87" s="23" t="n">
        <v>2</v>
      </c>
      <c r="L87" s="23" t="n">
        <v>0</v>
      </c>
      <c r="M87" s="23" t="n">
        <v>0</v>
      </c>
      <c r="N87" s="23" t="n">
        <v>0</v>
      </c>
      <c r="O87" s="16" t="n">
        <f aca="false">SUM(K87:N87)</f>
        <v>2</v>
      </c>
    </row>
    <row r="88" customFormat="false" ht="12" hidden="false" customHeight="false" outlineLevel="0" collapsed="false">
      <c r="A88" s="14" t="s">
        <v>183</v>
      </c>
      <c r="B88" s="31" t="s">
        <v>184</v>
      </c>
      <c r="C88" s="23" t="n">
        <v>146</v>
      </c>
      <c r="D88" s="23" t="n">
        <v>31</v>
      </c>
      <c r="E88" s="23" t="n">
        <v>3</v>
      </c>
      <c r="F88" s="24" t="n">
        <f aca="false">SUM(C88:E88)</f>
        <v>180</v>
      </c>
      <c r="G88" s="28" t="n">
        <v>0</v>
      </c>
      <c r="H88" s="23" t="n">
        <v>4044</v>
      </c>
      <c r="I88" s="19" t="n">
        <f aca="false">H88+F88</f>
        <v>4224</v>
      </c>
      <c r="J88" s="25" t="n">
        <v>0</v>
      </c>
      <c r="K88" s="23" t="n">
        <v>361</v>
      </c>
      <c r="L88" s="23" t="n">
        <v>8</v>
      </c>
      <c r="M88" s="23" t="n">
        <v>24</v>
      </c>
      <c r="N88" s="23" t="n">
        <v>15</v>
      </c>
      <c r="O88" s="16" t="n">
        <f aca="false">SUM(K88:N88)</f>
        <v>408</v>
      </c>
    </row>
    <row r="89" customFormat="false" ht="12" hidden="false" customHeight="false" outlineLevel="0" collapsed="false">
      <c r="A89" s="14" t="s">
        <v>185</v>
      </c>
      <c r="B89" s="31" t="s">
        <v>186</v>
      </c>
      <c r="C89" s="23" t="n">
        <v>4</v>
      </c>
      <c r="D89" s="23" t="n">
        <v>-1</v>
      </c>
      <c r="E89" s="23" t="n">
        <v>0</v>
      </c>
      <c r="F89" s="24" t="n">
        <f aca="false">SUM(C89:E89)</f>
        <v>3</v>
      </c>
      <c r="G89" s="28" t="n">
        <v>0</v>
      </c>
      <c r="H89" s="23" t="n">
        <v>1022</v>
      </c>
      <c r="I89" s="19" t="n">
        <f aca="false">H89+F89</f>
        <v>1025</v>
      </c>
      <c r="J89" s="25" t="n">
        <v>0</v>
      </c>
      <c r="K89" s="23" t="n">
        <v>0</v>
      </c>
      <c r="L89" s="23" t="n">
        <v>530</v>
      </c>
      <c r="M89" s="23" t="n">
        <v>0</v>
      </c>
      <c r="N89" s="23" t="n">
        <v>0</v>
      </c>
      <c r="O89" s="16" t="n">
        <f aca="false">SUM(K89:N89)</f>
        <v>530</v>
      </c>
    </row>
    <row r="90" customFormat="false" ht="12" hidden="false" customHeight="false" outlineLevel="0" collapsed="false">
      <c r="A90" s="14" t="s">
        <v>187</v>
      </c>
      <c r="B90" s="31" t="s">
        <v>188</v>
      </c>
      <c r="C90" s="23" t="n">
        <v>21</v>
      </c>
      <c r="D90" s="23" t="n">
        <v>-3</v>
      </c>
      <c r="E90" s="23" t="n">
        <v>61</v>
      </c>
      <c r="F90" s="24" t="n">
        <f aca="false">SUM(C90:E90)</f>
        <v>79</v>
      </c>
      <c r="G90" s="28" t="n">
        <v>60</v>
      </c>
      <c r="H90" s="23" t="n">
        <v>428</v>
      </c>
      <c r="I90" s="19" t="n">
        <f aca="false">H90+F90</f>
        <v>507</v>
      </c>
      <c r="J90" s="25" t="n">
        <f aca="false">0+G90</f>
        <v>60</v>
      </c>
      <c r="K90" s="23" t="n">
        <v>113</v>
      </c>
      <c r="L90" s="23" t="n">
        <v>284</v>
      </c>
      <c r="M90" s="23" t="n">
        <v>1</v>
      </c>
      <c r="N90" s="23" t="n">
        <v>5</v>
      </c>
      <c r="O90" s="16" t="n">
        <f aca="false">SUM(K90:N90)</f>
        <v>403</v>
      </c>
    </row>
    <row r="91" customFormat="false" ht="12" hidden="false" customHeight="false" outlineLevel="0" collapsed="false">
      <c r="A91" s="14" t="s">
        <v>189</v>
      </c>
      <c r="B91" s="31" t="s">
        <v>190</v>
      </c>
      <c r="C91" s="23" t="n">
        <v>50</v>
      </c>
      <c r="D91" s="23" t="n">
        <v>5</v>
      </c>
      <c r="E91" s="23" t="n">
        <v>0</v>
      </c>
      <c r="F91" s="24" t="n">
        <f aca="false">SUM(C91:E91)</f>
        <v>55</v>
      </c>
      <c r="G91" s="28" t="n">
        <v>0</v>
      </c>
      <c r="H91" s="23" t="n">
        <v>1751</v>
      </c>
      <c r="I91" s="19" t="n">
        <f aca="false">H91+F91</f>
        <v>1806</v>
      </c>
      <c r="J91" s="25" t="n">
        <v>0</v>
      </c>
      <c r="K91" s="23" t="n">
        <v>1193</v>
      </c>
      <c r="L91" s="23" t="n">
        <v>0</v>
      </c>
      <c r="M91" s="23" t="n">
        <v>9</v>
      </c>
      <c r="N91" s="23" t="n">
        <v>3</v>
      </c>
      <c r="O91" s="16" t="n">
        <f aca="false">SUM(K91:N91)</f>
        <v>1205</v>
      </c>
    </row>
    <row r="92" customFormat="false" ht="12" hidden="false" customHeight="false" outlineLevel="0" collapsed="false">
      <c r="A92" s="14" t="s">
        <v>191</v>
      </c>
      <c r="B92" s="31" t="s">
        <v>192</v>
      </c>
      <c r="C92" s="23" t="n">
        <v>18</v>
      </c>
      <c r="D92" s="23" t="n">
        <v>1</v>
      </c>
      <c r="E92" s="23" t="n">
        <v>2</v>
      </c>
      <c r="F92" s="24" t="n">
        <f aca="false">SUM(C92:E92)</f>
        <v>21</v>
      </c>
      <c r="G92" s="28" t="n">
        <v>0</v>
      </c>
      <c r="H92" s="23" t="n">
        <v>1120</v>
      </c>
      <c r="I92" s="19" t="n">
        <f aca="false">H92+F92</f>
        <v>1141</v>
      </c>
      <c r="J92" s="25" t="n">
        <v>0</v>
      </c>
      <c r="K92" s="23" t="n">
        <v>0</v>
      </c>
      <c r="L92" s="23" t="n">
        <v>2</v>
      </c>
      <c r="M92" s="23" t="n">
        <v>0</v>
      </c>
      <c r="N92" s="23" t="n">
        <v>3</v>
      </c>
      <c r="O92" s="16" t="n">
        <f aca="false">SUM(K92:N92)</f>
        <v>5</v>
      </c>
    </row>
    <row r="93" customFormat="false" ht="12" hidden="false" customHeight="false" outlineLevel="0" collapsed="false">
      <c r="A93" s="14" t="s">
        <v>193</v>
      </c>
      <c r="B93" s="31" t="s">
        <v>194</v>
      </c>
      <c r="C93" s="23" t="n">
        <v>15</v>
      </c>
      <c r="D93" s="23" t="n">
        <v>0</v>
      </c>
      <c r="E93" s="23" t="n">
        <v>0</v>
      </c>
      <c r="F93" s="24" t="n">
        <f aca="false">SUM(C93:E93)</f>
        <v>15</v>
      </c>
      <c r="G93" s="28" t="n">
        <v>0</v>
      </c>
      <c r="H93" s="23" t="n">
        <v>3713</v>
      </c>
      <c r="I93" s="19" t="n">
        <f aca="false">H93+F93</f>
        <v>3728</v>
      </c>
      <c r="J93" s="25" t="n">
        <v>0</v>
      </c>
      <c r="K93" s="23" t="n">
        <v>849</v>
      </c>
      <c r="L93" s="23" t="n">
        <v>4</v>
      </c>
      <c r="M93" s="23" t="n">
        <v>6</v>
      </c>
      <c r="N93" s="23" t="n">
        <v>2</v>
      </c>
      <c r="O93" s="16" t="n">
        <f aca="false">SUM(K93:N93)</f>
        <v>861</v>
      </c>
    </row>
    <row r="94" customFormat="false" ht="12" hidden="false" customHeight="false" outlineLevel="0" collapsed="false">
      <c r="A94" s="14" t="s">
        <v>195</v>
      </c>
      <c r="B94" s="31" t="s">
        <v>196</v>
      </c>
      <c r="C94" s="23" t="n">
        <v>-6</v>
      </c>
      <c r="D94" s="23" t="n">
        <v>-2</v>
      </c>
      <c r="E94" s="23" t="n">
        <v>0</v>
      </c>
      <c r="F94" s="24" t="n">
        <f aca="false">SUM(C94:E94)</f>
        <v>-8</v>
      </c>
      <c r="G94" s="28" t="n">
        <v>0</v>
      </c>
      <c r="H94" s="23" t="n">
        <v>9492</v>
      </c>
      <c r="I94" s="19" t="n">
        <f aca="false">H94+F94</f>
        <v>9484</v>
      </c>
      <c r="J94" s="25" t="n">
        <v>0</v>
      </c>
      <c r="K94" s="23" t="n">
        <v>776</v>
      </c>
      <c r="L94" s="23" t="n">
        <v>196</v>
      </c>
      <c r="M94" s="23" t="n">
        <v>1</v>
      </c>
      <c r="N94" s="23" t="n">
        <v>1</v>
      </c>
      <c r="O94" s="16" t="n">
        <f aca="false">SUM(K94:N94)</f>
        <v>974</v>
      </c>
    </row>
    <row r="95" customFormat="false" ht="12" hidden="false" customHeight="false" outlineLevel="0" collapsed="false">
      <c r="A95" s="14" t="s">
        <v>197</v>
      </c>
      <c r="B95" s="31" t="s">
        <v>198</v>
      </c>
      <c r="C95" s="23" t="n">
        <v>26</v>
      </c>
      <c r="D95" s="23" t="n">
        <v>18</v>
      </c>
      <c r="E95" s="23" t="n">
        <v>6</v>
      </c>
      <c r="F95" s="24" t="n">
        <f aca="false">SUM(C95:E95)</f>
        <v>50</v>
      </c>
      <c r="G95" s="28" t="n">
        <v>0</v>
      </c>
      <c r="H95" s="23" t="n">
        <v>1968</v>
      </c>
      <c r="I95" s="19" t="n">
        <f aca="false">H95+F95</f>
        <v>2018</v>
      </c>
      <c r="J95" s="25" t="n">
        <v>0</v>
      </c>
      <c r="K95" s="23" t="n">
        <v>26</v>
      </c>
      <c r="L95" s="23" t="n">
        <v>258</v>
      </c>
      <c r="M95" s="23" t="n">
        <v>3</v>
      </c>
      <c r="N95" s="23" t="n">
        <v>1</v>
      </c>
      <c r="O95" s="16" t="n">
        <f aca="false">SUM(K95:N95)</f>
        <v>288</v>
      </c>
    </row>
    <row r="96" customFormat="false" ht="12" hidden="false" customHeight="false" outlineLevel="0" collapsed="false">
      <c r="A96" s="14" t="s">
        <v>199</v>
      </c>
      <c r="B96" s="31" t="s">
        <v>200</v>
      </c>
      <c r="C96" s="23" t="n">
        <v>4</v>
      </c>
      <c r="D96" s="23" t="n">
        <v>0</v>
      </c>
      <c r="E96" s="23" t="n">
        <v>0</v>
      </c>
      <c r="F96" s="24" t="n">
        <f aca="false">SUM(C96:E96)</f>
        <v>4</v>
      </c>
      <c r="G96" s="28" t="n">
        <v>0</v>
      </c>
      <c r="H96" s="23" t="n">
        <v>513</v>
      </c>
      <c r="I96" s="19" t="n">
        <f aca="false">H96+F96</f>
        <v>517</v>
      </c>
      <c r="J96" s="25" t="n">
        <f aca="false">G96</f>
        <v>0</v>
      </c>
      <c r="K96" s="23" t="n">
        <v>27</v>
      </c>
      <c r="L96" s="23" t="n">
        <v>0</v>
      </c>
      <c r="M96" s="23" t="n">
        <v>0</v>
      </c>
      <c r="N96" s="23" t="n">
        <v>5</v>
      </c>
      <c r="O96" s="16" t="n">
        <f aca="false">SUM(K96:N96)</f>
        <v>32</v>
      </c>
    </row>
    <row r="97" customFormat="false" ht="12" hidden="false" customHeight="false" outlineLevel="0" collapsed="false">
      <c r="A97" s="14" t="s">
        <v>201</v>
      </c>
      <c r="B97" s="31" t="s">
        <v>202</v>
      </c>
      <c r="C97" s="23" t="n">
        <v>113</v>
      </c>
      <c r="D97" s="23" t="n">
        <v>2</v>
      </c>
      <c r="E97" s="23" t="n">
        <v>6</v>
      </c>
      <c r="F97" s="24" t="n">
        <f aca="false">SUM(C97:E97)</f>
        <v>121</v>
      </c>
      <c r="G97" s="28" t="n">
        <v>0</v>
      </c>
      <c r="H97" s="23" t="n">
        <v>4387</v>
      </c>
      <c r="I97" s="19" t="n">
        <f aca="false">H97+F97</f>
        <v>4508</v>
      </c>
      <c r="J97" s="25" t="n">
        <v>0</v>
      </c>
      <c r="K97" s="23" t="n">
        <v>243</v>
      </c>
      <c r="L97" s="23" t="n">
        <v>5</v>
      </c>
      <c r="M97" s="23" t="n">
        <v>7</v>
      </c>
      <c r="N97" s="23" t="n">
        <v>4</v>
      </c>
      <c r="O97" s="16" t="n">
        <f aca="false">SUM(K97:N97)</f>
        <v>259</v>
      </c>
    </row>
    <row r="98" customFormat="false" ht="12" hidden="false" customHeight="false" outlineLevel="0" collapsed="false">
      <c r="A98" s="14" t="s">
        <v>203</v>
      </c>
      <c r="B98" s="31" t="s">
        <v>204</v>
      </c>
      <c r="C98" s="23" t="n">
        <v>452</v>
      </c>
      <c r="D98" s="23" t="n">
        <v>5</v>
      </c>
      <c r="E98" s="23" t="n">
        <v>3</v>
      </c>
      <c r="F98" s="24" t="n">
        <f aca="false">SUM(C98:E98)</f>
        <v>460</v>
      </c>
      <c r="G98" s="28" t="n">
        <v>0</v>
      </c>
      <c r="H98" s="23" t="n">
        <v>1875</v>
      </c>
      <c r="I98" s="19" t="n">
        <f aca="false">H98+F98</f>
        <v>2335</v>
      </c>
      <c r="J98" s="25" t="n">
        <v>0</v>
      </c>
      <c r="K98" s="23" t="n">
        <v>0</v>
      </c>
      <c r="L98" s="23" t="n">
        <v>0</v>
      </c>
      <c r="M98" s="23" t="n">
        <v>12</v>
      </c>
      <c r="N98" s="23" t="n">
        <v>6</v>
      </c>
      <c r="O98" s="16" t="n">
        <f aca="false">SUM(K98:N98)</f>
        <v>18</v>
      </c>
    </row>
    <row r="99" customFormat="false" ht="12" hidden="false" customHeight="false" outlineLevel="0" collapsed="false">
      <c r="A99" s="14" t="s">
        <v>205</v>
      </c>
      <c r="B99" s="31" t="s">
        <v>206</v>
      </c>
      <c r="C99" s="23" t="n">
        <v>17</v>
      </c>
      <c r="D99" s="23" t="n">
        <v>1</v>
      </c>
      <c r="E99" s="23" t="n">
        <v>0</v>
      </c>
      <c r="F99" s="24" t="n">
        <f aca="false">SUM(C99:E99)</f>
        <v>18</v>
      </c>
      <c r="G99" s="28" t="n">
        <v>0</v>
      </c>
      <c r="H99" s="23" t="n">
        <v>548</v>
      </c>
      <c r="I99" s="19" t="n">
        <f aca="false">H99+F99</f>
        <v>566</v>
      </c>
      <c r="J99" s="25" t="n">
        <f aca="false">1180+G99</f>
        <v>1180</v>
      </c>
      <c r="K99" s="23" t="n">
        <v>102</v>
      </c>
      <c r="L99" s="23" t="n">
        <v>0</v>
      </c>
      <c r="M99" s="23" t="n">
        <v>1</v>
      </c>
      <c r="N99" s="23" t="n">
        <v>5</v>
      </c>
      <c r="O99" s="16" t="n">
        <f aca="false">SUM(K99:N99)</f>
        <v>108</v>
      </c>
    </row>
    <row r="100" customFormat="false" ht="12" hidden="false" customHeight="false" outlineLevel="0" collapsed="false">
      <c r="A100" s="14" t="s">
        <v>207</v>
      </c>
      <c r="B100" s="31" t="s">
        <v>208</v>
      </c>
      <c r="C100" s="23" t="n">
        <v>0</v>
      </c>
      <c r="D100" s="23" t="n">
        <v>0</v>
      </c>
      <c r="E100" s="23" t="n">
        <v>0</v>
      </c>
      <c r="F100" s="24" t="n">
        <f aca="false">SUM(C100:E100)</f>
        <v>0</v>
      </c>
      <c r="G100" s="28" t="n">
        <v>0</v>
      </c>
      <c r="H100" s="23" t="n">
        <v>1084</v>
      </c>
      <c r="I100" s="19" t="n">
        <f aca="false">H100+F100</f>
        <v>1084</v>
      </c>
      <c r="J100" s="25" t="n">
        <v>0</v>
      </c>
      <c r="K100" s="23" t="n">
        <v>0</v>
      </c>
      <c r="L100" s="23" t="n">
        <v>0</v>
      </c>
      <c r="M100" s="23" t="n">
        <v>0</v>
      </c>
      <c r="N100" s="23" t="n">
        <v>0</v>
      </c>
      <c r="O100" s="16" t="n">
        <f aca="false">SUM(K100:N100)</f>
        <v>0</v>
      </c>
    </row>
    <row r="101" customFormat="false" ht="12" hidden="false" customHeight="false" outlineLevel="0" collapsed="false">
      <c r="A101" s="32" t="s">
        <v>209</v>
      </c>
      <c r="B101" s="22" t="s">
        <v>210</v>
      </c>
      <c r="C101" s="23" t="n">
        <v>-13</v>
      </c>
      <c r="D101" s="23" t="n">
        <v>1</v>
      </c>
      <c r="E101" s="23" t="n">
        <v>0</v>
      </c>
      <c r="F101" s="24" t="n">
        <f aca="false">SUM(C101:E101)</f>
        <v>-12</v>
      </c>
      <c r="G101" s="28" t="n">
        <v>0</v>
      </c>
      <c r="H101" s="23" t="n">
        <v>1833</v>
      </c>
      <c r="I101" s="19" t="n">
        <f aca="false">H101+F101</f>
        <v>1821</v>
      </c>
      <c r="J101" s="28" t="n">
        <v>0</v>
      </c>
      <c r="K101" s="23" t="n">
        <v>1192</v>
      </c>
      <c r="L101" s="23" t="n">
        <v>9</v>
      </c>
      <c r="M101" s="26" t="n">
        <v>1</v>
      </c>
      <c r="N101" s="23" t="n">
        <v>16</v>
      </c>
      <c r="O101" s="16" t="n">
        <f aca="false">SUM(K101:N101)</f>
        <v>1218</v>
      </c>
    </row>
    <row r="102" customFormat="false" ht="12" hidden="false" customHeight="false" outlineLevel="0" collapsed="false">
      <c r="A102" s="32" t="s">
        <v>211</v>
      </c>
      <c r="B102" s="22" t="s">
        <v>212</v>
      </c>
      <c r="C102" s="23" t="n">
        <v>5</v>
      </c>
      <c r="D102" s="23" t="n">
        <v>3</v>
      </c>
      <c r="E102" s="23" t="n">
        <v>0</v>
      </c>
      <c r="F102" s="24" t="n">
        <f aca="false">SUM(C102:E102)</f>
        <v>8</v>
      </c>
      <c r="G102" s="28" t="n">
        <v>0</v>
      </c>
      <c r="H102" s="23" t="n">
        <v>808</v>
      </c>
      <c r="I102" s="19" t="n">
        <f aca="false">H102+F102</f>
        <v>816</v>
      </c>
      <c r="J102" s="28" t="n">
        <f aca="false">G102</f>
        <v>0</v>
      </c>
      <c r="K102" s="23" t="n">
        <v>565</v>
      </c>
      <c r="L102" s="23" t="n">
        <v>6</v>
      </c>
      <c r="M102" s="26" t="n">
        <v>1</v>
      </c>
      <c r="N102" s="23" t="n">
        <v>18</v>
      </c>
      <c r="O102" s="16" t="n">
        <f aca="false">SUM(K102:N102)</f>
        <v>590</v>
      </c>
    </row>
    <row r="103" customFormat="false" ht="12" hidden="false" customHeight="false" outlineLevel="0" collapsed="false">
      <c r="A103" s="32" t="s">
        <v>213</v>
      </c>
      <c r="B103" s="22" t="s">
        <v>214</v>
      </c>
      <c r="C103" s="23" t="n">
        <v>-13</v>
      </c>
      <c r="D103" s="23" t="n">
        <v>0</v>
      </c>
      <c r="E103" s="23" t="n">
        <v>0</v>
      </c>
      <c r="F103" s="24" t="n">
        <f aca="false">SUM(C103:E103)</f>
        <v>-13</v>
      </c>
      <c r="G103" s="28" t="n">
        <v>0</v>
      </c>
      <c r="H103" s="23" t="n">
        <v>611</v>
      </c>
      <c r="I103" s="19" t="n">
        <f aca="false">H103+F103</f>
        <v>598</v>
      </c>
      <c r="J103" s="28" t="n">
        <v>0</v>
      </c>
      <c r="K103" s="23" t="n">
        <v>1000</v>
      </c>
      <c r="L103" s="23" t="n">
        <v>15</v>
      </c>
      <c r="M103" s="26" t="n">
        <v>1</v>
      </c>
      <c r="N103" s="23" t="n">
        <v>2</v>
      </c>
      <c r="O103" s="16" t="n">
        <f aca="false">SUM(K103:N103)</f>
        <v>1018</v>
      </c>
    </row>
    <row r="104" customFormat="false" ht="12" hidden="false" customHeight="false" outlineLevel="0" collapsed="false">
      <c r="A104" s="32" t="s">
        <v>215</v>
      </c>
      <c r="B104" s="22" t="s">
        <v>216</v>
      </c>
      <c r="C104" s="23" t="n">
        <v>3</v>
      </c>
      <c r="D104" s="23" t="n">
        <v>2</v>
      </c>
      <c r="E104" s="23" t="n">
        <v>0</v>
      </c>
      <c r="F104" s="24" t="n">
        <f aca="false">SUM(C104:E104)</f>
        <v>5</v>
      </c>
      <c r="G104" s="28" t="n">
        <v>0</v>
      </c>
      <c r="H104" s="23" t="n">
        <v>1099</v>
      </c>
      <c r="I104" s="19" t="n">
        <f aca="false">H104+F104</f>
        <v>1104</v>
      </c>
      <c r="J104" s="28" t="n">
        <f aca="false">G104</f>
        <v>0</v>
      </c>
      <c r="K104" s="23" t="n">
        <v>192</v>
      </c>
      <c r="L104" s="23" t="n">
        <v>0</v>
      </c>
      <c r="M104" s="26" t="n">
        <v>2</v>
      </c>
      <c r="N104" s="23" t="n">
        <v>4</v>
      </c>
      <c r="O104" s="16" t="n">
        <f aca="false">SUM(K104:N104)</f>
        <v>198</v>
      </c>
    </row>
    <row r="105" customFormat="false" ht="12" hidden="false" customHeight="false" outlineLevel="0" collapsed="false">
      <c r="A105" s="32" t="s">
        <v>217</v>
      </c>
      <c r="B105" s="22" t="s">
        <v>218</v>
      </c>
      <c r="C105" s="23" t="n">
        <v>-4</v>
      </c>
      <c r="D105" s="23" t="n">
        <v>0</v>
      </c>
      <c r="E105" s="23" t="n">
        <v>1</v>
      </c>
      <c r="F105" s="24" t="n">
        <f aca="false">SUM(C105:E105)</f>
        <v>-3</v>
      </c>
      <c r="G105" s="28" t="n">
        <v>0</v>
      </c>
      <c r="H105" s="23" t="n">
        <v>545</v>
      </c>
      <c r="I105" s="19" t="n">
        <f aca="false">H105+F105</f>
        <v>542</v>
      </c>
      <c r="J105" s="28" t="n">
        <v>0</v>
      </c>
      <c r="K105" s="23" t="n">
        <v>765</v>
      </c>
      <c r="L105" s="23" t="n">
        <v>8</v>
      </c>
      <c r="M105" s="26" t="n">
        <v>1</v>
      </c>
      <c r="N105" s="23" t="n">
        <v>11</v>
      </c>
      <c r="O105" s="16" t="n">
        <f aca="false">SUM(K105:N105)</f>
        <v>785</v>
      </c>
    </row>
    <row r="106" customFormat="false" ht="12" hidden="false" customHeight="false" outlineLevel="0" collapsed="false">
      <c r="A106" s="32" t="s">
        <v>219</v>
      </c>
      <c r="B106" s="22" t="s">
        <v>63</v>
      </c>
      <c r="C106" s="23" t="n">
        <v>15</v>
      </c>
      <c r="D106" s="23" t="n">
        <v>9</v>
      </c>
      <c r="E106" s="23" t="n">
        <v>1</v>
      </c>
      <c r="F106" s="24" t="n">
        <f aca="false">SUM(C106:E106)</f>
        <v>25</v>
      </c>
      <c r="G106" s="28" t="n">
        <v>0</v>
      </c>
      <c r="H106" s="23" t="n">
        <v>1258</v>
      </c>
      <c r="I106" s="19" t="n">
        <f aca="false">H106+F106</f>
        <v>1283</v>
      </c>
      <c r="J106" s="28" t="n">
        <f aca="false">G106</f>
        <v>0</v>
      </c>
      <c r="K106" s="23" t="n">
        <v>349</v>
      </c>
      <c r="L106" s="23" t="n">
        <v>1</v>
      </c>
      <c r="M106" s="26" t="n">
        <v>5</v>
      </c>
      <c r="N106" s="23" t="n">
        <v>1</v>
      </c>
      <c r="O106" s="16" t="n">
        <f aca="false">SUM(K106:N106)</f>
        <v>356</v>
      </c>
    </row>
    <row r="107" customFormat="false" ht="12" hidden="false" customHeight="false" outlineLevel="0" collapsed="false">
      <c r="A107" s="32" t="s">
        <v>220</v>
      </c>
      <c r="B107" s="22" t="s">
        <v>221</v>
      </c>
      <c r="C107" s="23" t="n">
        <v>56</v>
      </c>
      <c r="D107" s="23" t="n">
        <v>8</v>
      </c>
      <c r="E107" s="23" t="n">
        <v>0</v>
      </c>
      <c r="F107" s="24" t="n">
        <f aca="false">SUM(C107:E107)</f>
        <v>64</v>
      </c>
      <c r="G107" s="28" t="n">
        <v>0</v>
      </c>
      <c r="H107" s="23" t="n">
        <v>4184</v>
      </c>
      <c r="I107" s="19" t="n">
        <f aca="false">H107+F107</f>
        <v>4248</v>
      </c>
      <c r="J107" s="28" t="n">
        <v>0</v>
      </c>
      <c r="K107" s="23" t="n">
        <v>1029</v>
      </c>
      <c r="L107" s="23" t="n">
        <v>45</v>
      </c>
      <c r="M107" s="26" t="n">
        <v>2</v>
      </c>
      <c r="N107" s="23" t="n">
        <v>2</v>
      </c>
      <c r="O107" s="16" t="n">
        <f aca="false">SUM(K107:N107)</f>
        <v>1078</v>
      </c>
    </row>
    <row r="108" customFormat="false" ht="12" hidden="false" customHeight="false" outlineLevel="0" collapsed="false">
      <c r="A108" s="32" t="s">
        <v>222</v>
      </c>
      <c r="B108" s="22" t="s">
        <v>223</v>
      </c>
      <c r="C108" s="23" t="n">
        <v>1</v>
      </c>
      <c r="D108" s="23" t="n">
        <v>0</v>
      </c>
      <c r="E108" s="23" t="n">
        <v>1</v>
      </c>
      <c r="F108" s="24" t="n">
        <f aca="false">SUM(C108:E108)</f>
        <v>2</v>
      </c>
      <c r="G108" s="28" t="n">
        <v>0</v>
      </c>
      <c r="H108" s="23" t="n">
        <v>1799</v>
      </c>
      <c r="I108" s="19" t="n">
        <f aca="false">H108+F108</f>
        <v>1801</v>
      </c>
      <c r="J108" s="28" t="n">
        <f aca="false">G108</f>
        <v>0</v>
      </c>
      <c r="K108" s="23" t="n">
        <v>57</v>
      </c>
      <c r="L108" s="23" t="n">
        <v>0</v>
      </c>
      <c r="M108" s="26" t="n">
        <v>1</v>
      </c>
      <c r="N108" s="23" t="n">
        <v>8</v>
      </c>
      <c r="O108" s="16" t="n">
        <f aca="false">SUM(K108:N108)</f>
        <v>66</v>
      </c>
    </row>
    <row r="109" customFormat="false" ht="12" hidden="false" customHeight="false" outlineLevel="0" collapsed="false">
      <c r="A109" s="32" t="s">
        <v>224</v>
      </c>
      <c r="B109" s="22" t="s">
        <v>225</v>
      </c>
      <c r="C109" s="23" t="n">
        <v>25</v>
      </c>
      <c r="D109" s="23" t="n">
        <v>2</v>
      </c>
      <c r="E109" s="23" t="n">
        <v>1</v>
      </c>
      <c r="F109" s="24" t="n">
        <f aca="false">SUM(C109:E109)</f>
        <v>28</v>
      </c>
      <c r="G109" s="28" t="n">
        <v>0</v>
      </c>
      <c r="H109" s="23" t="n">
        <v>2017</v>
      </c>
      <c r="I109" s="19" t="n">
        <f aca="false">H109+F109</f>
        <v>2045</v>
      </c>
      <c r="J109" s="28" t="n">
        <v>0</v>
      </c>
      <c r="K109" s="23" t="n">
        <v>421</v>
      </c>
      <c r="L109" s="23" t="n">
        <v>0</v>
      </c>
      <c r="M109" s="26" t="n">
        <v>11</v>
      </c>
      <c r="N109" s="23" t="n">
        <v>7</v>
      </c>
      <c r="O109" s="16" t="n">
        <f aca="false">SUM(K109:N109)</f>
        <v>439</v>
      </c>
    </row>
    <row r="110" customFormat="false" ht="12" hidden="false" customHeight="false" outlineLevel="0" collapsed="false">
      <c r="A110" s="32" t="s">
        <v>226</v>
      </c>
      <c r="B110" s="22" t="s">
        <v>227</v>
      </c>
      <c r="C110" s="23" t="n">
        <v>-34</v>
      </c>
      <c r="D110" s="23" t="n">
        <v>1</v>
      </c>
      <c r="E110" s="23" t="n">
        <v>1</v>
      </c>
      <c r="F110" s="24" t="n">
        <f aca="false">SUM(C110:E110)</f>
        <v>-32</v>
      </c>
      <c r="G110" s="28" t="n">
        <v>0</v>
      </c>
      <c r="H110" s="23" t="n">
        <v>1441</v>
      </c>
      <c r="I110" s="19" t="n">
        <f aca="false">H110+F110</f>
        <v>1409</v>
      </c>
      <c r="J110" s="28" t="n">
        <v>0</v>
      </c>
      <c r="K110" s="23" t="n">
        <v>729</v>
      </c>
      <c r="L110" s="23" t="n">
        <v>0</v>
      </c>
      <c r="M110" s="26" t="n">
        <v>1</v>
      </c>
      <c r="N110" s="23" t="n">
        <v>8</v>
      </c>
      <c r="O110" s="16" t="n">
        <f aca="false">SUM(K110:N110)</f>
        <v>738</v>
      </c>
    </row>
    <row r="111" customFormat="false" ht="12" hidden="false" customHeight="false" outlineLevel="0" collapsed="false">
      <c r="A111" s="21" t="s">
        <v>228</v>
      </c>
      <c r="B111" s="33" t="s">
        <v>229</v>
      </c>
      <c r="C111" s="34" t="n">
        <v>13</v>
      </c>
      <c r="D111" s="34" t="n">
        <v>19</v>
      </c>
      <c r="E111" s="34" t="n">
        <v>0</v>
      </c>
      <c r="F111" s="35" t="n">
        <f aca="false">SUM(C111:E111)</f>
        <v>32</v>
      </c>
      <c r="G111" s="28" t="n">
        <v>0</v>
      </c>
      <c r="H111" s="34" t="n">
        <v>3354</v>
      </c>
      <c r="I111" s="19" t="n">
        <f aca="false">H111+F111</f>
        <v>3386</v>
      </c>
      <c r="J111" s="28" t="n">
        <v>0</v>
      </c>
      <c r="K111" s="34" t="n">
        <v>0</v>
      </c>
      <c r="L111" s="34" t="n">
        <v>16</v>
      </c>
      <c r="M111" s="26" t="n">
        <v>0</v>
      </c>
      <c r="N111" s="34" t="n">
        <v>25</v>
      </c>
      <c r="O111" s="16" t="n">
        <f aca="false">SUM(K111:N111)</f>
        <v>41</v>
      </c>
    </row>
    <row r="112" customFormat="false" ht="12" hidden="false" customHeight="false" outlineLevel="0" collapsed="false">
      <c r="A112" s="36" t="s">
        <v>230</v>
      </c>
      <c r="B112" s="22" t="s">
        <v>231</v>
      </c>
      <c r="C112" s="23" t="n">
        <v>-16</v>
      </c>
      <c r="D112" s="23" t="n">
        <v>3</v>
      </c>
      <c r="E112" s="23" t="n">
        <v>0</v>
      </c>
      <c r="F112" s="24" t="n">
        <f aca="false">SUM(C112:E112)</f>
        <v>-13</v>
      </c>
      <c r="G112" s="28" t="n">
        <v>0</v>
      </c>
      <c r="H112" s="23" t="n">
        <v>2745</v>
      </c>
      <c r="I112" s="19" t="n">
        <f aca="false">H112+F112</f>
        <v>2732</v>
      </c>
      <c r="J112" s="28" t="n">
        <v>0</v>
      </c>
      <c r="K112" s="23" t="n">
        <v>861</v>
      </c>
      <c r="L112" s="23" t="n">
        <v>15</v>
      </c>
      <c r="M112" s="26" t="n">
        <v>6</v>
      </c>
      <c r="N112" s="23" t="n">
        <v>7</v>
      </c>
      <c r="O112" s="16" t="n">
        <f aca="false">SUM(K112:N112)</f>
        <v>889</v>
      </c>
    </row>
    <row r="113" customFormat="false" ht="12" hidden="false" customHeight="false" outlineLevel="0" collapsed="false">
      <c r="A113" s="36" t="s">
        <v>232</v>
      </c>
      <c r="B113" s="22" t="s">
        <v>233</v>
      </c>
      <c r="C113" s="23" t="n">
        <v>101</v>
      </c>
      <c r="D113" s="23" t="n">
        <v>0</v>
      </c>
      <c r="E113" s="23" t="n">
        <v>12</v>
      </c>
      <c r="F113" s="24" t="n">
        <f aca="false">SUM(C113:E113)</f>
        <v>113</v>
      </c>
      <c r="G113" s="28" t="n">
        <v>0</v>
      </c>
      <c r="H113" s="23" t="n">
        <v>6307</v>
      </c>
      <c r="I113" s="19" t="n">
        <f aca="false">H113+F113</f>
        <v>6420</v>
      </c>
      <c r="J113" s="28" t="n">
        <v>0</v>
      </c>
      <c r="K113" s="23" t="n">
        <v>253</v>
      </c>
      <c r="L113" s="23" t="n">
        <v>0</v>
      </c>
      <c r="M113" s="26" t="n">
        <v>4</v>
      </c>
      <c r="N113" s="23" t="n">
        <v>16</v>
      </c>
      <c r="O113" s="16" t="n">
        <f aca="false">SUM(K113:N113)</f>
        <v>273</v>
      </c>
    </row>
    <row r="114" customFormat="false" ht="12" hidden="false" customHeight="false" outlineLevel="0" collapsed="false">
      <c r="A114" s="36" t="s">
        <v>234</v>
      </c>
      <c r="B114" s="22" t="s">
        <v>235</v>
      </c>
      <c r="C114" s="23" t="n">
        <v>9</v>
      </c>
      <c r="D114" s="23" t="n">
        <v>-9</v>
      </c>
      <c r="E114" s="23" t="n">
        <v>1</v>
      </c>
      <c r="F114" s="24" t="n">
        <f aca="false">SUM(C114:E114)</f>
        <v>1</v>
      </c>
      <c r="G114" s="28" t="n">
        <v>0</v>
      </c>
      <c r="H114" s="23" t="n">
        <v>1207</v>
      </c>
      <c r="I114" s="19" t="n">
        <f aca="false">H114+F114</f>
        <v>1208</v>
      </c>
      <c r="J114" s="28" t="n">
        <v>0</v>
      </c>
      <c r="K114" s="23" t="n">
        <v>872</v>
      </c>
      <c r="L114" s="23" t="n">
        <v>22</v>
      </c>
      <c r="M114" s="26" t="n">
        <v>5</v>
      </c>
      <c r="N114" s="23" t="n">
        <v>15</v>
      </c>
      <c r="O114" s="16" t="n">
        <f aca="false">SUM(K114:N114)</f>
        <v>914</v>
      </c>
    </row>
    <row r="115" customFormat="false" ht="12" hidden="false" customHeight="false" outlineLevel="0" collapsed="false">
      <c r="A115" s="36" t="s">
        <v>236</v>
      </c>
      <c r="B115" s="22" t="s">
        <v>237</v>
      </c>
      <c r="C115" s="23" t="n">
        <v>0</v>
      </c>
      <c r="D115" s="23" t="n">
        <v>3</v>
      </c>
      <c r="E115" s="23" t="n">
        <v>0</v>
      </c>
      <c r="F115" s="24" t="n">
        <f aca="false">SUM(C115:E115)</f>
        <v>3</v>
      </c>
      <c r="G115" s="28" t="n">
        <v>0</v>
      </c>
      <c r="H115" s="23" t="n">
        <v>1072</v>
      </c>
      <c r="I115" s="19" t="n">
        <f aca="false">H115+F115</f>
        <v>1075</v>
      </c>
      <c r="J115" s="28" t="n">
        <v>0</v>
      </c>
      <c r="K115" s="23" t="n">
        <v>714</v>
      </c>
      <c r="L115" s="23" t="n">
        <v>157</v>
      </c>
      <c r="M115" s="26" t="n">
        <v>1</v>
      </c>
      <c r="N115" s="23" t="n">
        <v>14</v>
      </c>
      <c r="O115" s="16" t="n">
        <f aca="false">SUM(K115:N115)</f>
        <v>886</v>
      </c>
    </row>
    <row r="116" customFormat="false" ht="12" hidden="false" customHeight="false" outlineLevel="0" collapsed="false">
      <c r="A116" s="37" t="s">
        <v>238</v>
      </c>
      <c r="B116" s="22" t="s">
        <v>239</v>
      </c>
      <c r="C116" s="23" t="n">
        <v>35</v>
      </c>
      <c r="D116" s="23" t="n">
        <v>1</v>
      </c>
      <c r="E116" s="23" t="n">
        <v>7</v>
      </c>
      <c r="F116" s="24" t="n">
        <f aca="false">SUM(C116:E116)</f>
        <v>43</v>
      </c>
      <c r="G116" s="28" t="n">
        <v>0</v>
      </c>
      <c r="H116" s="23" t="n">
        <v>4391</v>
      </c>
      <c r="I116" s="19" t="n">
        <f aca="false">H116+F116</f>
        <v>4434</v>
      </c>
      <c r="J116" s="28" t="n">
        <f aca="false">G116</f>
        <v>0</v>
      </c>
      <c r="K116" s="23" t="n">
        <v>852</v>
      </c>
      <c r="L116" s="23" t="n">
        <v>6</v>
      </c>
      <c r="M116" s="26" t="n">
        <v>1</v>
      </c>
      <c r="N116" s="23" t="n">
        <v>4</v>
      </c>
      <c r="O116" s="16" t="n">
        <f aca="false">SUM(K116:N116)</f>
        <v>863</v>
      </c>
    </row>
    <row r="117" customFormat="false" ht="12" hidden="false" customHeight="false" outlineLevel="0" collapsed="false">
      <c r="A117" s="36" t="s">
        <v>240</v>
      </c>
      <c r="B117" s="22" t="s">
        <v>241</v>
      </c>
      <c r="C117" s="23" t="n">
        <v>117</v>
      </c>
      <c r="D117" s="23" t="n">
        <v>-3</v>
      </c>
      <c r="E117" s="23" t="n">
        <v>11</v>
      </c>
      <c r="F117" s="24" t="n">
        <f aca="false">SUM(C117:E117)</f>
        <v>125</v>
      </c>
      <c r="G117" s="28" t="n">
        <v>0</v>
      </c>
      <c r="H117" s="23" t="n">
        <v>3771</v>
      </c>
      <c r="I117" s="19" t="n">
        <f aca="false">H117+F117</f>
        <v>3896</v>
      </c>
      <c r="J117" s="28" t="n">
        <v>0</v>
      </c>
      <c r="K117" s="23" t="n">
        <v>511</v>
      </c>
      <c r="L117" s="23" t="n">
        <v>90</v>
      </c>
      <c r="M117" s="26" t="n">
        <v>9</v>
      </c>
      <c r="N117" s="23" t="n">
        <v>9</v>
      </c>
      <c r="O117" s="16" t="n">
        <f aca="false">SUM(K117:N117)</f>
        <v>619</v>
      </c>
    </row>
    <row r="118" customFormat="false" ht="12" hidden="false" customHeight="false" outlineLevel="0" collapsed="false">
      <c r="A118" s="36" t="s">
        <v>242</v>
      </c>
      <c r="B118" s="22" t="s">
        <v>243</v>
      </c>
      <c r="C118" s="23" t="n">
        <v>-118</v>
      </c>
      <c r="D118" s="23" t="n">
        <v>2</v>
      </c>
      <c r="E118" s="23" t="n">
        <v>0</v>
      </c>
      <c r="F118" s="24" t="n">
        <f aca="false">SUM(C118:E118)</f>
        <v>-116</v>
      </c>
      <c r="G118" s="28" t="n">
        <v>0</v>
      </c>
      <c r="H118" s="23" t="n">
        <v>2278</v>
      </c>
      <c r="I118" s="19" t="n">
        <f aca="false">H118+F118</f>
        <v>2162</v>
      </c>
      <c r="J118" s="28" t="n">
        <v>0</v>
      </c>
      <c r="K118" s="23" t="n">
        <v>1071</v>
      </c>
      <c r="L118" s="23" t="n">
        <v>4</v>
      </c>
      <c r="M118" s="26" t="n">
        <v>1</v>
      </c>
      <c r="N118" s="23" t="n">
        <v>33</v>
      </c>
      <c r="O118" s="16" t="n">
        <f aca="false">SUM(K118:N118)</f>
        <v>1109</v>
      </c>
    </row>
    <row r="119" customFormat="false" ht="12" hidden="false" customHeight="false" outlineLevel="0" collapsed="false">
      <c r="A119" s="36" t="s">
        <v>244</v>
      </c>
      <c r="B119" s="22" t="s">
        <v>245</v>
      </c>
      <c r="C119" s="23" t="n">
        <v>2</v>
      </c>
      <c r="D119" s="23" t="n">
        <v>6</v>
      </c>
      <c r="E119" s="23" t="n">
        <v>12</v>
      </c>
      <c r="F119" s="24" t="n">
        <f aca="false">SUM(C119:E119)</f>
        <v>20</v>
      </c>
      <c r="G119" s="28" t="n">
        <v>0</v>
      </c>
      <c r="H119" s="23" t="n">
        <v>1422</v>
      </c>
      <c r="I119" s="19" t="n">
        <f aca="false">H119+F119</f>
        <v>1442</v>
      </c>
      <c r="J119" s="28" t="n">
        <v>0</v>
      </c>
      <c r="K119" s="23" t="n">
        <v>817</v>
      </c>
      <c r="L119" s="23" t="n">
        <v>2</v>
      </c>
      <c r="M119" s="26" t="n">
        <v>5</v>
      </c>
      <c r="N119" s="23" t="n">
        <v>4</v>
      </c>
      <c r="O119" s="16" t="n">
        <f aca="false">SUM(K119:N119)</f>
        <v>828</v>
      </c>
    </row>
    <row r="120" customFormat="false" ht="12" hidden="false" customHeight="false" outlineLevel="0" collapsed="false">
      <c r="A120" s="36" t="s">
        <v>246</v>
      </c>
      <c r="B120" s="22" t="s">
        <v>247</v>
      </c>
      <c r="C120" s="23" t="n">
        <v>-12</v>
      </c>
      <c r="D120" s="23" t="n">
        <v>1</v>
      </c>
      <c r="E120" s="23" t="n">
        <v>0</v>
      </c>
      <c r="F120" s="24" t="n">
        <f aca="false">SUM(C120:E120)</f>
        <v>-11</v>
      </c>
      <c r="G120" s="28" t="n">
        <v>0</v>
      </c>
      <c r="H120" s="23" t="n">
        <v>409</v>
      </c>
      <c r="I120" s="19" t="n">
        <f aca="false">H120+F120</f>
        <v>398</v>
      </c>
      <c r="J120" s="28" t="n">
        <v>0</v>
      </c>
      <c r="K120" s="23" t="n">
        <v>1083</v>
      </c>
      <c r="L120" s="23" t="n">
        <v>0</v>
      </c>
      <c r="M120" s="26" t="n">
        <v>1</v>
      </c>
      <c r="N120" s="23" t="n">
        <v>10</v>
      </c>
      <c r="O120" s="16" t="n">
        <f aca="false">SUM(K120:N120)</f>
        <v>1094</v>
      </c>
    </row>
    <row r="121" customFormat="false" ht="12" hidden="false" customHeight="false" outlineLevel="0" collapsed="false">
      <c r="A121" s="36" t="s">
        <v>248</v>
      </c>
      <c r="B121" s="22" t="s">
        <v>249</v>
      </c>
      <c r="C121" s="23" t="n">
        <v>-47</v>
      </c>
      <c r="D121" s="23" t="n">
        <v>43</v>
      </c>
      <c r="E121" s="23" t="n">
        <v>16</v>
      </c>
      <c r="F121" s="24" t="n">
        <f aca="false">SUM(C121:E121)</f>
        <v>12</v>
      </c>
      <c r="G121" s="28" t="n">
        <v>0</v>
      </c>
      <c r="H121" s="23" t="n">
        <v>5599</v>
      </c>
      <c r="I121" s="19" t="n">
        <f aca="false">H121+F121</f>
        <v>5611</v>
      </c>
      <c r="J121" s="28" t="n">
        <v>0</v>
      </c>
      <c r="K121" s="23" t="n">
        <v>545</v>
      </c>
      <c r="L121" s="23" t="n">
        <v>44</v>
      </c>
      <c r="M121" s="26" t="n">
        <v>1</v>
      </c>
      <c r="N121" s="23" t="n">
        <v>1</v>
      </c>
      <c r="O121" s="16" t="n">
        <f aca="false">SUM(K121:N121)</f>
        <v>591</v>
      </c>
    </row>
    <row r="122" customFormat="false" ht="12" hidden="false" customHeight="false" outlineLevel="0" collapsed="false">
      <c r="A122" s="36" t="s">
        <v>250</v>
      </c>
      <c r="B122" s="22" t="s">
        <v>251</v>
      </c>
      <c r="C122" s="23" t="n">
        <v>-76</v>
      </c>
      <c r="D122" s="23" t="n">
        <v>-4</v>
      </c>
      <c r="E122" s="23" t="n">
        <v>6</v>
      </c>
      <c r="F122" s="24" t="n">
        <f aca="false">SUM(C122:E122)</f>
        <v>-74</v>
      </c>
      <c r="G122" s="28" t="n">
        <v>0</v>
      </c>
      <c r="H122" s="23" t="n">
        <v>1816</v>
      </c>
      <c r="I122" s="19" t="n">
        <f aca="false">H122+F122</f>
        <v>1742</v>
      </c>
      <c r="J122" s="28" t="n">
        <v>0</v>
      </c>
      <c r="K122" s="23" t="n">
        <v>214</v>
      </c>
      <c r="L122" s="23" t="n">
        <v>764</v>
      </c>
      <c r="M122" s="26" t="n">
        <v>6</v>
      </c>
      <c r="N122" s="23" t="n">
        <v>9</v>
      </c>
      <c r="O122" s="16" t="n">
        <f aca="false">SUM(K122:N122)</f>
        <v>993</v>
      </c>
    </row>
    <row r="123" customFormat="false" ht="12" hidden="false" customHeight="false" outlineLevel="0" collapsed="false">
      <c r="A123" s="36" t="s">
        <v>252</v>
      </c>
      <c r="B123" s="22" t="s">
        <v>253</v>
      </c>
      <c r="C123" s="23" t="n">
        <v>-92</v>
      </c>
      <c r="D123" s="23" t="n">
        <v>-9</v>
      </c>
      <c r="E123" s="23" t="n">
        <v>1</v>
      </c>
      <c r="F123" s="24" t="n">
        <f aca="false">SUM(C123:E123)</f>
        <v>-100</v>
      </c>
      <c r="G123" s="28" t="n">
        <v>0</v>
      </c>
      <c r="H123" s="23" t="n">
        <v>761</v>
      </c>
      <c r="I123" s="19" t="n">
        <f aca="false">H123+F123</f>
        <v>661</v>
      </c>
      <c r="J123" s="28" t="n">
        <v>0</v>
      </c>
      <c r="K123" s="23" t="n">
        <v>1983</v>
      </c>
      <c r="L123" s="23" t="n">
        <v>7</v>
      </c>
      <c r="M123" s="26" t="n">
        <v>1</v>
      </c>
      <c r="N123" s="23" t="n">
        <v>37</v>
      </c>
      <c r="O123" s="16" t="n">
        <f aca="false">SUM(K123:N123)</f>
        <v>2028</v>
      </c>
    </row>
    <row r="124" customFormat="false" ht="12" hidden="false" customHeight="false" outlineLevel="0" collapsed="false">
      <c r="A124" s="38" t="s">
        <v>254</v>
      </c>
      <c r="B124" s="33" t="s">
        <v>255</v>
      </c>
      <c r="C124" s="34" t="n">
        <v>12</v>
      </c>
      <c r="D124" s="34" t="n">
        <v>14</v>
      </c>
      <c r="E124" s="34" t="n">
        <v>5</v>
      </c>
      <c r="F124" s="35" t="n">
        <f aca="false">SUM(C124:E124)</f>
        <v>31</v>
      </c>
      <c r="G124" s="28" t="n">
        <v>0</v>
      </c>
      <c r="H124" s="34" t="n">
        <v>330</v>
      </c>
      <c r="I124" s="19" t="n">
        <f aca="false">H124+F124</f>
        <v>361</v>
      </c>
      <c r="J124" s="28" t="n">
        <v>0</v>
      </c>
      <c r="K124" s="34" t="n">
        <v>761</v>
      </c>
      <c r="L124" s="34" t="n">
        <v>8</v>
      </c>
      <c r="M124" s="26" t="n">
        <v>1</v>
      </c>
      <c r="N124" s="34" t="n">
        <v>4</v>
      </c>
      <c r="O124" s="16" t="n">
        <f aca="false">SUM(K124:N124)</f>
        <v>774</v>
      </c>
    </row>
    <row r="125" customFormat="false" ht="12" hidden="false" customHeight="false" outlineLevel="0" collapsed="false">
      <c r="A125" s="21" t="s">
        <v>256</v>
      </c>
      <c r="B125" s="22" t="s">
        <v>257</v>
      </c>
      <c r="C125" s="23" t="n">
        <v>21</v>
      </c>
      <c r="D125" s="23" t="n">
        <v>-13</v>
      </c>
      <c r="E125" s="23" t="n">
        <v>3</v>
      </c>
      <c r="F125" s="35" t="n">
        <f aca="false">SUM(C125:E125)</f>
        <v>11</v>
      </c>
      <c r="G125" s="28" t="n">
        <v>0</v>
      </c>
      <c r="H125" s="23" t="n">
        <v>1906</v>
      </c>
      <c r="I125" s="19" t="n">
        <f aca="false">H125+F125</f>
        <v>1917</v>
      </c>
      <c r="J125" s="28" t="n">
        <v>0</v>
      </c>
      <c r="K125" s="23" t="n">
        <v>799</v>
      </c>
      <c r="L125" s="23" t="n">
        <v>29</v>
      </c>
      <c r="M125" s="26" t="n">
        <v>3</v>
      </c>
      <c r="N125" s="23" t="n">
        <v>1</v>
      </c>
      <c r="O125" s="16" t="n">
        <f aca="false">SUM(K125:N125)</f>
        <v>832</v>
      </c>
    </row>
    <row r="126" customFormat="false" ht="12" hidden="false" customHeight="false" outlineLevel="0" collapsed="false">
      <c r="A126" s="21" t="s">
        <v>258</v>
      </c>
      <c r="B126" s="22" t="s">
        <v>259</v>
      </c>
      <c r="C126" s="23" t="n">
        <v>586</v>
      </c>
      <c r="D126" s="23" t="n">
        <v>34</v>
      </c>
      <c r="E126" s="23" t="n">
        <v>6</v>
      </c>
      <c r="F126" s="35" t="n">
        <f aca="false">SUM(C126:E126)</f>
        <v>626</v>
      </c>
      <c r="G126" s="28" t="n">
        <v>0</v>
      </c>
      <c r="H126" s="23" t="n">
        <v>6050</v>
      </c>
      <c r="I126" s="19" t="n">
        <f aca="false">H126+F126</f>
        <v>6676</v>
      </c>
      <c r="J126" s="28" t="n">
        <v>0</v>
      </c>
      <c r="K126" s="23" t="n">
        <v>149</v>
      </c>
      <c r="L126" s="23" t="n">
        <v>0</v>
      </c>
      <c r="M126" s="26" t="n">
        <v>12</v>
      </c>
      <c r="N126" s="23" t="n">
        <v>7</v>
      </c>
      <c r="O126" s="16" t="n">
        <f aca="false">SUM(K126:N126)</f>
        <v>168</v>
      </c>
    </row>
    <row r="127" customFormat="false" ht="12" hidden="false" customHeight="false" outlineLevel="0" collapsed="false">
      <c r="A127" s="21" t="s">
        <v>260</v>
      </c>
      <c r="B127" s="22" t="s">
        <v>261</v>
      </c>
      <c r="C127" s="23" t="n">
        <v>170</v>
      </c>
      <c r="D127" s="23" t="n">
        <v>-9</v>
      </c>
      <c r="E127" s="23" t="n">
        <v>0</v>
      </c>
      <c r="F127" s="35" t="n">
        <f aca="false">SUM(C127:E127)</f>
        <v>161</v>
      </c>
      <c r="G127" s="28" t="n">
        <v>0</v>
      </c>
      <c r="H127" s="23" t="n">
        <v>1026</v>
      </c>
      <c r="I127" s="19" t="n">
        <f aca="false">H127+F127</f>
        <v>1187</v>
      </c>
      <c r="J127" s="28" t="n">
        <v>0</v>
      </c>
      <c r="K127" s="23" t="n">
        <v>381</v>
      </c>
      <c r="L127" s="23" t="n">
        <v>20</v>
      </c>
      <c r="M127" s="26" t="n">
        <v>9</v>
      </c>
      <c r="N127" s="23" t="n">
        <v>8</v>
      </c>
      <c r="O127" s="16" t="n">
        <f aca="false">SUM(K127:N127)</f>
        <v>418</v>
      </c>
    </row>
    <row r="128" customFormat="false" ht="12" hidden="false" customHeight="false" outlineLevel="0" collapsed="false">
      <c r="A128" s="21" t="s">
        <v>262</v>
      </c>
      <c r="B128" s="22" t="s">
        <v>263</v>
      </c>
      <c r="C128" s="23" t="n">
        <v>-43</v>
      </c>
      <c r="D128" s="23" t="n">
        <v>-42</v>
      </c>
      <c r="E128" s="23" t="n">
        <v>0</v>
      </c>
      <c r="F128" s="35" t="n">
        <f aca="false">SUM(C128:E128)</f>
        <v>-85</v>
      </c>
      <c r="G128" s="28" t="n">
        <v>0</v>
      </c>
      <c r="H128" s="23" t="n">
        <v>2124</v>
      </c>
      <c r="I128" s="19" t="n">
        <f aca="false">H128+F128</f>
        <v>2039</v>
      </c>
      <c r="J128" s="28" t="n">
        <v>0</v>
      </c>
      <c r="K128" s="23" t="n">
        <v>1347</v>
      </c>
      <c r="L128" s="23" t="n">
        <v>118</v>
      </c>
      <c r="M128" s="26" t="n">
        <v>1</v>
      </c>
      <c r="N128" s="23" t="n">
        <v>10</v>
      </c>
      <c r="O128" s="16" t="n">
        <f aca="false">SUM(K128:N128)</f>
        <v>1476</v>
      </c>
    </row>
    <row r="129" customFormat="false" ht="12" hidden="false" customHeight="false" outlineLevel="0" collapsed="false">
      <c r="A129" s="21" t="s">
        <v>264</v>
      </c>
      <c r="B129" s="22" t="s">
        <v>265</v>
      </c>
      <c r="C129" s="22" t="n">
        <v>-62</v>
      </c>
      <c r="D129" s="22" t="n">
        <v>-94</v>
      </c>
      <c r="E129" s="22" t="n">
        <v>0</v>
      </c>
      <c r="F129" s="35" t="n">
        <f aca="false">SUM(C129:E129)</f>
        <v>-156</v>
      </c>
      <c r="G129" s="28" t="n">
        <v>0</v>
      </c>
      <c r="H129" s="23" t="n">
        <v>813</v>
      </c>
      <c r="I129" s="19" t="n">
        <f aca="false">H129+F129</f>
        <v>657</v>
      </c>
      <c r="J129" s="28" t="n">
        <v>0</v>
      </c>
      <c r="K129" s="22" t="n">
        <v>776</v>
      </c>
      <c r="L129" s="22" t="n">
        <v>107</v>
      </c>
      <c r="M129" s="26" t="n">
        <v>1</v>
      </c>
      <c r="N129" s="22" t="n">
        <v>16</v>
      </c>
      <c r="O129" s="16" t="n">
        <f aca="false">SUM(K129:N129)</f>
        <v>900</v>
      </c>
    </row>
    <row r="130" s="39" customFormat="true" ht="12" hidden="false" customHeight="false" outlineLevel="0" collapsed="false">
      <c r="A130" s="21" t="s">
        <v>266</v>
      </c>
      <c r="B130" s="22" t="s">
        <v>267</v>
      </c>
      <c r="C130" s="28" t="n">
        <v>-52</v>
      </c>
      <c r="D130" s="28" t="n">
        <v>-37</v>
      </c>
      <c r="E130" s="28" t="n">
        <v>3</v>
      </c>
      <c r="F130" s="35" t="n">
        <f aca="false">SUM(C130:E130)</f>
        <v>-86</v>
      </c>
      <c r="G130" s="28" t="n">
        <v>250</v>
      </c>
      <c r="H130" s="23" t="n">
        <v>476</v>
      </c>
      <c r="I130" s="19" t="n">
        <f aca="false">H130+F130</f>
        <v>390</v>
      </c>
      <c r="J130" s="28" t="n">
        <f aca="false">0+G130</f>
        <v>250</v>
      </c>
      <c r="K130" s="28" t="n">
        <v>1389</v>
      </c>
      <c r="L130" s="28" t="n">
        <v>153</v>
      </c>
      <c r="M130" s="26" t="n">
        <v>1</v>
      </c>
      <c r="N130" s="28" t="n">
        <v>19</v>
      </c>
      <c r="O130" s="16" t="n">
        <f aca="false">SUM(K130:N130)</f>
        <v>1562</v>
      </c>
    </row>
    <row r="131" customFormat="false" ht="12" hidden="false" customHeight="false" outlineLevel="0" collapsed="false">
      <c r="A131" s="21" t="s">
        <v>268</v>
      </c>
      <c r="B131" s="22" t="s">
        <v>269</v>
      </c>
      <c r="C131" s="22" t="n">
        <v>51</v>
      </c>
      <c r="D131" s="22" t="n">
        <v>8</v>
      </c>
      <c r="E131" s="22" t="n">
        <v>6</v>
      </c>
      <c r="F131" s="35" t="n">
        <f aca="false">SUM(C131:E131)</f>
        <v>65</v>
      </c>
      <c r="G131" s="28" t="n">
        <v>0</v>
      </c>
      <c r="H131" s="23" t="n">
        <v>1228</v>
      </c>
      <c r="I131" s="19" t="n">
        <f aca="false">H131+F131</f>
        <v>1293</v>
      </c>
      <c r="J131" s="28" t="n">
        <v>0</v>
      </c>
      <c r="K131" s="22" t="n">
        <v>1566</v>
      </c>
      <c r="L131" s="22" t="n">
        <v>37</v>
      </c>
      <c r="M131" s="26" t="n">
        <v>8</v>
      </c>
      <c r="N131" s="22" t="n">
        <v>34</v>
      </c>
      <c r="O131" s="16" t="n">
        <f aca="false">SUM(K131:N131)</f>
        <v>1645</v>
      </c>
    </row>
    <row r="132" customFormat="false" ht="12" hidden="false" customHeight="false" outlineLevel="0" collapsed="false">
      <c r="A132" s="21" t="s">
        <v>270</v>
      </c>
      <c r="B132" s="22" t="s">
        <v>271</v>
      </c>
      <c r="C132" s="22" t="n">
        <v>164</v>
      </c>
      <c r="D132" s="22" t="n">
        <v>146</v>
      </c>
      <c r="E132" s="22" t="n">
        <v>7</v>
      </c>
      <c r="F132" s="35" t="n">
        <f aca="false">SUM(C132:E132)</f>
        <v>317</v>
      </c>
      <c r="G132" s="28" t="n">
        <v>0</v>
      </c>
      <c r="H132" s="23" t="n">
        <v>1464</v>
      </c>
      <c r="I132" s="19" t="n">
        <f aca="false">H132+F132</f>
        <v>1781</v>
      </c>
      <c r="J132" s="28" t="n">
        <v>0</v>
      </c>
      <c r="K132" s="22" t="n">
        <v>1093</v>
      </c>
      <c r="L132" s="22" t="n">
        <v>4</v>
      </c>
      <c r="M132" s="26" t="n">
        <v>2</v>
      </c>
      <c r="N132" s="22" t="n">
        <v>29</v>
      </c>
      <c r="O132" s="16" t="n">
        <f aca="false">SUM(K132:N132)</f>
        <v>1128</v>
      </c>
    </row>
    <row r="133" customFormat="false" ht="12" hidden="false" customHeight="false" outlineLevel="0" collapsed="false">
      <c r="A133" s="21" t="s">
        <v>272</v>
      </c>
      <c r="B133" s="22" t="s">
        <v>273</v>
      </c>
      <c r="C133" s="22" t="n">
        <v>1107</v>
      </c>
      <c r="D133" s="22" t="n">
        <v>-12</v>
      </c>
      <c r="E133" s="22" t="n">
        <v>4</v>
      </c>
      <c r="F133" s="35" t="n">
        <f aca="false">SUM(C133:E133)</f>
        <v>1099</v>
      </c>
      <c r="G133" s="28" t="n">
        <v>0</v>
      </c>
      <c r="H133" s="23" t="n">
        <v>2021</v>
      </c>
      <c r="I133" s="19" t="n">
        <f aca="false">H133+F133</f>
        <v>3120</v>
      </c>
      <c r="J133" s="28" t="n">
        <f aca="false">0+G133</f>
        <v>0</v>
      </c>
      <c r="K133" s="22" t="n">
        <v>0</v>
      </c>
      <c r="L133" s="22" t="n">
        <v>5</v>
      </c>
      <c r="M133" s="26" t="n">
        <v>0</v>
      </c>
      <c r="N133" s="22" t="n">
        <v>9</v>
      </c>
      <c r="O133" s="16" t="n">
        <f aca="false">SUM(K133:N133)</f>
        <v>14</v>
      </c>
    </row>
    <row r="134" customFormat="false" ht="12" hidden="false" customHeight="false" outlineLevel="0" collapsed="false">
      <c r="A134" s="21" t="s">
        <v>274</v>
      </c>
      <c r="B134" s="22" t="s">
        <v>275</v>
      </c>
      <c r="C134" s="22" t="n">
        <v>-15</v>
      </c>
      <c r="D134" s="22" t="n">
        <v>-18</v>
      </c>
      <c r="E134" s="22" t="n">
        <v>2</v>
      </c>
      <c r="F134" s="35" t="n">
        <f aca="false">SUM(C134:E134)</f>
        <v>-31</v>
      </c>
      <c r="G134" s="28" t="n">
        <v>0</v>
      </c>
      <c r="H134" s="23" t="n">
        <v>511</v>
      </c>
      <c r="I134" s="19" t="n">
        <f aca="false">H134+F134</f>
        <v>480</v>
      </c>
      <c r="J134" s="28" t="n">
        <v>0</v>
      </c>
      <c r="K134" s="22" t="n">
        <v>1112</v>
      </c>
      <c r="L134" s="22" t="n">
        <v>44</v>
      </c>
      <c r="M134" s="26" t="n">
        <v>6</v>
      </c>
      <c r="N134" s="22" t="n">
        <v>29</v>
      </c>
      <c r="O134" s="16" t="n">
        <f aca="false">SUM(K134:N134)</f>
        <v>1191</v>
      </c>
    </row>
    <row r="135" customFormat="false" ht="12" hidden="false" customHeight="false" outlineLevel="0" collapsed="false">
      <c r="A135" s="21" t="s">
        <v>276</v>
      </c>
      <c r="B135" s="22" t="s">
        <v>277</v>
      </c>
      <c r="C135" s="22" t="n">
        <v>137</v>
      </c>
      <c r="D135" s="22" t="n">
        <v>-162</v>
      </c>
      <c r="E135" s="22" t="n">
        <v>8</v>
      </c>
      <c r="F135" s="35" t="n">
        <f aca="false">SUM(C135:E135)</f>
        <v>-17</v>
      </c>
      <c r="G135" s="28" t="n">
        <v>0</v>
      </c>
      <c r="H135" s="23" t="n">
        <v>480</v>
      </c>
      <c r="I135" s="19" t="n">
        <f aca="false">H135+F135</f>
        <v>463</v>
      </c>
      <c r="J135" s="28" t="n">
        <v>0</v>
      </c>
      <c r="K135" s="22" t="n">
        <v>912</v>
      </c>
      <c r="L135" s="22" t="n">
        <v>267</v>
      </c>
      <c r="M135" s="26" t="n">
        <v>1</v>
      </c>
      <c r="N135" s="22" t="n">
        <v>0</v>
      </c>
      <c r="O135" s="16" t="n">
        <f aca="false">SUM(K135:N135)</f>
        <v>1180</v>
      </c>
    </row>
    <row r="136" customFormat="false" ht="12" hidden="false" customHeight="false" outlineLevel="0" collapsed="false">
      <c r="A136" s="21" t="s">
        <v>278</v>
      </c>
      <c r="B136" s="22" t="s">
        <v>279</v>
      </c>
      <c r="C136" s="22" t="n">
        <v>62</v>
      </c>
      <c r="D136" s="22" t="n">
        <v>8</v>
      </c>
      <c r="E136" s="22" t="n">
        <v>10</v>
      </c>
      <c r="F136" s="35" t="n">
        <f aca="false">SUM(C136:E136)</f>
        <v>80</v>
      </c>
      <c r="G136" s="28" t="n">
        <v>0</v>
      </c>
      <c r="H136" s="23" t="n">
        <v>485</v>
      </c>
      <c r="I136" s="19" t="n">
        <f aca="false">H136+F136</f>
        <v>565</v>
      </c>
      <c r="J136" s="28" t="n">
        <v>0</v>
      </c>
      <c r="K136" s="22" t="n">
        <v>1445</v>
      </c>
      <c r="L136" s="22" t="n">
        <v>28</v>
      </c>
      <c r="M136" s="26" t="n">
        <v>1</v>
      </c>
      <c r="N136" s="22" t="n">
        <v>3</v>
      </c>
      <c r="O136" s="16" t="n">
        <f aca="false">SUM(K136:N136)</f>
        <v>1477</v>
      </c>
    </row>
    <row r="137" customFormat="false" ht="12" hidden="false" customHeight="false" outlineLevel="0" collapsed="false">
      <c r="A137" s="21" t="s">
        <v>280</v>
      </c>
      <c r="B137" s="22" t="s">
        <v>281</v>
      </c>
      <c r="C137" s="22" t="n">
        <v>65</v>
      </c>
      <c r="D137" s="22" t="n">
        <v>-8</v>
      </c>
      <c r="E137" s="22" t="n">
        <v>11</v>
      </c>
      <c r="F137" s="35" t="n">
        <f aca="false">SUM(C137:E137)</f>
        <v>68</v>
      </c>
      <c r="G137" s="28" t="n">
        <v>0</v>
      </c>
      <c r="H137" s="23" t="n">
        <v>494</v>
      </c>
      <c r="I137" s="19" t="n">
        <f aca="false">H137+F137</f>
        <v>562</v>
      </c>
      <c r="J137" s="28" t="n">
        <v>0</v>
      </c>
      <c r="K137" s="22" t="n">
        <v>1412</v>
      </c>
      <c r="L137" s="22" t="n">
        <v>39</v>
      </c>
      <c r="M137" s="26" t="n">
        <v>3</v>
      </c>
      <c r="N137" s="22" t="n">
        <v>3</v>
      </c>
      <c r="O137" s="16" t="n">
        <f aca="false">SUM(K137:N137)</f>
        <v>1457</v>
      </c>
    </row>
    <row r="138" customFormat="false" ht="12" hidden="false" customHeight="false" outlineLevel="0" collapsed="false">
      <c r="A138" s="21" t="s">
        <v>282</v>
      </c>
      <c r="B138" s="22" t="s">
        <v>283</v>
      </c>
      <c r="C138" s="22" t="n">
        <v>-172</v>
      </c>
      <c r="D138" s="22" t="n">
        <v>-1</v>
      </c>
      <c r="E138" s="22" t="n">
        <v>20</v>
      </c>
      <c r="F138" s="35" t="n">
        <f aca="false">SUM(C138:E138)</f>
        <v>-153</v>
      </c>
      <c r="G138" s="28" t="n">
        <v>0</v>
      </c>
      <c r="H138" s="23" t="n">
        <v>2257</v>
      </c>
      <c r="I138" s="19" t="n">
        <f aca="false">H138+F138</f>
        <v>2104</v>
      </c>
      <c r="J138" s="28" t="n">
        <v>0</v>
      </c>
      <c r="K138" s="22" t="n">
        <v>526</v>
      </c>
      <c r="L138" s="22" t="n">
        <v>167</v>
      </c>
      <c r="M138" s="26" t="n">
        <v>1</v>
      </c>
      <c r="N138" s="22" t="n">
        <v>20</v>
      </c>
      <c r="O138" s="16" t="n">
        <f aca="false">SUM(K138:N138)</f>
        <v>714</v>
      </c>
    </row>
    <row r="139" customFormat="false" ht="12" hidden="false" customHeight="false" outlineLevel="0" collapsed="false">
      <c r="A139" s="21" t="s">
        <v>284</v>
      </c>
      <c r="B139" s="22" t="s">
        <v>285</v>
      </c>
      <c r="C139" s="22" t="n">
        <v>686</v>
      </c>
      <c r="D139" s="22" t="n">
        <v>69</v>
      </c>
      <c r="E139" s="22" t="n">
        <v>14</v>
      </c>
      <c r="F139" s="35" t="n">
        <f aca="false">SUM(C139:E139)</f>
        <v>769</v>
      </c>
      <c r="G139" s="28" t="n">
        <v>0</v>
      </c>
      <c r="H139" s="23" t="n">
        <v>0</v>
      </c>
      <c r="I139" s="19" t="n">
        <f aca="false">H139+F139</f>
        <v>769</v>
      </c>
      <c r="J139" s="28" t="n">
        <v>0</v>
      </c>
      <c r="K139" s="22" t="n">
        <v>525</v>
      </c>
      <c r="L139" s="22" t="n">
        <v>31</v>
      </c>
      <c r="M139" s="26" t="n">
        <v>16</v>
      </c>
      <c r="N139" s="22" t="n">
        <v>4</v>
      </c>
      <c r="O139" s="16" t="n">
        <f aca="false">SUM(K139:N139)</f>
        <v>576</v>
      </c>
    </row>
    <row r="140" customFormat="false" ht="12" hidden="false" customHeight="false" outlineLevel="0" collapsed="false">
      <c r="A140" s="21" t="s">
        <v>286</v>
      </c>
      <c r="B140" s="22" t="s">
        <v>287</v>
      </c>
      <c r="C140" s="22" t="n">
        <v>1898</v>
      </c>
      <c r="D140" s="22" t="n">
        <v>241</v>
      </c>
      <c r="E140" s="22" t="n">
        <v>14</v>
      </c>
      <c r="F140" s="35" t="n">
        <f aca="false">SUM(C140:E140)</f>
        <v>2153</v>
      </c>
      <c r="G140" s="28" t="n">
        <v>0</v>
      </c>
      <c r="H140" s="23" t="n">
        <v>0</v>
      </c>
      <c r="I140" s="19" t="n">
        <f aca="false">H140+F140</f>
        <v>2153</v>
      </c>
      <c r="J140" s="28" t="n">
        <v>0</v>
      </c>
      <c r="K140" s="22" t="n">
        <v>1361</v>
      </c>
      <c r="L140" s="22" t="n">
        <v>154</v>
      </c>
      <c r="M140" s="26" t="n">
        <v>15</v>
      </c>
      <c r="N140" s="22" t="n">
        <v>14</v>
      </c>
      <c r="O140" s="16" t="n">
        <f aca="false">SUM(K140:N140)</f>
        <v>1544</v>
      </c>
    </row>
    <row r="141" customFormat="false" ht="12" hidden="false" customHeight="false" outlineLevel="0" collapsed="false">
      <c r="A141" s="21" t="s">
        <v>288</v>
      </c>
      <c r="B141" s="22" t="s">
        <v>289</v>
      </c>
      <c r="C141" s="22" t="n">
        <v>343</v>
      </c>
      <c r="D141" s="22" t="n">
        <v>210</v>
      </c>
      <c r="E141" s="22" t="n">
        <v>40</v>
      </c>
      <c r="F141" s="35" t="n">
        <f aca="false">SUM(C141:E141)</f>
        <v>593</v>
      </c>
      <c r="G141" s="28" t="n">
        <v>0</v>
      </c>
      <c r="H141" s="23" t="n">
        <v>0</v>
      </c>
      <c r="I141" s="19" t="n">
        <f aca="false">H141+F141</f>
        <v>593</v>
      </c>
      <c r="J141" s="28" t="n">
        <v>0</v>
      </c>
      <c r="K141" s="22" t="n">
        <v>726</v>
      </c>
      <c r="L141" s="22" t="n">
        <v>582</v>
      </c>
      <c r="M141" s="26" t="n">
        <v>10</v>
      </c>
      <c r="N141" s="22" t="n">
        <v>1</v>
      </c>
      <c r="O141" s="16" t="n">
        <f aca="false">SUM(K141:N141)</f>
        <v>1319</v>
      </c>
    </row>
    <row r="142" customFormat="false" ht="12" hidden="false" customHeight="false" outlineLevel="0" collapsed="false">
      <c r="A142" s="21" t="s">
        <v>290</v>
      </c>
      <c r="B142" s="22" t="s">
        <v>291</v>
      </c>
      <c r="C142" s="22" t="n">
        <v>368</v>
      </c>
      <c r="D142" s="22" t="n">
        <v>70</v>
      </c>
      <c r="E142" s="22" t="n">
        <v>5</v>
      </c>
      <c r="F142" s="35" t="n">
        <f aca="false">SUM(C142:E142)</f>
        <v>443</v>
      </c>
      <c r="G142" s="28" t="n">
        <v>0</v>
      </c>
      <c r="H142" s="23" t="n">
        <v>0</v>
      </c>
      <c r="I142" s="19" t="n">
        <f aca="false">H142+F142</f>
        <v>443</v>
      </c>
      <c r="J142" s="28" t="n">
        <v>0</v>
      </c>
      <c r="K142" s="22" t="n">
        <v>858</v>
      </c>
      <c r="L142" s="22" t="n">
        <v>50</v>
      </c>
      <c r="M142" s="26" t="n">
        <v>3</v>
      </c>
      <c r="N142" s="22" t="n">
        <v>15</v>
      </c>
      <c r="O142" s="16" t="n">
        <f aca="false">SUM(K142:N142)</f>
        <v>926</v>
      </c>
    </row>
    <row r="143" customFormat="false" ht="12" hidden="false" customHeight="false" outlineLevel="0" collapsed="false">
      <c r="A143" s="21" t="s">
        <v>292</v>
      </c>
      <c r="B143" s="22" t="s">
        <v>293</v>
      </c>
      <c r="C143" s="22" t="n">
        <v>554</v>
      </c>
      <c r="D143" s="22" t="n">
        <v>33</v>
      </c>
      <c r="E143" s="22" t="n">
        <v>16</v>
      </c>
      <c r="F143" s="35" t="n">
        <f aca="false">SUM(C143:E143)</f>
        <v>603</v>
      </c>
      <c r="G143" s="28" t="n">
        <v>0</v>
      </c>
      <c r="H143" s="23" t="n">
        <v>0</v>
      </c>
      <c r="I143" s="19" t="n">
        <f aca="false">H143+F143</f>
        <v>603</v>
      </c>
      <c r="J143" s="28" t="n">
        <v>0</v>
      </c>
      <c r="K143" s="22" t="n">
        <v>833</v>
      </c>
      <c r="L143" s="22" t="n">
        <v>117</v>
      </c>
      <c r="M143" s="26" t="n">
        <v>38</v>
      </c>
      <c r="N143" s="22" t="n">
        <v>25</v>
      </c>
      <c r="O143" s="16" t="n">
        <f aca="false">SUM(K143:N143)</f>
        <v>1013</v>
      </c>
    </row>
    <row r="144" customFormat="false" ht="12" hidden="false" customHeight="false" outlineLevel="0" collapsed="false">
      <c r="A144" s="21" t="s">
        <v>294</v>
      </c>
      <c r="B144" s="22" t="s">
        <v>295</v>
      </c>
      <c r="C144" s="22" t="n">
        <v>2637</v>
      </c>
      <c r="D144" s="22" t="n">
        <v>309</v>
      </c>
      <c r="E144" s="22" t="n">
        <v>27</v>
      </c>
      <c r="F144" s="35" t="n">
        <f aca="false">SUM(C144:E144)</f>
        <v>2973</v>
      </c>
      <c r="G144" s="28" t="n">
        <v>0</v>
      </c>
      <c r="H144" s="23" t="n">
        <v>0</v>
      </c>
      <c r="I144" s="19" t="n">
        <f aca="false">H144+F144</f>
        <v>2973</v>
      </c>
      <c r="J144" s="28" t="n">
        <v>0</v>
      </c>
      <c r="K144" s="22" t="n">
        <v>814</v>
      </c>
      <c r="L144" s="22" t="n">
        <v>21</v>
      </c>
      <c r="M144" s="26" t="n">
        <v>37</v>
      </c>
      <c r="N144" s="22" t="n">
        <v>12</v>
      </c>
      <c r="O144" s="16" t="n">
        <f aca="false">SUM(K144:N144)</f>
        <v>884</v>
      </c>
    </row>
    <row r="145" customFormat="false" ht="12" hidden="false" customHeight="false" outlineLevel="0" collapsed="false">
      <c r="A145" s="21" t="s">
        <v>296</v>
      </c>
      <c r="B145" s="22" t="s">
        <v>297</v>
      </c>
      <c r="C145" s="22" t="n">
        <v>618</v>
      </c>
      <c r="D145" s="22" t="n">
        <v>75</v>
      </c>
      <c r="E145" s="22" t="n">
        <v>65</v>
      </c>
      <c r="F145" s="35" t="n">
        <f aca="false">SUM(C145:E145)</f>
        <v>758</v>
      </c>
      <c r="G145" s="28" t="n">
        <v>0</v>
      </c>
      <c r="H145" s="23" t="n">
        <v>0</v>
      </c>
      <c r="I145" s="19" t="n">
        <f aca="false">H145+F145</f>
        <v>758</v>
      </c>
      <c r="J145" s="28" t="n">
        <v>0</v>
      </c>
      <c r="K145" s="22" t="n">
        <v>926</v>
      </c>
      <c r="L145" s="22" t="n">
        <v>72</v>
      </c>
      <c r="M145" s="26" t="n">
        <v>8</v>
      </c>
      <c r="N145" s="22" t="n">
        <v>28</v>
      </c>
      <c r="O145" s="16" t="n">
        <f aca="false">SUM(K145:N145)</f>
        <v>1034</v>
      </c>
    </row>
    <row r="146" customFormat="false" ht="12" hidden="false" customHeight="false" outlineLevel="0" collapsed="false">
      <c r="A146" s="21" t="s">
        <v>298</v>
      </c>
      <c r="B146" s="22" t="s">
        <v>299</v>
      </c>
      <c r="C146" s="22" t="n">
        <v>1483</v>
      </c>
      <c r="D146" s="22" t="n">
        <v>145</v>
      </c>
      <c r="E146" s="22" t="n">
        <v>19</v>
      </c>
      <c r="F146" s="35" t="n">
        <f aca="false">SUM(C146:E146)</f>
        <v>1647</v>
      </c>
      <c r="G146" s="28" t="n">
        <v>0</v>
      </c>
      <c r="H146" s="23" t="n">
        <v>0</v>
      </c>
      <c r="I146" s="19" t="n">
        <f aca="false">H146+F146</f>
        <v>1647</v>
      </c>
      <c r="J146" s="28" t="n">
        <v>0</v>
      </c>
      <c r="K146" s="22" t="n">
        <v>1352</v>
      </c>
      <c r="L146" s="22" t="n">
        <v>155</v>
      </c>
      <c r="M146" s="26" t="n">
        <v>0</v>
      </c>
      <c r="N146" s="22" t="n">
        <v>14</v>
      </c>
      <c r="O146" s="16" t="n">
        <f aca="false">SUM(K146:N146)</f>
        <v>1521</v>
      </c>
    </row>
    <row r="147" customFormat="false" ht="12" hidden="false" customHeight="false" outlineLevel="0" collapsed="false">
      <c r="A147" s="21" t="s">
        <v>300</v>
      </c>
      <c r="B147" s="22" t="s">
        <v>301</v>
      </c>
      <c r="C147" s="22" t="n">
        <v>802</v>
      </c>
      <c r="D147" s="22" t="n">
        <v>162</v>
      </c>
      <c r="E147" s="22" t="n">
        <v>23</v>
      </c>
      <c r="F147" s="35" t="n">
        <f aca="false">SUM(C147:E147)</f>
        <v>987</v>
      </c>
      <c r="G147" s="28" t="n">
        <v>0</v>
      </c>
      <c r="H147" s="23" t="n">
        <v>0</v>
      </c>
      <c r="I147" s="19" t="n">
        <f aca="false">H147+F147</f>
        <v>987</v>
      </c>
      <c r="J147" s="28" t="n">
        <v>0</v>
      </c>
      <c r="K147" s="22" t="n">
        <v>1781</v>
      </c>
      <c r="L147" s="22" t="n">
        <v>90</v>
      </c>
      <c r="M147" s="26" t="n">
        <v>16</v>
      </c>
      <c r="N147" s="22" t="n">
        <v>69</v>
      </c>
      <c r="O147" s="16" t="n">
        <f aca="false">SUM(K147:N147)</f>
        <v>1956</v>
      </c>
    </row>
    <row r="148" customFormat="false" ht="12" hidden="false" customHeight="false" outlineLevel="0" collapsed="false">
      <c r="A148" s="21" t="s">
        <v>302</v>
      </c>
      <c r="B148" s="22" t="s">
        <v>303</v>
      </c>
      <c r="C148" s="22" t="n">
        <v>275</v>
      </c>
      <c r="D148" s="22" t="n">
        <v>69</v>
      </c>
      <c r="E148" s="22" t="n">
        <v>9</v>
      </c>
      <c r="F148" s="35" t="n">
        <f aca="false">SUM(C148:E148)</f>
        <v>353</v>
      </c>
      <c r="G148" s="28" t="n">
        <v>0</v>
      </c>
      <c r="H148" s="23" t="n">
        <v>0</v>
      </c>
      <c r="I148" s="19" t="n">
        <f aca="false">H148+F148</f>
        <v>353</v>
      </c>
      <c r="J148" s="28" t="n">
        <v>0</v>
      </c>
      <c r="K148" s="22" t="n">
        <v>320</v>
      </c>
      <c r="L148" s="22" t="n">
        <v>0</v>
      </c>
      <c r="M148" s="26" t="n">
        <v>10</v>
      </c>
      <c r="N148" s="22" t="n">
        <v>9</v>
      </c>
      <c r="O148" s="16" t="n">
        <f aca="false">SUM(K148:N148)</f>
        <v>339</v>
      </c>
    </row>
    <row r="149" customFormat="false" ht="12" hidden="false" customHeight="false" outlineLevel="0" collapsed="false">
      <c r="A149" s="21" t="s">
        <v>304</v>
      </c>
      <c r="B149" s="22" t="s">
        <v>305</v>
      </c>
      <c r="C149" s="22" t="n">
        <v>1201</v>
      </c>
      <c r="D149" s="22" t="n">
        <v>154</v>
      </c>
      <c r="E149" s="22" t="n">
        <v>13</v>
      </c>
      <c r="F149" s="35" t="n">
        <f aca="false">SUM(C149:E149)</f>
        <v>1368</v>
      </c>
      <c r="G149" s="28" t="n">
        <v>0</v>
      </c>
      <c r="H149" s="23" t="n">
        <v>0</v>
      </c>
      <c r="I149" s="19" t="n">
        <f aca="false">H149+F149</f>
        <v>1368</v>
      </c>
      <c r="J149" s="28" t="n">
        <v>0</v>
      </c>
      <c r="K149" s="22" t="n">
        <v>1871</v>
      </c>
      <c r="L149" s="22" t="n">
        <v>342</v>
      </c>
      <c r="M149" s="26" t="n">
        <v>22</v>
      </c>
      <c r="N149" s="22" t="n">
        <v>16</v>
      </c>
      <c r="O149" s="16" t="n">
        <f aca="false">SUM(K149:N149)</f>
        <v>2251</v>
      </c>
    </row>
    <row r="150" customFormat="false" ht="12" hidden="false" customHeight="false" outlineLevel="0" collapsed="false">
      <c r="A150" s="21" t="s">
        <v>306</v>
      </c>
      <c r="B150" s="22" t="s">
        <v>307</v>
      </c>
      <c r="C150" s="22" t="n">
        <v>965</v>
      </c>
      <c r="D150" s="22" t="n">
        <v>839</v>
      </c>
      <c r="E150" s="22" t="n">
        <v>1162</v>
      </c>
      <c r="F150" s="35" t="n">
        <f aca="false">SUM(C150:E150)</f>
        <v>2966</v>
      </c>
      <c r="G150" s="28" t="n">
        <v>0</v>
      </c>
      <c r="H150" s="23" t="n">
        <v>0</v>
      </c>
      <c r="I150" s="19" t="n">
        <f aca="false">H150+F150</f>
        <v>2966</v>
      </c>
      <c r="J150" s="28" t="n">
        <v>0</v>
      </c>
      <c r="K150" s="22" t="n">
        <v>692</v>
      </c>
      <c r="L150" s="22" t="n">
        <v>390</v>
      </c>
      <c r="M150" s="26" t="n">
        <v>50</v>
      </c>
      <c r="N150" s="22" t="n">
        <v>66</v>
      </c>
      <c r="O150" s="16" t="n">
        <f aca="false">SUM(K150:N150)</f>
        <v>1198</v>
      </c>
    </row>
    <row r="151" customFormat="false" ht="12" hidden="false" customHeight="false" outlineLevel="0" collapsed="false">
      <c r="A151" s="22" t="s">
        <v>308</v>
      </c>
      <c r="B151" s="22" t="s">
        <v>309</v>
      </c>
      <c r="C151" s="22" t="n">
        <v>191</v>
      </c>
      <c r="D151" s="22" t="n">
        <v>425</v>
      </c>
      <c r="E151" s="22" t="n">
        <v>141</v>
      </c>
      <c r="F151" s="35" t="n">
        <f aca="false">SUM(C151:E151)</f>
        <v>757</v>
      </c>
      <c r="G151" s="28" t="n">
        <v>0</v>
      </c>
      <c r="H151" s="23" t="n">
        <v>0</v>
      </c>
      <c r="I151" s="19" t="n">
        <f aca="false">H151+F151</f>
        <v>757</v>
      </c>
      <c r="J151" s="28" t="n">
        <v>0</v>
      </c>
      <c r="K151" s="22" t="n">
        <v>434</v>
      </c>
      <c r="L151" s="22" t="n">
        <v>314</v>
      </c>
      <c r="M151" s="26" t="n">
        <v>8</v>
      </c>
      <c r="N151" s="22" t="n">
        <v>14</v>
      </c>
      <c r="O151" s="16" t="n">
        <f aca="false">SUM(K151:N151)</f>
        <v>770</v>
      </c>
    </row>
    <row r="152" customFormat="false" ht="12.8" hidden="false" customHeight="false" outlineLevel="0" collapsed="false">
      <c r="A152" s="22" t="s">
        <v>310</v>
      </c>
      <c r="B152" s="22" t="s">
        <v>311</v>
      </c>
      <c r="C152" s="22" t="n">
        <v>0</v>
      </c>
      <c r="D152" s="22" t="n">
        <v>0</v>
      </c>
      <c r="E152" s="22" t="n">
        <v>0</v>
      </c>
      <c r="F152" s="35" t="n">
        <f aca="false">SUM(C152:E152)</f>
        <v>0</v>
      </c>
      <c r="G152" s="28" t="n">
        <v>0</v>
      </c>
      <c r="H152" s="23" t="n">
        <v>0</v>
      </c>
      <c r="I152" s="19" t="n">
        <f aca="false">H152+F152</f>
        <v>0</v>
      </c>
      <c r="J152" s="28" t="n">
        <v>0</v>
      </c>
      <c r="K152" s="22" t="n">
        <v>0</v>
      </c>
      <c r="L152" s="22" t="n">
        <v>1250</v>
      </c>
      <c r="M152" s="40" t="n">
        <v>0</v>
      </c>
      <c r="N152" s="22" t="n">
        <v>0</v>
      </c>
      <c r="O152" s="16" t="n">
        <f aca="false">SUM(K152:N152)</f>
        <v>1250</v>
      </c>
    </row>
    <row r="153" s="39" customFormat="true" ht="12" hidden="false" customHeight="false" outlineLevel="0" collapsed="false">
      <c r="A153" s="41"/>
      <c r="B153" s="42" t="s">
        <v>312</v>
      </c>
      <c r="C153" s="43" t="n">
        <f aca="false">SUM(C4:C152)</f>
        <v>17527</v>
      </c>
      <c r="D153" s="43" t="n">
        <f aca="false">SUM(D4:D152)</f>
        <v>2946</v>
      </c>
      <c r="E153" s="43" t="n">
        <f aca="false">SUM(E4:E152)</f>
        <v>1930</v>
      </c>
      <c r="F153" s="43" t="n">
        <f aca="false">SUM(F4:F138)</f>
        <v>6033</v>
      </c>
      <c r="G153" s="43" t="n">
        <f aca="false">SUM(G4:G152)</f>
        <v>1430</v>
      </c>
      <c r="H153" s="43" t="n">
        <f aca="false">SUM(H4:H152)</f>
        <v>367293</v>
      </c>
      <c r="I153" s="43" t="n">
        <f aca="false">SUM(I4:I151)</f>
        <v>389696</v>
      </c>
      <c r="J153" s="43" t="n">
        <f aca="false">SUM(J4:J152)</f>
        <v>28685</v>
      </c>
      <c r="K153" s="43" t="n">
        <f aca="false">SUM(K4:K152)</f>
        <v>64585</v>
      </c>
      <c r="L153" s="43" t="n">
        <f aca="false">SUM(L4:L152)</f>
        <v>10387</v>
      </c>
      <c r="M153" s="43" t="n">
        <f aca="false">SUM(M4:M152)</f>
        <v>536</v>
      </c>
      <c r="N153" s="43" t="n">
        <f aca="false">SUM(N4:N152)</f>
        <v>1384</v>
      </c>
      <c r="O153" s="43" t="n">
        <f aca="false">SUM(O4:O151)</f>
        <v>75642</v>
      </c>
    </row>
    <row r="155" customFormat="false" ht="12" hidden="false" customHeight="false" outlineLevel="0" collapsed="false">
      <c r="A155" s="1" t="s">
        <v>313</v>
      </c>
    </row>
  </sheetData>
  <printOptions headings="false" gridLines="true" gridLinesSet="true" horizontalCentered="false" verticalCentered="false"/>
  <pageMargins left="0.75" right="0.75" top="1" bottom="1" header="0.511805555555555" footer="0.511805555555555"/>
  <pageSetup paperSize="9" scale="83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colBreaks count="1" manualBreakCount="1">
    <brk id="15" man="true" max="65535" min="0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LibreOffice/6.1.4.2$Windows_X86_64 LibreOffice_project/9d0f32d1f0b509096fd65e0d4bec26ddd1938fd3</Application>
  <Company>Dörlemann 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2016-01-12T11:08:16Z</dcterms:created>
  <dc:creator>sabine doerlemann</dc:creator>
  <dc:description/>
  <dc:language>de-CH</dc:language>
  <cp:lastModifiedBy/>
  <cp:lastPrinted>2018-01-12T10:18:30Z</cp:lastPrinted>
  <dcterms:modified xsi:type="dcterms:W3CDTF">2019-01-12T13:09:42Z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Dörlemann 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