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15" activeTab="9"/>
  </bookViews>
  <sheets>
    <sheet name="Ferret" sheetId="3" r:id="rId1"/>
    <sheet name="Mink" sheetId="7" r:id="rId2"/>
    <sheet name="TGEV" sheetId="13" r:id="rId3"/>
    <sheet name="PRCV" sheetId="10" r:id="rId4"/>
    <sheet name="Feline" sheetId="2" r:id="rId5"/>
    <sheet name="Mi-Bat" sheetId="6" r:id="rId6"/>
    <sheet name="PEDV" sheetId="8" r:id="rId7"/>
    <sheet name="Sc-Bat" sheetId="12" r:id="rId8"/>
    <sheet name="NL63" sheetId="5" r:id="rId9"/>
    <sheet name="229E" sheetId="4" r:id="rId10"/>
  </sheets>
  <calcPr calcId="144525"/>
</workbook>
</file>

<file path=xl/sharedStrings.xml><?xml version="1.0" encoding="utf-8"?>
<sst xmlns="http://schemas.openxmlformats.org/spreadsheetml/2006/main" count="179" uniqueCount="129">
  <si>
    <t>Length</t>
  </si>
  <si>
    <t>Motif 1: 5_79</t>
  </si>
  <si>
    <t>Motif 2: 3_3</t>
  </si>
  <si>
    <t>Motif 3: 4_5</t>
  </si>
  <si>
    <t>Motif 4: 4_7</t>
  </si>
  <si>
    <t>Motif 5: 4_12</t>
  </si>
  <si>
    <t>Motif 6: 5_75</t>
  </si>
  <si>
    <t>Motif 7: 3_6</t>
  </si>
  <si>
    <t>Motif 8: 5_75</t>
  </si>
  <si>
    <t>Motif 9: 5_30</t>
  </si>
  <si>
    <t>Motif 10: 6_141</t>
  </si>
  <si>
    <t>Motif 11: 7_1347</t>
  </si>
  <si>
    <t>Motif 12: 5_42</t>
  </si>
  <si>
    <t>Motif 13: 6_205</t>
  </si>
  <si>
    <t>Motif 14: 5_75</t>
  </si>
  <si>
    <t>Motif 15: 5_104</t>
  </si>
  <si>
    <t>Motif 16: 7_2365</t>
  </si>
  <si>
    <t>Motif 17: 6_390</t>
  </si>
  <si>
    <t>Motif 18: 5_8</t>
  </si>
  <si>
    <t>Motif 19: 8_11436</t>
  </si>
  <si>
    <t>S1+S3+S8</t>
  </si>
  <si>
    <t>S1+S3+S4</t>
  </si>
  <si>
    <t>S1+S3+S4+S6</t>
  </si>
  <si>
    <t>S1+S3+S6+S8</t>
  </si>
  <si>
    <t>S1+S2+S3</t>
  </si>
  <si>
    <t>Motif 1: 4_7</t>
  </si>
  <si>
    <t>Motif 2: 4_20</t>
  </si>
  <si>
    <t>Motif 3: 5_75</t>
  </si>
  <si>
    <t>Motif 4: 6_20</t>
  </si>
  <si>
    <t>Motif 5: 5_38</t>
  </si>
  <si>
    <t>Motif 6: 4_3</t>
  </si>
  <si>
    <t>Motif 7: 3_3</t>
  </si>
  <si>
    <t>Motif 8: 3_6</t>
  </si>
  <si>
    <t>Motif 9: 4_22</t>
  </si>
  <si>
    <t>Motif 10: 3_3</t>
  </si>
  <si>
    <t>Motif 11: 5_92</t>
  </si>
  <si>
    <t>Motif 12: 3_1</t>
  </si>
  <si>
    <t>Motif 13: 6_119</t>
  </si>
  <si>
    <t>Motif 14: 6_180</t>
  </si>
  <si>
    <t>Motif 15: 6_394</t>
  </si>
  <si>
    <t>Motif 16: 6_144</t>
  </si>
  <si>
    <t>S1+S3+S7</t>
  </si>
  <si>
    <t>S1+S3</t>
  </si>
  <si>
    <t>S1+S4+S6</t>
  </si>
  <si>
    <t>Motif 1: 3_6</t>
  </si>
  <si>
    <t>Motif 2: 6_72</t>
  </si>
  <si>
    <t>Motif 3: 4_12</t>
  </si>
  <si>
    <t>Motif 4: 4_12</t>
  </si>
  <si>
    <t>Motif 5: 5_18</t>
  </si>
  <si>
    <t>Motif 6: 3_1</t>
  </si>
  <si>
    <t>Motif 7: 7_23</t>
  </si>
  <si>
    <t>Motif 8: 4_20</t>
  </si>
  <si>
    <t>Motif 9: 6_498</t>
  </si>
  <si>
    <t>Motif 10: 4_3</t>
  </si>
  <si>
    <t>Motif 11: 5_64</t>
  </si>
  <si>
    <t>Motif 12: 4_25</t>
  </si>
  <si>
    <t>Motif 13: 6_5</t>
  </si>
  <si>
    <t>Motif 14: 5_69</t>
  </si>
  <si>
    <t>Motif 15: 5_15</t>
  </si>
  <si>
    <t>Motif 16: 5_24</t>
  </si>
  <si>
    <t>Motif 17: 5_5</t>
  </si>
  <si>
    <t>Motif 18: 6_255</t>
  </si>
  <si>
    <t>S1+S2+S3+S5</t>
  </si>
  <si>
    <t>Motif 2: 6_132</t>
  </si>
  <si>
    <t>Motif 3: 6_72</t>
  </si>
  <si>
    <t>Motif 5: 4_3</t>
  </si>
  <si>
    <t>Motif 6: 5_37</t>
  </si>
  <si>
    <t>Motif 7: 5_37</t>
  </si>
  <si>
    <t>Motif 8: 6_498</t>
  </si>
  <si>
    <t>Motif 9: 5_69</t>
  </si>
  <si>
    <t>Motif 10: 5_24</t>
  </si>
  <si>
    <t>Motif 11: 4_25</t>
  </si>
  <si>
    <t>Motif 12: 7_23</t>
  </si>
  <si>
    <t>Motif 13: 6_307</t>
  </si>
  <si>
    <t>Motif 14: 6_255</t>
  </si>
  <si>
    <t>Motif 15: 6_5</t>
  </si>
  <si>
    <t>Motif 16: 5_18</t>
  </si>
  <si>
    <t>Motif 17: 4_26</t>
  </si>
  <si>
    <t>Motif 18: 5_23</t>
  </si>
  <si>
    <t>Motif 19: 7_1347</t>
  </si>
  <si>
    <t>Motif 2: 4_12</t>
  </si>
  <si>
    <t>Motif 3: 5_37</t>
  </si>
  <si>
    <t>Motif 5: 6_307</t>
  </si>
  <si>
    <t>Motif 6: 6_313</t>
  </si>
  <si>
    <t>Motif 7: 4_3</t>
  </si>
  <si>
    <t>Motif 8: 4_25</t>
  </si>
  <si>
    <t>Motif 10: 6_119</t>
  </si>
  <si>
    <t>Motif 11: 5_24</t>
  </si>
  <si>
    <t>Motif 12: 6_255</t>
  </si>
  <si>
    <t>Motif 13: 5_23</t>
  </si>
  <si>
    <t>Motif 14: 8_3864</t>
  </si>
  <si>
    <t>Motif 1: 4_3</t>
  </si>
  <si>
    <t>Motif 2: 6_259</t>
  </si>
  <si>
    <t>Motif 3: 5_64</t>
  </si>
  <si>
    <t>Motif 4: 3_1</t>
  </si>
  <si>
    <t>Motif 6: 4_7</t>
  </si>
  <si>
    <t>Motif 7: 6_248</t>
  </si>
  <si>
    <t>Motif 8: 5_1</t>
  </si>
  <si>
    <t>Motif 9: 3_3</t>
  </si>
  <si>
    <t>Motif 10: 3_6</t>
  </si>
  <si>
    <t>Motif 11: 5_69</t>
  </si>
  <si>
    <t>Motif 12: 8_3329</t>
  </si>
  <si>
    <t>Motif 13: 6_72</t>
  </si>
  <si>
    <t>Motif 1: 3_3</t>
  </si>
  <si>
    <t>Motif 2: 4_3</t>
  </si>
  <si>
    <t>Motif 3: 2_1</t>
  </si>
  <si>
    <t>Motif 4: 5_11</t>
  </si>
  <si>
    <t>Motif 5: 5_24</t>
  </si>
  <si>
    <t>Motif 6: 7_35</t>
  </si>
  <si>
    <t>Motif 7: 6_20</t>
  </si>
  <si>
    <t>Motif 8: 6_22</t>
  </si>
  <si>
    <t>Motif 9: 6_119</t>
  </si>
  <si>
    <t>Motif 10: 4_12</t>
  </si>
  <si>
    <t>Motif 11: 4_1</t>
  </si>
  <si>
    <t>Motif 12: 6_23</t>
  </si>
  <si>
    <t>Motif 13: 7_2437</t>
  </si>
  <si>
    <t>Motif 14: 6_125</t>
  </si>
  <si>
    <t>Motif 3: 4_7</t>
  </si>
  <si>
    <t>Motif 4: 6_422</t>
  </si>
  <si>
    <t>Motif 5: 4_20</t>
  </si>
  <si>
    <t>Motif 2: 4_7</t>
  </si>
  <si>
    <t>Motif 3: 5_90</t>
  </si>
  <si>
    <t>Motif 1: 4_22</t>
  </si>
  <si>
    <t>Motif 4: 4_1</t>
  </si>
  <si>
    <t>Motif 5: 4_22</t>
  </si>
  <si>
    <t>Motif 6: 6_390</t>
  </si>
  <si>
    <t>Motif 7: 2_1</t>
  </si>
  <si>
    <t>Motif 8: 4_10</t>
  </si>
  <si>
    <t>S1+S3+S5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</si>
</sst>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2"/>
      <color rgb="FF3F3F3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rgb="FF9C0006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6" borderId="0" applyNumberFormat="0" applyBorder="0" applyAlignment="0" applyProtection="0"/>
    <xf numFmtId="0" fontId="0" fillId="30" borderId="0" applyNumberFormat="0" applyBorder="0" applyAlignment="0" applyProtection="0"/>
    <xf numFmtId="0" fontId="0" fillId="19" borderId="0" applyNumberFormat="0" applyBorder="0" applyAlignment="0" applyProtection="0"/>
    <xf numFmtId="0" fontId="8" fillId="6" borderId="0" applyNumberFormat="0" applyBorder="0" applyAlignment="0" applyProtection="0"/>
    <xf numFmtId="0" fontId="0" fillId="17" borderId="0" applyNumberFormat="0" applyBorder="0" applyAlignment="0" applyProtection="0"/>
    <xf numFmtId="0" fontId="0" fillId="28" borderId="0" applyNumberFormat="0" applyBorder="0" applyAlignment="0" applyProtection="0"/>
    <xf numFmtId="0" fontId="0" fillId="5" borderId="0" applyNumberFormat="0" applyBorder="0" applyAlignment="0" applyProtection="0"/>
    <xf numFmtId="0" fontId="8" fillId="27" borderId="0" applyNumberFormat="0" applyBorder="0" applyAlignment="0" applyProtection="0"/>
    <xf numFmtId="0" fontId="0" fillId="10" borderId="0" applyNumberFormat="0" applyBorder="0" applyAlignment="0" applyProtection="0"/>
    <xf numFmtId="0" fontId="8" fillId="32" borderId="0" applyNumberFormat="0" applyBorder="0" applyAlignment="0" applyProtection="0"/>
    <xf numFmtId="0" fontId="19" fillId="0" borderId="9" applyNumberFormat="0" applyFill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8" fillId="31" borderId="0" applyNumberFormat="0" applyBorder="0" applyAlignment="0" applyProtection="0"/>
    <xf numFmtId="0" fontId="0" fillId="25" borderId="0" applyNumberFormat="0" applyBorder="0" applyAlignment="0" applyProtection="0"/>
    <xf numFmtId="0" fontId="0" fillId="24" borderId="0" applyNumberFormat="0" applyBorder="0" applyAlignment="0" applyProtection="0"/>
    <xf numFmtId="0" fontId="8" fillId="23" borderId="0" applyNumberFormat="0" applyBorder="0" applyAlignment="0" applyProtection="0"/>
    <xf numFmtId="0" fontId="0" fillId="20" borderId="0" applyNumberFormat="0" applyBorder="0" applyAlignment="0" applyProtection="0"/>
    <xf numFmtId="0" fontId="0" fillId="18" borderId="0" applyNumberFormat="0" applyBorder="0" applyAlignment="0" applyProtection="0"/>
    <xf numFmtId="0" fontId="8" fillId="16" borderId="0" applyNumberFormat="0" applyBorder="0" applyAlignment="0" applyProtection="0"/>
    <xf numFmtId="0" fontId="14" fillId="15" borderId="0" applyNumberFormat="0" applyBorder="0" applyAlignment="0" applyProtection="0"/>
    <xf numFmtId="0" fontId="0" fillId="11" borderId="0" applyNumberFormat="0" applyBorder="0" applyAlignment="0" applyProtection="0"/>
    <xf numFmtId="0" fontId="17" fillId="29" borderId="0" applyNumberFormat="0" applyBorder="0" applyAlignment="0" applyProtection="0"/>
    <xf numFmtId="0" fontId="0" fillId="21" borderId="0" applyNumberFormat="0" applyBorder="0" applyAlignment="0" applyProtection="0"/>
    <xf numFmtId="0" fontId="11" fillId="0" borderId="5" applyNumberFormat="0" applyFill="0" applyAlignment="0" applyProtection="0"/>
    <xf numFmtId="0" fontId="10" fillId="8" borderId="4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0" fillId="7" borderId="3" applyNumberFormat="0" applyFont="0" applyAlignment="0" applyProtection="0"/>
    <xf numFmtId="0" fontId="12" fillId="12" borderId="6" applyNumberFormat="0" applyAlignment="0" applyProtection="0"/>
    <xf numFmtId="0" fontId="7" fillId="0" borderId="0" applyNumberFormat="0" applyFill="0" applyBorder="0" applyAlignment="0" applyProtection="0"/>
    <xf numFmtId="0" fontId="13" fillId="8" borderId="6" applyNumberFormat="0" applyAlignment="0" applyProtection="0"/>
    <xf numFmtId="0" fontId="20" fillId="33" borderId="0" applyNumberFormat="0" applyBorder="0" applyAlignment="0" applyProtection="0"/>
    <xf numFmtId="0" fontId="7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6" fillId="0" borderId="2" applyNumberFormat="0" applyFill="0" applyAlignment="0" applyProtection="0"/>
    <xf numFmtId="176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9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/>
    <xf numFmtId="177" fontId="2" fillId="0" borderId="0" applyFont="0" applyFill="0" applyBorder="0" applyAlignment="0" applyProtection="0">
      <alignment vertical="center"/>
    </xf>
    <xf numFmtId="0" fontId="3" fillId="3" borderId="1" applyNumberFormat="0" applyAlignment="0" applyProtection="0"/>
    <xf numFmtId="0" fontId="0" fillId="22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6EA40"/>
      <color rgb="00BD81A1"/>
      <color rgb="00D58736"/>
      <color rgb="00FF9E90"/>
      <color rgb="00D59771"/>
      <color rgb="00D5478C"/>
      <color rgb="00D57F5D"/>
      <color rgb="00FDFF1A"/>
      <color rgb="00A3A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Ferret!$V$1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12.95</c:v>
                </c:pt>
                <c:pt idx="14">
                  <c:v>88.6</c:v>
                </c:pt>
                <c:pt idx="15">
                  <c:v>82.69</c:v>
                </c:pt>
                <c:pt idx="16">
                  <c:v>68.13</c:v>
                </c:pt>
                <c:pt idx="17">
                  <c:v>56.88</c:v>
                </c:pt>
                <c:pt idx="18">
                  <c:v>65.12</c:v>
                </c:pt>
                <c:pt idx="19">
                  <c:v>95.75</c:v>
                </c:pt>
                <c:pt idx="20">
                  <c:v>72.27</c:v>
                </c:pt>
                <c:pt idx="21">
                  <c:v>73.54</c:v>
                </c:pt>
                <c:pt idx="22">
                  <c:v>73.01</c:v>
                </c:pt>
                <c:pt idx="23">
                  <c:v>77.64</c:v>
                </c:pt>
                <c:pt idx="24">
                  <c:v>79.28</c:v>
                </c:pt>
                <c:pt idx="25">
                  <c:v>90.9</c:v>
                </c:pt>
                <c:pt idx="26">
                  <c:v>95.23</c:v>
                </c:pt>
                <c:pt idx="27">
                  <c:v>97.55</c:v>
                </c:pt>
                <c:pt idx="28">
                  <c:v>99.14</c:v>
                </c:pt>
                <c:pt idx="29">
                  <c:v>98.49</c:v>
                </c:pt>
                <c:pt idx="30">
                  <c:v>98.22</c:v>
                </c:pt>
                <c:pt idx="31">
                  <c:v>98.52</c:v>
                </c:pt>
                <c:pt idx="32">
                  <c:v>92.03</c:v>
                </c:pt>
                <c:pt idx="33">
                  <c:v>68.3</c:v>
                </c:pt>
                <c:pt idx="34">
                  <c:v>54.55</c:v>
                </c:pt>
                <c:pt idx="35">
                  <c:v>93.07</c:v>
                </c:pt>
                <c:pt idx="36">
                  <c:v>90.57</c:v>
                </c:pt>
                <c:pt idx="37">
                  <c:v>78.96</c:v>
                </c:pt>
              </c:numCache>
            </c:numRef>
          </c:val>
        </c:ser>
        <c:ser>
          <c:idx val="1"/>
          <c:order val="1"/>
          <c:tx>
            <c:strRef>
              <c:f>Ferret!$W$1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Ferret!$W$2:$W$39</c:f>
              <c:numCache>
                <c:formatCode>General</c:formatCode>
                <c:ptCount val="38"/>
                <c:pt idx="0">
                  <c:v>29.27</c:v>
                </c:pt>
                <c:pt idx="1">
                  <c:v>53.08</c:v>
                </c:pt>
                <c:pt idx="2">
                  <c:v>61.03</c:v>
                </c:pt>
                <c:pt idx="3">
                  <c:v>61.03</c:v>
                </c:pt>
                <c:pt idx="4">
                  <c:v>61.03</c:v>
                </c:pt>
                <c:pt idx="5">
                  <c:v>61.03</c:v>
                </c:pt>
                <c:pt idx="6">
                  <c:v>61.03</c:v>
                </c:pt>
                <c:pt idx="7">
                  <c:v>61.03</c:v>
                </c:pt>
                <c:pt idx="8">
                  <c:v>59.88</c:v>
                </c:pt>
                <c:pt idx="9">
                  <c:v>58.57</c:v>
                </c:pt>
                <c:pt idx="10">
                  <c:v>57.68</c:v>
                </c:pt>
                <c:pt idx="11">
                  <c:v>28.12</c:v>
                </c:pt>
                <c:pt idx="12">
                  <c:v>22.47</c:v>
                </c:pt>
                <c:pt idx="13">
                  <c:v>20.03</c:v>
                </c:pt>
                <c:pt idx="14">
                  <c:v>1.95</c:v>
                </c:pt>
                <c:pt idx="15">
                  <c:v>1.81</c:v>
                </c:pt>
                <c:pt idx="16">
                  <c:v>1.45</c:v>
                </c:pt>
                <c:pt idx="17">
                  <c:v>1.11</c:v>
                </c:pt>
                <c:pt idx="18">
                  <c:v>0</c:v>
                </c:pt>
                <c:pt idx="19">
                  <c:v>1.28</c:v>
                </c:pt>
                <c:pt idx="20">
                  <c:v>3.21</c:v>
                </c:pt>
                <c:pt idx="21">
                  <c:v>2.74</c:v>
                </c:pt>
                <c:pt idx="22">
                  <c:v>2.52</c:v>
                </c:pt>
                <c:pt idx="23">
                  <c:v>2.04</c:v>
                </c:pt>
                <c:pt idx="24">
                  <c:v>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1.29</c:v>
                </c:pt>
                <c:pt idx="33">
                  <c:v>7.16</c:v>
                </c:pt>
                <c:pt idx="34">
                  <c:v>4.9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Ferret!$X$1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Ferret!$X$2:$X$39</c:f>
              <c:numCache>
                <c:formatCode>General</c:formatCode>
                <c:ptCount val="38"/>
                <c:pt idx="0">
                  <c:v>13.03</c:v>
                </c:pt>
                <c:pt idx="1">
                  <c:v>23.09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25.76</c:v>
                </c:pt>
                <c:pt idx="9">
                  <c:v>23.65</c:v>
                </c:pt>
                <c:pt idx="10">
                  <c:v>21.9</c:v>
                </c:pt>
                <c:pt idx="11">
                  <c:v>7.99</c:v>
                </c:pt>
                <c:pt idx="12">
                  <c:v>4.61</c:v>
                </c:pt>
                <c:pt idx="13">
                  <c:v>19.52</c:v>
                </c:pt>
                <c:pt idx="14">
                  <c:v>2.25</c:v>
                </c:pt>
                <c:pt idx="15">
                  <c:v>8.25</c:v>
                </c:pt>
                <c:pt idx="16">
                  <c:v>20.44</c:v>
                </c:pt>
                <c:pt idx="17">
                  <c:v>26.71</c:v>
                </c:pt>
                <c:pt idx="18">
                  <c:v>18.36</c:v>
                </c:pt>
                <c:pt idx="19">
                  <c:v>0</c:v>
                </c:pt>
                <c:pt idx="20">
                  <c:v>4.22</c:v>
                </c:pt>
                <c:pt idx="21">
                  <c:v>5.6</c:v>
                </c:pt>
                <c:pt idx="22">
                  <c:v>5.21</c:v>
                </c:pt>
                <c:pt idx="23">
                  <c:v>3.31</c:v>
                </c:pt>
                <c:pt idx="24">
                  <c:v>3.68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8.94</c:v>
                </c:pt>
              </c:numCache>
            </c:numRef>
          </c:val>
        </c:ser>
        <c:ser>
          <c:idx val="3"/>
          <c:order val="3"/>
          <c:tx>
            <c:strRef>
              <c:f>Ferret!$Y$1</c:f>
              <c:strCache>
                <c:ptCount val="1"/>
                <c:pt idx="0">
                  <c:v>S1+S3+S6+S8</c:v>
                </c:pt>
              </c:strCache>
            </c:strRef>
          </c:tx>
          <c:spPr>
            <a:solidFill>
              <a:srgbClr val="D5873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11.64</c:v>
                </c:pt>
                <c:pt idx="14">
                  <c:v>0</c:v>
                </c:pt>
                <c:pt idx="15">
                  <c:v>0</c:v>
                </c:pt>
                <c:pt idx="16">
                  <c:v>3.34</c:v>
                </c:pt>
                <c:pt idx="17">
                  <c:v>5.05</c:v>
                </c:pt>
                <c:pt idx="18">
                  <c:v>3.55</c:v>
                </c:pt>
                <c:pt idx="19">
                  <c:v>0</c:v>
                </c:pt>
                <c:pt idx="20">
                  <c:v>6.84</c:v>
                </c:pt>
                <c:pt idx="21">
                  <c:v>5.84</c:v>
                </c:pt>
                <c:pt idx="22">
                  <c:v>5.36</c:v>
                </c:pt>
                <c:pt idx="23">
                  <c:v>4.35</c:v>
                </c:pt>
                <c:pt idx="24">
                  <c:v>3.83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7.2</c:v>
                </c:pt>
                <c:pt idx="34">
                  <c:v>20.43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</c:numCache>
            </c:numRef>
          </c:val>
        </c:ser>
        <c:ser>
          <c:idx val="4"/>
          <c:order val="4"/>
          <c:tx>
            <c:strRef>
              <c:f>Ferret!$Z$1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Ferret!$Z$2:$Z$39</c:f>
              <c:numCache>
                <c:formatCode>General</c:formatCode>
                <c:ptCount val="38"/>
                <c:pt idx="0">
                  <c:v>54.76</c:v>
                </c:pt>
                <c:pt idx="1">
                  <c:v>23.21</c:v>
                </c:pt>
                <c:pt idx="2">
                  <c:v>12.72</c:v>
                </c:pt>
                <c:pt idx="3">
                  <c:v>12.72</c:v>
                </c:pt>
                <c:pt idx="4">
                  <c:v>12.72</c:v>
                </c:pt>
                <c:pt idx="5">
                  <c:v>12.72</c:v>
                </c:pt>
                <c:pt idx="6">
                  <c:v>12.72</c:v>
                </c:pt>
                <c:pt idx="7">
                  <c:v>12.72</c:v>
                </c:pt>
                <c:pt idx="8">
                  <c:v>14.36</c:v>
                </c:pt>
                <c:pt idx="9">
                  <c:v>17.78</c:v>
                </c:pt>
                <c:pt idx="10">
                  <c:v>20.43</c:v>
                </c:pt>
                <c:pt idx="11">
                  <c:v>61.02</c:v>
                </c:pt>
                <c:pt idx="12">
                  <c:v>69.2</c:v>
                </c:pt>
                <c:pt idx="13">
                  <c:v>29.3</c:v>
                </c:pt>
                <c:pt idx="14">
                  <c:v>2.5</c:v>
                </c:pt>
                <c:pt idx="15">
                  <c:v>2.32</c:v>
                </c:pt>
                <c:pt idx="16">
                  <c:v>1.85</c:v>
                </c:pt>
                <c:pt idx="17">
                  <c:v>1.42</c:v>
                </c:pt>
                <c:pt idx="18">
                  <c:v>0</c:v>
                </c:pt>
                <c:pt idx="19">
                  <c:v>1.15</c:v>
                </c:pt>
                <c:pt idx="20">
                  <c:v>8.07</c:v>
                </c:pt>
                <c:pt idx="21">
                  <c:v>6.89</c:v>
                </c:pt>
                <c:pt idx="22">
                  <c:v>6.33</c:v>
                </c:pt>
                <c:pt idx="23">
                  <c:v>5.13</c:v>
                </c:pt>
                <c:pt idx="24">
                  <c:v>4.52</c:v>
                </c:pt>
                <c:pt idx="25">
                  <c:v>1.22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4.49</c:v>
                </c:pt>
                <c:pt idx="33">
                  <c:v>13.28</c:v>
                </c:pt>
                <c:pt idx="34">
                  <c:v>17.65</c:v>
                </c:pt>
                <c:pt idx="35">
                  <c:v>0</c:v>
                </c:pt>
                <c:pt idx="36">
                  <c:v>0</c:v>
                </c:pt>
                <c:pt idx="37">
                  <c:v>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'229E'!$K$1</c:f>
              <c:strCache>
                <c:ptCount val="1"/>
                <c:pt idx="0">
                  <c:v>S1+S3+S5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2.57</c:v>
                </c:pt>
                <c:pt idx="4">
                  <c:v>2.57</c:v>
                </c:pt>
                <c:pt idx="5">
                  <c:v>2.57</c:v>
                </c:pt>
                <c:pt idx="6">
                  <c:v>2.57</c:v>
                </c:pt>
                <c:pt idx="7">
                  <c:v>2.57</c:v>
                </c:pt>
                <c:pt idx="8">
                  <c:v>18.4</c:v>
                </c:pt>
                <c:pt idx="9">
                  <c:v>18.33</c:v>
                </c:pt>
                <c:pt idx="10">
                  <c:v>14.87</c:v>
                </c:pt>
                <c:pt idx="11">
                  <c:v>17.41</c:v>
                </c:pt>
                <c:pt idx="12">
                  <c:v>31.03</c:v>
                </c:pt>
                <c:pt idx="13">
                  <c:v>94.76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98.63</c:v>
                </c:pt>
                <c:pt idx="19">
                  <c:v>95.49</c:v>
                </c:pt>
                <c:pt idx="20">
                  <c:v>95.36</c:v>
                </c:pt>
                <c:pt idx="21">
                  <c:v>96.15</c:v>
                </c:pt>
                <c:pt idx="22">
                  <c:v>97.65</c:v>
                </c:pt>
                <c:pt idx="23">
                  <c:v>100</c:v>
                </c:pt>
                <c:pt idx="24">
                  <c:v>100</c:v>
                </c:pt>
                <c:pt idx="25">
                  <c:v>96.34</c:v>
                </c:pt>
                <c:pt idx="26">
                  <c:v>96.34</c:v>
                </c:pt>
                <c:pt idx="27">
                  <c:v>43.34</c:v>
                </c:pt>
                <c:pt idx="28">
                  <c:v>15.28</c:v>
                </c:pt>
                <c:pt idx="29">
                  <c:v>45.47</c:v>
                </c:pt>
                <c:pt idx="30">
                  <c:v>84.57</c:v>
                </c:pt>
                <c:pt idx="31">
                  <c:v>87.43</c:v>
                </c:pt>
                <c:pt idx="32">
                  <c:v>85.66</c:v>
                </c:pt>
                <c:pt idx="33">
                  <c:v>52.66</c:v>
                </c:pt>
                <c:pt idx="34">
                  <c:v>30.97</c:v>
                </c:pt>
                <c:pt idx="35">
                  <c:v>13.13</c:v>
                </c:pt>
                <c:pt idx="36">
                  <c:v>14.23</c:v>
                </c:pt>
                <c:pt idx="37">
                  <c:v>14.05</c:v>
                </c:pt>
              </c:numCache>
            </c:numRef>
          </c:val>
        </c:ser>
        <c:ser>
          <c:idx val="1"/>
          <c:order val="1"/>
          <c:tx>
            <c:strRef>
              <c:f>'229E'!$L$1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'229E'!$L$2:$L$39</c:f>
              <c:numCache>
                <c:formatCode>General</c:formatCode>
                <c:ptCount val="38"/>
                <c:pt idx="0">
                  <c:v>87.35</c:v>
                </c:pt>
                <c:pt idx="1">
                  <c:v>94.62</c:v>
                </c:pt>
                <c:pt idx="2">
                  <c:v>96.53</c:v>
                </c:pt>
                <c:pt idx="3">
                  <c:v>95.57</c:v>
                </c:pt>
                <c:pt idx="4">
                  <c:v>95.57</c:v>
                </c:pt>
                <c:pt idx="5">
                  <c:v>95.57</c:v>
                </c:pt>
                <c:pt idx="6">
                  <c:v>95.57</c:v>
                </c:pt>
                <c:pt idx="7">
                  <c:v>95.57</c:v>
                </c:pt>
                <c:pt idx="8">
                  <c:v>81.6</c:v>
                </c:pt>
                <c:pt idx="9">
                  <c:v>81.67</c:v>
                </c:pt>
                <c:pt idx="10">
                  <c:v>84.3</c:v>
                </c:pt>
                <c:pt idx="11">
                  <c:v>74.97</c:v>
                </c:pt>
                <c:pt idx="12">
                  <c:v>61.06</c:v>
                </c:pt>
                <c:pt idx="13">
                  <c:v>5.24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11.11</c:v>
                </c:pt>
                <c:pt idx="28">
                  <c:v>20.23</c:v>
                </c:pt>
                <c:pt idx="29">
                  <c:v>11.54</c:v>
                </c:pt>
                <c:pt idx="30">
                  <c:v>2.77</c:v>
                </c:pt>
                <c:pt idx="31">
                  <c:v>2.55</c:v>
                </c:pt>
                <c:pt idx="32">
                  <c:v>6.04</c:v>
                </c:pt>
                <c:pt idx="33">
                  <c:v>40.22</c:v>
                </c:pt>
                <c:pt idx="34">
                  <c:v>66.13</c:v>
                </c:pt>
                <c:pt idx="35">
                  <c:v>83.93</c:v>
                </c:pt>
                <c:pt idx="36">
                  <c:v>83.35</c:v>
                </c:pt>
                <c:pt idx="37">
                  <c:v>83.69</c:v>
                </c:pt>
              </c:numCache>
            </c:numRef>
          </c:val>
        </c:ser>
        <c:ser>
          <c:idx val="2"/>
          <c:order val="2"/>
          <c:tx>
            <c:strRef>
              <c:f>'229E'!$M$1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'229E'!$A$2:$A$39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'229E'!$M$2:$M$39</c:f>
              <c:numCache>
                <c:formatCode>General</c:formatCode>
                <c:ptCount val="38"/>
                <c:pt idx="0">
                  <c:v>9.55</c:v>
                </c:pt>
                <c:pt idx="1">
                  <c:v>2.93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5.75</c:v>
                </c:pt>
                <c:pt idx="12">
                  <c:v>6.58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43.57</c:v>
                </c:pt>
                <c:pt idx="28">
                  <c:v>61.71</c:v>
                </c:pt>
                <c:pt idx="29">
                  <c:v>42.64</c:v>
                </c:pt>
                <c:pt idx="30">
                  <c:v>12.07</c:v>
                </c:pt>
                <c:pt idx="31">
                  <c:v>9.48</c:v>
                </c:pt>
                <c:pt idx="32">
                  <c:v>7.37</c:v>
                </c:pt>
                <c:pt idx="33">
                  <c:v>4.8</c:v>
                </c:pt>
                <c:pt idx="34">
                  <c:v>1.29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291472"/>
        <c:axId val="1098525072"/>
      </c:barChart>
      <c:catAx>
        <c:axId val="1098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525072"/>
        <c:crosses val="autoZero"/>
        <c:auto val="1"/>
        <c:lblAlgn val="ctr"/>
        <c:lblOffset val="100"/>
        <c:noMultiLvlLbl val="0"/>
      </c:catAx>
      <c:valAx>
        <c:axId val="10985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2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Mink!$S$1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Mink!$S$2:$S$39</c:f>
              <c:numCache>
                <c:formatCode>General</c:formatCode>
                <c:ptCount val="38"/>
                <c:pt idx="0">
                  <c:v>78.01</c:v>
                </c:pt>
                <c:pt idx="1">
                  <c:v>94.51</c:v>
                </c:pt>
                <c:pt idx="2">
                  <c:v>97.29</c:v>
                </c:pt>
                <c:pt idx="3">
                  <c:v>97.29</c:v>
                </c:pt>
                <c:pt idx="4">
                  <c:v>97.29</c:v>
                </c:pt>
                <c:pt idx="5">
                  <c:v>97.29</c:v>
                </c:pt>
                <c:pt idx="6">
                  <c:v>97.29</c:v>
                </c:pt>
                <c:pt idx="7">
                  <c:v>97.29</c:v>
                </c:pt>
                <c:pt idx="8">
                  <c:v>97.29</c:v>
                </c:pt>
                <c:pt idx="9">
                  <c:v>92.48</c:v>
                </c:pt>
                <c:pt idx="10">
                  <c:v>78.04</c:v>
                </c:pt>
                <c:pt idx="11">
                  <c:v>58.62</c:v>
                </c:pt>
                <c:pt idx="12">
                  <c:v>52.05</c:v>
                </c:pt>
                <c:pt idx="13">
                  <c:v>73.31</c:v>
                </c:pt>
                <c:pt idx="14">
                  <c:v>85.73</c:v>
                </c:pt>
                <c:pt idx="15">
                  <c:v>85.36</c:v>
                </c:pt>
                <c:pt idx="16">
                  <c:v>85.89</c:v>
                </c:pt>
                <c:pt idx="17">
                  <c:v>85.86</c:v>
                </c:pt>
                <c:pt idx="18">
                  <c:v>86.12</c:v>
                </c:pt>
                <c:pt idx="19">
                  <c:v>86.84</c:v>
                </c:pt>
                <c:pt idx="20">
                  <c:v>86.7</c:v>
                </c:pt>
                <c:pt idx="21">
                  <c:v>42.25</c:v>
                </c:pt>
                <c:pt idx="22">
                  <c:v>8.27</c:v>
                </c:pt>
                <c:pt idx="23">
                  <c:v>2.9</c:v>
                </c:pt>
                <c:pt idx="24">
                  <c:v>1.82</c:v>
                </c:pt>
                <c:pt idx="25">
                  <c:v>1.24</c:v>
                </c:pt>
                <c:pt idx="26">
                  <c:v>0</c:v>
                </c:pt>
                <c:pt idx="27">
                  <c:v>6.44</c:v>
                </c:pt>
                <c:pt idx="28">
                  <c:v>1.99</c:v>
                </c:pt>
                <c:pt idx="29">
                  <c:v>33.99</c:v>
                </c:pt>
                <c:pt idx="30">
                  <c:v>85.61</c:v>
                </c:pt>
                <c:pt idx="31">
                  <c:v>87.01</c:v>
                </c:pt>
                <c:pt idx="32">
                  <c:v>87.62</c:v>
                </c:pt>
                <c:pt idx="33">
                  <c:v>87.52</c:v>
                </c:pt>
                <c:pt idx="34">
                  <c:v>66.96</c:v>
                </c:pt>
                <c:pt idx="35">
                  <c:v>56.19</c:v>
                </c:pt>
                <c:pt idx="36">
                  <c:v>22.69</c:v>
                </c:pt>
                <c:pt idx="37">
                  <c:v>50.78</c:v>
                </c:pt>
              </c:numCache>
            </c:numRef>
          </c:val>
        </c:ser>
        <c:ser>
          <c:idx val="1"/>
          <c:order val="1"/>
          <c:tx>
            <c:strRef>
              <c:f>Mink!$T$1</c:f>
              <c:strCache>
                <c:ptCount val="1"/>
                <c:pt idx="0">
                  <c:v>S1+S3+S6+S8</c:v>
                </c:pt>
              </c:strCache>
            </c:strRef>
          </c:tx>
          <c:spPr>
            <a:solidFill>
              <a:srgbClr val="D5873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19.94</c:v>
                </c:pt>
                <c:pt idx="14">
                  <c:v>12.42</c:v>
                </c:pt>
                <c:pt idx="15">
                  <c:v>12.54</c:v>
                </c:pt>
                <c:pt idx="16">
                  <c:v>12.13</c:v>
                </c:pt>
                <c:pt idx="17">
                  <c:v>12.32</c:v>
                </c:pt>
                <c:pt idx="18">
                  <c:v>12.09</c:v>
                </c:pt>
                <c:pt idx="19">
                  <c:v>11.47</c:v>
                </c:pt>
                <c:pt idx="20">
                  <c:v>11.36</c:v>
                </c:pt>
                <c:pt idx="21">
                  <c:v>5.25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4.72</c:v>
                </c:pt>
                <c:pt idx="30">
                  <c:v>10.7</c:v>
                </c:pt>
                <c:pt idx="31">
                  <c:v>11.08</c:v>
                </c:pt>
                <c:pt idx="32">
                  <c:v>10.91</c:v>
                </c:pt>
                <c:pt idx="33">
                  <c:v>10.89</c:v>
                </c:pt>
                <c:pt idx="34">
                  <c:v>8.33</c:v>
                </c:pt>
                <c:pt idx="35">
                  <c:v>6.95</c:v>
                </c:pt>
                <c:pt idx="36">
                  <c:v>1.32</c:v>
                </c:pt>
                <c:pt idx="37">
                  <c:v>5.07</c:v>
                </c:pt>
              </c:numCache>
            </c:numRef>
          </c:val>
        </c:ser>
        <c:ser>
          <c:idx val="2"/>
          <c:order val="2"/>
          <c:tx>
            <c:strRef>
              <c:f>Mink!$U$1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Mink!$U$2:$U$39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7.62</c:v>
                </c:pt>
                <c:pt idx="11">
                  <c:v>8.02</c:v>
                </c:pt>
                <c:pt idx="12">
                  <c:v>7.04</c:v>
                </c:pt>
                <c:pt idx="13">
                  <c:v>1.75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Mink!$V$1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50.19</c:v>
                </c:pt>
                <c:pt idx="22">
                  <c:v>89.27</c:v>
                </c:pt>
                <c:pt idx="23">
                  <c:v>95.47</c:v>
                </c:pt>
                <c:pt idx="24">
                  <c:v>95.47</c:v>
                </c:pt>
                <c:pt idx="25">
                  <c:v>91.01</c:v>
                </c:pt>
                <c:pt idx="26">
                  <c:v>63.95</c:v>
                </c:pt>
                <c:pt idx="27">
                  <c:v>82.43</c:v>
                </c:pt>
                <c:pt idx="28">
                  <c:v>37.6</c:v>
                </c:pt>
                <c:pt idx="29">
                  <c:v>24.64</c:v>
                </c:pt>
                <c:pt idx="30">
                  <c:v>1.12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23.22</c:v>
                </c:pt>
                <c:pt idx="35">
                  <c:v>32.76</c:v>
                </c:pt>
                <c:pt idx="36">
                  <c:v>74.42</c:v>
                </c:pt>
                <c:pt idx="37">
                  <c:v>37.84</c:v>
                </c:pt>
              </c:numCache>
            </c:numRef>
          </c:val>
        </c:ser>
        <c:ser>
          <c:idx val="4"/>
          <c:order val="4"/>
          <c:tx>
            <c:strRef>
              <c:f>Mink!$W$1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Mink!$W$2:$W$39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1.69</c:v>
                </c:pt>
                <c:pt idx="12">
                  <c:v>2.79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5.92</c:v>
                </c:pt>
                <c:pt idx="26">
                  <c:v>7.71</c:v>
                </c:pt>
                <c:pt idx="27">
                  <c:v>0</c:v>
                </c:pt>
                <c:pt idx="28">
                  <c:v>35.29</c:v>
                </c:pt>
                <c:pt idx="29">
                  <c:v>26.15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TGEV!$U$1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TGEV!$U$2:$U$39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94.56</c:v>
                </c:pt>
                <c:pt idx="4">
                  <c:v>89.5</c:v>
                </c:pt>
                <c:pt idx="5">
                  <c:v>89.56</c:v>
                </c:pt>
                <c:pt idx="6">
                  <c:v>88.92</c:v>
                </c:pt>
                <c:pt idx="7">
                  <c:v>90.04</c:v>
                </c:pt>
                <c:pt idx="8">
                  <c:v>90.38</c:v>
                </c:pt>
                <c:pt idx="9">
                  <c:v>90.69</c:v>
                </c:pt>
                <c:pt idx="10">
                  <c:v>93.12</c:v>
                </c:pt>
                <c:pt idx="11">
                  <c:v>99.22</c:v>
                </c:pt>
                <c:pt idx="12">
                  <c:v>100</c:v>
                </c:pt>
                <c:pt idx="13">
                  <c:v>88.82</c:v>
                </c:pt>
                <c:pt idx="14">
                  <c:v>14.56</c:v>
                </c:pt>
                <c:pt idx="15">
                  <c:v>16.31</c:v>
                </c:pt>
                <c:pt idx="16">
                  <c:v>12.42</c:v>
                </c:pt>
                <c:pt idx="17">
                  <c:v>1.7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1.26</c:v>
                </c:pt>
                <c:pt idx="22">
                  <c:v>8.3</c:v>
                </c:pt>
                <c:pt idx="23">
                  <c:v>76.22</c:v>
                </c:pt>
                <c:pt idx="24">
                  <c:v>93.49</c:v>
                </c:pt>
                <c:pt idx="25">
                  <c:v>93.24</c:v>
                </c:pt>
                <c:pt idx="26">
                  <c:v>93.24</c:v>
                </c:pt>
                <c:pt idx="27">
                  <c:v>63.48</c:v>
                </c:pt>
                <c:pt idx="28">
                  <c:v>15.78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TGEV!$V$1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4.25</c:v>
                </c:pt>
                <c:pt idx="23">
                  <c:v>13.33</c:v>
                </c:pt>
                <c:pt idx="24">
                  <c:v>5.76</c:v>
                </c:pt>
                <c:pt idx="25">
                  <c:v>5.23</c:v>
                </c:pt>
                <c:pt idx="26">
                  <c:v>5.23</c:v>
                </c:pt>
                <c:pt idx="27">
                  <c:v>30.78</c:v>
                </c:pt>
                <c:pt idx="28">
                  <c:v>6.57</c:v>
                </c:pt>
                <c:pt idx="29">
                  <c:v>97.81</c:v>
                </c:pt>
                <c:pt idx="30">
                  <c:v>97.99</c:v>
                </c:pt>
                <c:pt idx="31">
                  <c:v>97.85</c:v>
                </c:pt>
                <c:pt idx="32">
                  <c:v>91.8</c:v>
                </c:pt>
                <c:pt idx="33">
                  <c:v>94.75</c:v>
                </c:pt>
                <c:pt idx="34">
                  <c:v>94.75</c:v>
                </c:pt>
                <c:pt idx="35">
                  <c:v>94.46</c:v>
                </c:pt>
                <c:pt idx="36">
                  <c:v>94.75</c:v>
                </c:pt>
                <c:pt idx="37">
                  <c:v>99.29</c:v>
                </c:pt>
              </c:numCache>
            </c:numRef>
          </c:val>
        </c:ser>
        <c:ser>
          <c:idx val="2"/>
          <c:order val="2"/>
          <c:tx>
            <c:strRef>
              <c:f>TGEV!$W$1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9.11</c:v>
                </c:pt>
                <c:pt idx="14">
                  <c:v>50.54</c:v>
                </c:pt>
                <c:pt idx="15">
                  <c:v>47.64</c:v>
                </c:pt>
                <c:pt idx="16">
                  <c:v>62.38</c:v>
                </c:pt>
                <c:pt idx="17">
                  <c:v>87.15</c:v>
                </c:pt>
                <c:pt idx="18">
                  <c:v>89.42</c:v>
                </c:pt>
                <c:pt idx="19">
                  <c:v>89.95</c:v>
                </c:pt>
                <c:pt idx="20">
                  <c:v>86.37</c:v>
                </c:pt>
                <c:pt idx="21">
                  <c:v>70.05</c:v>
                </c:pt>
                <c:pt idx="22">
                  <c:v>62.53</c:v>
                </c:pt>
                <c:pt idx="23">
                  <c:v>3.96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TGEV!$X$1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34</c:v>
                </c:pt>
                <c:pt idx="15">
                  <c:v>34.77</c:v>
                </c:pt>
                <c:pt idx="16">
                  <c:v>23.47</c:v>
                </c:pt>
                <c:pt idx="17">
                  <c:v>8.67</c:v>
                </c:pt>
                <c:pt idx="18">
                  <c:v>6.87</c:v>
                </c:pt>
                <c:pt idx="19">
                  <c:v>7.05</c:v>
                </c:pt>
                <c:pt idx="20">
                  <c:v>10.5</c:v>
                </c:pt>
                <c:pt idx="21">
                  <c:v>7.71</c:v>
                </c:pt>
                <c:pt idx="22">
                  <c:v>5.98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TGEV!$Y$1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19.54</c:v>
                </c:pt>
                <c:pt idx="22">
                  <c:v>14.81</c:v>
                </c:pt>
                <c:pt idx="23">
                  <c:v>1.68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TGEV!$Z$1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TGEV!$Z$2:$Z$39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5.44</c:v>
                </c:pt>
                <c:pt idx="4">
                  <c:v>10.5</c:v>
                </c:pt>
                <c:pt idx="5">
                  <c:v>10.44</c:v>
                </c:pt>
                <c:pt idx="6">
                  <c:v>10.34</c:v>
                </c:pt>
                <c:pt idx="7">
                  <c:v>9.96</c:v>
                </c:pt>
                <c:pt idx="8">
                  <c:v>9.62</c:v>
                </c:pt>
                <c:pt idx="9">
                  <c:v>9.32</c:v>
                </c:pt>
                <c:pt idx="10">
                  <c:v>6.88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PRCV!$V$1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PRCV!$V$2:$V$39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90.65</c:v>
                </c:pt>
                <c:pt idx="4">
                  <c:v>81.43</c:v>
                </c:pt>
                <c:pt idx="5">
                  <c:v>81.58</c:v>
                </c:pt>
                <c:pt idx="6">
                  <c:v>82.12</c:v>
                </c:pt>
                <c:pt idx="7">
                  <c:v>82.93</c:v>
                </c:pt>
                <c:pt idx="8">
                  <c:v>83.62</c:v>
                </c:pt>
                <c:pt idx="9">
                  <c:v>84.33</c:v>
                </c:pt>
                <c:pt idx="10">
                  <c:v>88.89</c:v>
                </c:pt>
                <c:pt idx="11">
                  <c:v>100</c:v>
                </c:pt>
                <c:pt idx="12">
                  <c:v>100</c:v>
                </c:pt>
                <c:pt idx="13">
                  <c:v>38.61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1.36</c:v>
                </c:pt>
                <c:pt idx="23">
                  <c:v>91.04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89.74</c:v>
                </c:pt>
                <c:pt idx="28">
                  <c:v>14.87</c:v>
                </c:pt>
                <c:pt idx="29">
                  <c:v>5.28</c:v>
                </c:pt>
                <c:pt idx="30">
                  <c:v>4.02</c:v>
                </c:pt>
                <c:pt idx="31">
                  <c:v>3.95</c:v>
                </c:pt>
                <c:pt idx="32">
                  <c:v>10.33</c:v>
                </c:pt>
                <c:pt idx="33">
                  <c:v>7.62</c:v>
                </c:pt>
                <c:pt idx="34">
                  <c:v>7.58</c:v>
                </c:pt>
                <c:pt idx="35">
                  <c:v>7.32</c:v>
                </c:pt>
                <c:pt idx="36">
                  <c:v>6.28</c:v>
                </c:pt>
                <c:pt idx="37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PRCV!$W$1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46.36</c:v>
                </c:pt>
                <c:pt idx="19">
                  <c:v>47.48</c:v>
                </c:pt>
                <c:pt idx="20">
                  <c:v>49.58</c:v>
                </c:pt>
                <c:pt idx="21">
                  <c:v>47.36</c:v>
                </c:pt>
                <c:pt idx="22">
                  <c:v>45.07</c:v>
                </c:pt>
                <c:pt idx="23">
                  <c:v>5.26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75.93</c:v>
                </c:pt>
                <c:pt idx="30">
                  <c:v>86.1</c:v>
                </c:pt>
                <c:pt idx="31">
                  <c:v>87.77</c:v>
                </c:pt>
                <c:pt idx="32">
                  <c:v>65.7</c:v>
                </c:pt>
                <c:pt idx="33">
                  <c:v>73.29</c:v>
                </c:pt>
                <c:pt idx="34">
                  <c:v>72.9</c:v>
                </c:pt>
                <c:pt idx="35">
                  <c:v>70.86</c:v>
                </c:pt>
                <c:pt idx="36">
                  <c:v>67.88</c:v>
                </c:pt>
                <c:pt idx="37">
                  <c:v>89.16</c:v>
                </c:pt>
              </c:numCache>
            </c:numRef>
          </c:val>
        </c:ser>
        <c:ser>
          <c:idx val="2"/>
          <c:order val="2"/>
          <c:tx>
            <c:strRef>
              <c:f>PRCV!$X$1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53.44</c:v>
                </c:pt>
                <c:pt idx="14">
                  <c:v>87.39</c:v>
                </c:pt>
                <c:pt idx="15">
                  <c:v>87.39</c:v>
                </c:pt>
                <c:pt idx="16">
                  <c:v>86.76</c:v>
                </c:pt>
                <c:pt idx="17">
                  <c:v>85.86</c:v>
                </c:pt>
                <c:pt idx="18">
                  <c:v>44.97</c:v>
                </c:pt>
                <c:pt idx="19">
                  <c:v>43.49</c:v>
                </c:pt>
                <c:pt idx="20">
                  <c:v>42.4</c:v>
                </c:pt>
                <c:pt idx="21">
                  <c:v>42.19</c:v>
                </c:pt>
                <c:pt idx="22">
                  <c:v>39.32</c:v>
                </c:pt>
                <c:pt idx="23">
                  <c:v>2.97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PRCV!$Y$1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9.35</c:v>
                </c:pt>
                <c:pt idx="4">
                  <c:v>18.57</c:v>
                </c:pt>
                <c:pt idx="5">
                  <c:v>18.42</c:v>
                </c:pt>
                <c:pt idx="6">
                  <c:v>17.89</c:v>
                </c:pt>
                <c:pt idx="7">
                  <c:v>17.08</c:v>
                </c:pt>
                <c:pt idx="8">
                  <c:v>16.38</c:v>
                </c:pt>
                <c:pt idx="9">
                  <c:v>15.67</c:v>
                </c:pt>
                <c:pt idx="10">
                  <c:v>11.11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PRCV!$Z$1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PRCV!$Z$2:$Z$39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1.09</c:v>
                </c:pt>
                <c:pt idx="17">
                  <c:v>7.59</c:v>
                </c:pt>
                <c:pt idx="18">
                  <c:v>4.05</c:v>
                </c:pt>
                <c:pt idx="19">
                  <c:v>4.01</c:v>
                </c:pt>
                <c:pt idx="20">
                  <c:v>3.23</c:v>
                </c:pt>
                <c:pt idx="21">
                  <c:v>6.03</c:v>
                </c:pt>
                <c:pt idx="22">
                  <c:v>9.82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Feline!$Q$1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Feline!$Q$2:$Q$39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87.95</c:v>
                </c:pt>
                <c:pt idx="4">
                  <c:v>79.39</c:v>
                </c:pt>
                <c:pt idx="5">
                  <c:v>79.62</c:v>
                </c:pt>
                <c:pt idx="6">
                  <c:v>80.01</c:v>
                </c:pt>
                <c:pt idx="7">
                  <c:v>80.95</c:v>
                </c:pt>
                <c:pt idx="8">
                  <c:v>81.31</c:v>
                </c:pt>
                <c:pt idx="9">
                  <c:v>82.32</c:v>
                </c:pt>
                <c:pt idx="10">
                  <c:v>86.84</c:v>
                </c:pt>
                <c:pt idx="11">
                  <c:v>100</c:v>
                </c:pt>
                <c:pt idx="12">
                  <c:v>100</c:v>
                </c:pt>
                <c:pt idx="13">
                  <c:v>36.98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18.96</c:v>
                </c:pt>
                <c:pt idx="24">
                  <c:v>79.21</c:v>
                </c:pt>
                <c:pt idx="25">
                  <c:v>79.67</c:v>
                </c:pt>
                <c:pt idx="26">
                  <c:v>80.48</c:v>
                </c:pt>
                <c:pt idx="27">
                  <c:v>78.13</c:v>
                </c:pt>
                <c:pt idx="28">
                  <c:v>52.33</c:v>
                </c:pt>
                <c:pt idx="29">
                  <c:v>64.41</c:v>
                </c:pt>
                <c:pt idx="30">
                  <c:v>64.94</c:v>
                </c:pt>
                <c:pt idx="31">
                  <c:v>60.03</c:v>
                </c:pt>
                <c:pt idx="32">
                  <c:v>63.15</c:v>
                </c:pt>
                <c:pt idx="33">
                  <c:v>68.26</c:v>
                </c:pt>
                <c:pt idx="34">
                  <c:v>65.41</c:v>
                </c:pt>
                <c:pt idx="35">
                  <c:v>60.72</c:v>
                </c:pt>
                <c:pt idx="36">
                  <c:v>70.82</c:v>
                </c:pt>
                <c:pt idx="37">
                  <c:v>70.34</c:v>
                </c:pt>
              </c:numCache>
            </c:numRef>
          </c:val>
        </c:ser>
        <c:ser>
          <c:idx val="1"/>
          <c:order val="1"/>
          <c:tx>
            <c:strRef>
              <c:f>Feline!$R$1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</c:v>
                </c:pt>
                <c:pt idx="17">
                  <c:v>9.05</c:v>
                </c:pt>
                <c:pt idx="18">
                  <c:v>98.62</c:v>
                </c:pt>
                <c:pt idx="19">
                  <c:v>98.62</c:v>
                </c:pt>
                <c:pt idx="20">
                  <c:v>98.79</c:v>
                </c:pt>
                <c:pt idx="21">
                  <c:v>99.02</c:v>
                </c:pt>
                <c:pt idx="22">
                  <c:v>99.04</c:v>
                </c:pt>
                <c:pt idx="23">
                  <c:v>79.2</c:v>
                </c:pt>
                <c:pt idx="24">
                  <c:v>18.82</c:v>
                </c:pt>
                <c:pt idx="25">
                  <c:v>15.96</c:v>
                </c:pt>
                <c:pt idx="26">
                  <c:v>15.34</c:v>
                </c:pt>
                <c:pt idx="27">
                  <c:v>16.11</c:v>
                </c:pt>
                <c:pt idx="28">
                  <c:v>29.54</c:v>
                </c:pt>
                <c:pt idx="29">
                  <c:v>24.09</c:v>
                </c:pt>
                <c:pt idx="30">
                  <c:v>22.38</c:v>
                </c:pt>
                <c:pt idx="31">
                  <c:v>25.12</c:v>
                </c:pt>
                <c:pt idx="32">
                  <c:v>27.79</c:v>
                </c:pt>
                <c:pt idx="33">
                  <c:v>22.29</c:v>
                </c:pt>
                <c:pt idx="34">
                  <c:v>27.9</c:v>
                </c:pt>
                <c:pt idx="35">
                  <c:v>34.96</c:v>
                </c:pt>
                <c:pt idx="36">
                  <c:v>26.63</c:v>
                </c:pt>
                <c:pt idx="37">
                  <c:v>26.44</c:v>
                </c:pt>
              </c:numCache>
            </c:numRef>
          </c:val>
        </c:ser>
        <c:ser>
          <c:idx val="2"/>
          <c:order val="2"/>
          <c:tx>
            <c:strRef>
              <c:f>Feline!$S$1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57.49</c:v>
                </c:pt>
                <c:pt idx="14">
                  <c:v>93.43</c:v>
                </c:pt>
                <c:pt idx="15">
                  <c:v>93.43</c:v>
                </c:pt>
                <c:pt idx="16">
                  <c:v>90.75</c:v>
                </c:pt>
                <c:pt idx="17">
                  <c:v>81.51</c:v>
                </c:pt>
                <c:pt idx="18">
                  <c:v>1.38</c:v>
                </c:pt>
                <c:pt idx="19">
                  <c:v>1.38</c:v>
                </c:pt>
                <c:pt idx="20">
                  <c:v>1.21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Feline!$T$1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Feline!$T$2:$T$39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12.05</c:v>
                </c:pt>
                <c:pt idx="4">
                  <c:v>20.61</c:v>
                </c:pt>
                <c:pt idx="5">
                  <c:v>20.38</c:v>
                </c:pt>
                <c:pt idx="6">
                  <c:v>19.98</c:v>
                </c:pt>
                <c:pt idx="7">
                  <c:v>19.05</c:v>
                </c:pt>
                <c:pt idx="8">
                  <c:v>18.69</c:v>
                </c:pt>
                <c:pt idx="9">
                  <c:v>17.67</c:v>
                </c:pt>
                <c:pt idx="10">
                  <c:v>13.15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'Mi-Bat'!$P$1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'Mi-Bat'!$P$2:$P$39</c:f>
              <c:numCache>
                <c:formatCode>General</c:formatCode>
                <c:ptCount val="38"/>
                <c:pt idx="0">
                  <c:v>43.62</c:v>
                </c:pt>
                <c:pt idx="1">
                  <c:v>76.87</c:v>
                </c:pt>
                <c:pt idx="2">
                  <c:v>82.26</c:v>
                </c:pt>
                <c:pt idx="3">
                  <c:v>80.41</c:v>
                </c:pt>
                <c:pt idx="4">
                  <c:v>80.41</c:v>
                </c:pt>
                <c:pt idx="5">
                  <c:v>80.41</c:v>
                </c:pt>
                <c:pt idx="6">
                  <c:v>80.41</c:v>
                </c:pt>
                <c:pt idx="7">
                  <c:v>80.41</c:v>
                </c:pt>
                <c:pt idx="8">
                  <c:v>80.48</c:v>
                </c:pt>
                <c:pt idx="9">
                  <c:v>81.53</c:v>
                </c:pt>
                <c:pt idx="10">
                  <c:v>79.55</c:v>
                </c:pt>
                <c:pt idx="11">
                  <c:v>78.77</c:v>
                </c:pt>
                <c:pt idx="12">
                  <c:v>78.31</c:v>
                </c:pt>
                <c:pt idx="13">
                  <c:v>78.73</c:v>
                </c:pt>
                <c:pt idx="14">
                  <c:v>55.88</c:v>
                </c:pt>
                <c:pt idx="15">
                  <c:v>58.05</c:v>
                </c:pt>
                <c:pt idx="16">
                  <c:v>60.26</c:v>
                </c:pt>
                <c:pt idx="17">
                  <c:v>60.26</c:v>
                </c:pt>
                <c:pt idx="18">
                  <c:v>61.08</c:v>
                </c:pt>
                <c:pt idx="19">
                  <c:v>69.79</c:v>
                </c:pt>
                <c:pt idx="20">
                  <c:v>89.4</c:v>
                </c:pt>
                <c:pt idx="21">
                  <c:v>91.72</c:v>
                </c:pt>
                <c:pt idx="22">
                  <c:v>89.92</c:v>
                </c:pt>
                <c:pt idx="23">
                  <c:v>86.31</c:v>
                </c:pt>
                <c:pt idx="24">
                  <c:v>74.72</c:v>
                </c:pt>
                <c:pt idx="25">
                  <c:v>80.58</c:v>
                </c:pt>
                <c:pt idx="26">
                  <c:v>81.24</c:v>
                </c:pt>
                <c:pt idx="27">
                  <c:v>81.24</c:v>
                </c:pt>
                <c:pt idx="28">
                  <c:v>73.63</c:v>
                </c:pt>
                <c:pt idx="29">
                  <c:v>68.16</c:v>
                </c:pt>
                <c:pt idx="30">
                  <c:v>67.76</c:v>
                </c:pt>
                <c:pt idx="31">
                  <c:v>75.22</c:v>
                </c:pt>
                <c:pt idx="32">
                  <c:v>83.04</c:v>
                </c:pt>
                <c:pt idx="33">
                  <c:v>83.78</c:v>
                </c:pt>
                <c:pt idx="34">
                  <c:v>83.78</c:v>
                </c:pt>
                <c:pt idx="35">
                  <c:v>85.01</c:v>
                </c:pt>
                <c:pt idx="36">
                  <c:v>85.12</c:v>
                </c:pt>
                <c:pt idx="37">
                  <c:v>80.05</c:v>
                </c:pt>
              </c:numCache>
            </c:numRef>
          </c:val>
        </c:ser>
        <c:ser>
          <c:idx val="1"/>
          <c:order val="1"/>
          <c:tx>
            <c:strRef>
              <c:f>'Mi-Bat'!$Q$1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1.12</c:v>
                </c:pt>
                <c:pt idx="9">
                  <c:v>1.06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32.7</c:v>
                </c:pt>
                <c:pt idx="15">
                  <c:v>30.07</c:v>
                </c:pt>
                <c:pt idx="16">
                  <c:v>27.42</c:v>
                </c:pt>
                <c:pt idx="17">
                  <c:v>27.42</c:v>
                </c:pt>
                <c:pt idx="18">
                  <c:v>26.49</c:v>
                </c:pt>
                <c:pt idx="19">
                  <c:v>18.25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'Mi-Bat'!$R$1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'Mi-Bat'!$R$2:$R$39</c:f>
              <c:numCache>
                <c:formatCode>General</c:formatCode>
                <c:ptCount val="38"/>
                <c:pt idx="0">
                  <c:v>52.11</c:v>
                </c:pt>
                <c:pt idx="1">
                  <c:v>23.13</c:v>
                </c:pt>
                <c:pt idx="2">
                  <c:v>17.75</c:v>
                </c:pt>
                <c:pt idx="3">
                  <c:v>19.59</c:v>
                </c:pt>
                <c:pt idx="4">
                  <c:v>19.59</c:v>
                </c:pt>
                <c:pt idx="5">
                  <c:v>19.59</c:v>
                </c:pt>
                <c:pt idx="6">
                  <c:v>19.59</c:v>
                </c:pt>
                <c:pt idx="7">
                  <c:v>19.59</c:v>
                </c:pt>
                <c:pt idx="8">
                  <c:v>18.41</c:v>
                </c:pt>
                <c:pt idx="9">
                  <c:v>17.4</c:v>
                </c:pt>
                <c:pt idx="10">
                  <c:v>19.64</c:v>
                </c:pt>
                <c:pt idx="11">
                  <c:v>20.54</c:v>
                </c:pt>
                <c:pt idx="12">
                  <c:v>20.42</c:v>
                </c:pt>
                <c:pt idx="13">
                  <c:v>20.03</c:v>
                </c:pt>
                <c:pt idx="14">
                  <c:v>11.15</c:v>
                </c:pt>
                <c:pt idx="15">
                  <c:v>11.06</c:v>
                </c:pt>
                <c:pt idx="16">
                  <c:v>12.08</c:v>
                </c:pt>
                <c:pt idx="17">
                  <c:v>12.08</c:v>
                </c:pt>
                <c:pt idx="18">
                  <c:v>11.67</c:v>
                </c:pt>
                <c:pt idx="19">
                  <c:v>10.07</c:v>
                </c:pt>
                <c:pt idx="20">
                  <c:v>8.17</c:v>
                </c:pt>
                <c:pt idx="21">
                  <c:v>8.29</c:v>
                </c:pt>
                <c:pt idx="22">
                  <c:v>9.13</c:v>
                </c:pt>
                <c:pt idx="23">
                  <c:v>12.62</c:v>
                </c:pt>
                <c:pt idx="24">
                  <c:v>19.58</c:v>
                </c:pt>
                <c:pt idx="25">
                  <c:v>17.48</c:v>
                </c:pt>
                <c:pt idx="26">
                  <c:v>16.93</c:v>
                </c:pt>
                <c:pt idx="27">
                  <c:v>16.93</c:v>
                </c:pt>
                <c:pt idx="28">
                  <c:v>23.93</c:v>
                </c:pt>
                <c:pt idx="29">
                  <c:v>26.46</c:v>
                </c:pt>
                <c:pt idx="30">
                  <c:v>26.93</c:v>
                </c:pt>
                <c:pt idx="31">
                  <c:v>21.55</c:v>
                </c:pt>
                <c:pt idx="32">
                  <c:v>15.84</c:v>
                </c:pt>
                <c:pt idx="33">
                  <c:v>15.76</c:v>
                </c:pt>
                <c:pt idx="34">
                  <c:v>14.57</c:v>
                </c:pt>
                <c:pt idx="35">
                  <c:v>14.31</c:v>
                </c:pt>
                <c:pt idx="36">
                  <c:v>14.2</c:v>
                </c:pt>
                <c:pt idx="37">
                  <c:v>12.4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PEDV!$Q$1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PEDV!$Q$2:$Q$39</c:f>
              <c:numCache>
                <c:formatCode>General</c:formatCode>
                <c:ptCount val="38"/>
                <c:pt idx="0">
                  <c:v>41.47</c:v>
                </c:pt>
                <c:pt idx="1">
                  <c:v>68.99</c:v>
                </c:pt>
                <c:pt idx="2">
                  <c:v>79.08</c:v>
                </c:pt>
                <c:pt idx="3">
                  <c:v>79.08</c:v>
                </c:pt>
                <c:pt idx="4">
                  <c:v>79.08</c:v>
                </c:pt>
                <c:pt idx="5">
                  <c:v>79.08</c:v>
                </c:pt>
                <c:pt idx="6">
                  <c:v>79.08</c:v>
                </c:pt>
                <c:pt idx="7">
                  <c:v>79.08</c:v>
                </c:pt>
                <c:pt idx="8">
                  <c:v>79.08</c:v>
                </c:pt>
                <c:pt idx="9">
                  <c:v>80.37</c:v>
                </c:pt>
                <c:pt idx="10">
                  <c:v>80.19</c:v>
                </c:pt>
                <c:pt idx="11">
                  <c:v>79.21</c:v>
                </c:pt>
                <c:pt idx="12">
                  <c:v>73.85</c:v>
                </c:pt>
                <c:pt idx="13">
                  <c:v>73.97</c:v>
                </c:pt>
                <c:pt idx="14">
                  <c:v>74.08</c:v>
                </c:pt>
                <c:pt idx="15">
                  <c:v>76.18</c:v>
                </c:pt>
                <c:pt idx="16">
                  <c:v>75.46</c:v>
                </c:pt>
                <c:pt idx="17">
                  <c:v>76.01</c:v>
                </c:pt>
                <c:pt idx="18">
                  <c:v>77.17</c:v>
                </c:pt>
                <c:pt idx="19">
                  <c:v>77.21</c:v>
                </c:pt>
                <c:pt idx="20">
                  <c:v>80.23</c:v>
                </c:pt>
                <c:pt idx="21">
                  <c:v>81.62</c:v>
                </c:pt>
                <c:pt idx="22">
                  <c:v>79.51</c:v>
                </c:pt>
                <c:pt idx="23">
                  <c:v>6.49</c:v>
                </c:pt>
                <c:pt idx="24">
                  <c:v>2.4</c:v>
                </c:pt>
                <c:pt idx="25">
                  <c:v>21.91</c:v>
                </c:pt>
                <c:pt idx="26">
                  <c:v>32.14</c:v>
                </c:pt>
                <c:pt idx="27">
                  <c:v>32.03</c:v>
                </c:pt>
                <c:pt idx="28">
                  <c:v>6.24</c:v>
                </c:pt>
                <c:pt idx="29">
                  <c:v>5.94</c:v>
                </c:pt>
                <c:pt idx="30">
                  <c:v>5.43</c:v>
                </c:pt>
                <c:pt idx="31">
                  <c:v>2.14</c:v>
                </c:pt>
                <c:pt idx="32">
                  <c:v>4.3</c:v>
                </c:pt>
                <c:pt idx="33">
                  <c:v>11.22</c:v>
                </c:pt>
                <c:pt idx="34">
                  <c:v>10.09</c:v>
                </c:pt>
                <c:pt idx="35">
                  <c:v>1.22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PEDV!$R$1</c:f>
              <c:strCache>
                <c:ptCount val="1"/>
                <c:pt idx="0">
                  <c:v>S1+S3+S8</c:v>
                </c:pt>
              </c:strCache>
            </c:strRef>
          </c:tx>
          <c:spPr>
            <a:solidFill>
              <a:srgbClr val="F6EA4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4.77</c:v>
                </c:pt>
                <c:pt idx="13">
                  <c:v>5.06</c:v>
                </c:pt>
                <c:pt idx="14">
                  <c:v>5</c:v>
                </c:pt>
                <c:pt idx="15">
                  <c:v>4.63</c:v>
                </c:pt>
                <c:pt idx="16">
                  <c:v>4.06</c:v>
                </c:pt>
                <c:pt idx="17">
                  <c:v>3.97</c:v>
                </c:pt>
                <c:pt idx="18">
                  <c:v>3.9</c:v>
                </c:pt>
                <c:pt idx="19">
                  <c:v>3.37</c:v>
                </c:pt>
                <c:pt idx="20">
                  <c:v>2.51</c:v>
                </c:pt>
                <c:pt idx="21">
                  <c:v>2.7</c:v>
                </c:pt>
                <c:pt idx="22">
                  <c:v>2.94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2.04</c:v>
                </c:pt>
                <c:pt idx="30">
                  <c:v>3.44</c:v>
                </c:pt>
                <c:pt idx="31">
                  <c:v>1.29</c:v>
                </c:pt>
                <c:pt idx="32">
                  <c:v>2.36</c:v>
                </c:pt>
                <c:pt idx="33">
                  <c:v>7.04</c:v>
                </c:pt>
                <c:pt idx="34">
                  <c:v>4.88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PEDV!$S$1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91.07</c:v>
                </c:pt>
                <c:pt idx="24">
                  <c:v>95.89</c:v>
                </c:pt>
                <c:pt idx="25">
                  <c:v>70.7</c:v>
                </c:pt>
                <c:pt idx="26">
                  <c:v>58.16</c:v>
                </c:pt>
                <c:pt idx="27">
                  <c:v>57.95</c:v>
                </c:pt>
                <c:pt idx="28">
                  <c:v>83.78</c:v>
                </c:pt>
                <c:pt idx="29">
                  <c:v>79.67</c:v>
                </c:pt>
                <c:pt idx="30">
                  <c:v>76.58</c:v>
                </c:pt>
                <c:pt idx="31">
                  <c:v>79.12</c:v>
                </c:pt>
                <c:pt idx="32">
                  <c:v>77.39</c:v>
                </c:pt>
                <c:pt idx="33">
                  <c:v>70.32</c:v>
                </c:pt>
                <c:pt idx="34">
                  <c:v>71.45</c:v>
                </c:pt>
                <c:pt idx="35">
                  <c:v>93.03</c:v>
                </c:pt>
                <c:pt idx="36">
                  <c:v>95.36</c:v>
                </c:pt>
                <c:pt idx="37">
                  <c:v>89.73</c:v>
                </c:pt>
              </c:numCache>
            </c:numRef>
          </c:val>
        </c:ser>
        <c:ser>
          <c:idx val="3"/>
          <c:order val="3"/>
          <c:tx>
            <c:strRef>
              <c:f>PEDV!$T$1</c:f>
              <c:strCache>
                <c:ptCount val="1"/>
                <c:pt idx="0">
                  <c:v>S1+S3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PEDV!$T$2:$T$39</c:f>
              <c:numCache>
                <c:formatCode>General</c:formatCode>
                <c:ptCount val="38"/>
                <c:pt idx="0">
                  <c:v>58.53</c:v>
                </c:pt>
                <c:pt idx="1">
                  <c:v>30.44</c:v>
                </c:pt>
                <c:pt idx="2">
                  <c:v>20.04</c:v>
                </c:pt>
                <c:pt idx="3">
                  <c:v>20.04</c:v>
                </c:pt>
                <c:pt idx="4">
                  <c:v>20.04</c:v>
                </c:pt>
                <c:pt idx="5">
                  <c:v>20.04</c:v>
                </c:pt>
                <c:pt idx="6">
                  <c:v>20.04</c:v>
                </c:pt>
                <c:pt idx="7">
                  <c:v>20.04</c:v>
                </c:pt>
                <c:pt idx="8">
                  <c:v>20.04</c:v>
                </c:pt>
                <c:pt idx="9">
                  <c:v>18.8</c:v>
                </c:pt>
                <c:pt idx="10">
                  <c:v>19.2</c:v>
                </c:pt>
                <c:pt idx="11">
                  <c:v>20.21</c:v>
                </c:pt>
                <c:pt idx="12">
                  <c:v>20.16</c:v>
                </c:pt>
                <c:pt idx="13">
                  <c:v>19.58</c:v>
                </c:pt>
                <c:pt idx="14">
                  <c:v>19.35</c:v>
                </c:pt>
                <c:pt idx="15">
                  <c:v>18.1</c:v>
                </c:pt>
                <c:pt idx="16">
                  <c:v>19.32</c:v>
                </c:pt>
                <c:pt idx="17">
                  <c:v>18.88</c:v>
                </c:pt>
                <c:pt idx="18">
                  <c:v>17.83</c:v>
                </c:pt>
                <c:pt idx="19">
                  <c:v>18.3</c:v>
                </c:pt>
                <c:pt idx="20">
                  <c:v>16.08</c:v>
                </c:pt>
                <c:pt idx="21">
                  <c:v>12.63</c:v>
                </c:pt>
                <c:pt idx="22">
                  <c:v>14.34</c:v>
                </c:pt>
                <c:pt idx="23">
                  <c:v>0</c:v>
                </c:pt>
                <c:pt idx="24">
                  <c:v>0</c:v>
                </c:pt>
                <c:pt idx="25">
                  <c:v>6.01</c:v>
                </c:pt>
                <c:pt idx="26">
                  <c:v>9.13</c:v>
                </c:pt>
                <c:pt idx="27">
                  <c:v>9.09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7.26</c:v>
                </c:pt>
                <c:pt idx="32">
                  <c:v>6.61</c:v>
                </c:pt>
                <c:pt idx="33">
                  <c:v>5.11</c:v>
                </c:pt>
                <c:pt idx="34">
                  <c:v>7.72</c:v>
                </c:pt>
                <c:pt idx="35">
                  <c:v>2.51</c:v>
                </c:pt>
                <c:pt idx="36">
                  <c:v>2</c:v>
                </c:pt>
                <c:pt idx="37">
                  <c:v>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'Sc-Bat'!$H$1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'Sc-Bat'!$H$2:$H$39</c:f>
              <c:numCache>
                <c:formatCode>General</c:formatCode>
                <c:ptCount val="38"/>
                <c:pt idx="0">
                  <c:v>99.2</c:v>
                </c:pt>
                <c:pt idx="1">
                  <c:v>99.59</c:v>
                </c:pt>
                <c:pt idx="2">
                  <c:v>99.44</c:v>
                </c:pt>
                <c:pt idx="3">
                  <c:v>99.44</c:v>
                </c:pt>
                <c:pt idx="4">
                  <c:v>99.44</c:v>
                </c:pt>
                <c:pt idx="5">
                  <c:v>99.44</c:v>
                </c:pt>
                <c:pt idx="6">
                  <c:v>99.44</c:v>
                </c:pt>
                <c:pt idx="7">
                  <c:v>99.44</c:v>
                </c:pt>
                <c:pt idx="8">
                  <c:v>63.45</c:v>
                </c:pt>
                <c:pt idx="9">
                  <c:v>29.61</c:v>
                </c:pt>
                <c:pt idx="10">
                  <c:v>28.26</c:v>
                </c:pt>
                <c:pt idx="11">
                  <c:v>28.19</c:v>
                </c:pt>
                <c:pt idx="12">
                  <c:v>28.19</c:v>
                </c:pt>
                <c:pt idx="13">
                  <c:v>28.12</c:v>
                </c:pt>
                <c:pt idx="14">
                  <c:v>47.63</c:v>
                </c:pt>
                <c:pt idx="15">
                  <c:v>74.83</c:v>
                </c:pt>
                <c:pt idx="16">
                  <c:v>74.83</c:v>
                </c:pt>
                <c:pt idx="17">
                  <c:v>76.41</c:v>
                </c:pt>
                <c:pt idx="18">
                  <c:v>92.33</c:v>
                </c:pt>
                <c:pt idx="19">
                  <c:v>86.4</c:v>
                </c:pt>
                <c:pt idx="20">
                  <c:v>78.88</c:v>
                </c:pt>
                <c:pt idx="21">
                  <c:v>52.21</c:v>
                </c:pt>
                <c:pt idx="22">
                  <c:v>43.07</c:v>
                </c:pt>
                <c:pt idx="23">
                  <c:v>54.76</c:v>
                </c:pt>
                <c:pt idx="24">
                  <c:v>76.7</c:v>
                </c:pt>
                <c:pt idx="25">
                  <c:v>78.5</c:v>
                </c:pt>
                <c:pt idx="26">
                  <c:v>95.23</c:v>
                </c:pt>
                <c:pt idx="27">
                  <c:v>94.83</c:v>
                </c:pt>
                <c:pt idx="28">
                  <c:v>80.09</c:v>
                </c:pt>
                <c:pt idx="29">
                  <c:v>79.45</c:v>
                </c:pt>
                <c:pt idx="30">
                  <c:v>80.41</c:v>
                </c:pt>
                <c:pt idx="31">
                  <c:v>65</c:v>
                </c:pt>
                <c:pt idx="32">
                  <c:v>36.48</c:v>
                </c:pt>
                <c:pt idx="33">
                  <c:v>30.56</c:v>
                </c:pt>
                <c:pt idx="34">
                  <c:v>31.84</c:v>
                </c:pt>
                <c:pt idx="35">
                  <c:v>35.87</c:v>
                </c:pt>
                <c:pt idx="36">
                  <c:v>54.16</c:v>
                </c:pt>
                <c:pt idx="37">
                  <c:v>54.21</c:v>
                </c:pt>
              </c:numCache>
            </c:numRef>
          </c:val>
        </c:ser>
        <c:ser>
          <c:idx val="1"/>
          <c:order val="1"/>
          <c:tx>
            <c:strRef>
              <c:f>'Sc-Bat'!$I$1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'Sc-Bat'!$I$2:$I$39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36.55</c:v>
                </c:pt>
                <c:pt idx="9">
                  <c:v>70.39</c:v>
                </c:pt>
                <c:pt idx="10">
                  <c:v>71.74</c:v>
                </c:pt>
                <c:pt idx="11">
                  <c:v>71.81</c:v>
                </c:pt>
                <c:pt idx="12">
                  <c:v>71.81</c:v>
                </c:pt>
                <c:pt idx="13">
                  <c:v>71.64</c:v>
                </c:pt>
                <c:pt idx="14">
                  <c:v>52.2</c:v>
                </c:pt>
                <c:pt idx="15">
                  <c:v>25.17</c:v>
                </c:pt>
                <c:pt idx="16">
                  <c:v>25.17</c:v>
                </c:pt>
                <c:pt idx="17">
                  <c:v>23.6</c:v>
                </c:pt>
                <c:pt idx="18">
                  <c:v>7.67</c:v>
                </c:pt>
                <c:pt idx="19">
                  <c:v>12.95</c:v>
                </c:pt>
                <c:pt idx="20">
                  <c:v>20.96</c:v>
                </c:pt>
                <c:pt idx="21">
                  <c:v>47.54</c:v>
                </c:pt>
                <c:pt idx="22">
                  <c:v>56.27</c:v>
                </c:pt>
                <c:pt idx="23">
                  <c:v>44.8</c:v>
                </c:pt>
                <c:pt idx="24">
                  <c:v>22.79</c:v>
                </c:pt>
                <c:pt idx="25">
                  <c:v>20.53</c:v>
                </c:pt>
                <c:pt idx="26">
                  <c:v>3.44</c:v>
                </c:pt>
                <c:pt idx="27">
                  <c:v>3.39</c:v>
                </c:pt>
                <c:pt idx="28">
                  <c:v>5.63</c:v>
                </c:pt>
                <c:pt idx="29">
                  <c:v>12.29</c:v>
                </c:pt>
                <c:pt idx="30">
                  <c:v>11.81</c:v>
                </c:pt>
                <c:pt idx="31">
                  <c:v>23.88</c:v>
                </c:pt>
                <c:pt idx="32">
                  <c:v>60.6</c:v>
                </c:pt>
                <c:pt idx="33">
                  <c:v>68.31</c:v>
                </c:pt>
                <c:pt idx="34">
                  <c:v>67.12</c:v>
                </c:pt>
                <c:pt idx="35">
                  <c:v>63.08</c:v>
                </c:pt>
                <c:pt idx="36">
                  <c:v>45.28</c:v>
                </c:pt>
                <c:pt idx="37">
                  <c:v>45.11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'NL63'!$F$1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'NL63'!$F$2:$F$39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99.61</c:v>
                </c:pt>
                <c:pt idx="12">
                  <c:v>88.39</c:v>
                </c:pt>
                <c:pt idx="13">
                  <c:v>39.27</c:v>
                </c:pt>
                <c:pt idx="14">
                  <c:v>8.07</c:v>
                </c:pt>
                <c:pt idx="15">
                  <c:v>8.07</c:v>
                </c:pt>
                <c:pt idx="16">
                  <c:v>8.07</c:v>
                </c:pt>
                <c:pt idx="17">
                  <c:v>8.07</c:v>
                </c:pt>
                <c:pt idx="18">
                  <c:v>6.9</c:v>
                </c:pt>
                <c:pt idx="19">
                  <c:v>6.73</c:v>
                </c:pt>
                <c:pt idx="20">
                  <c:v>7.82</c:v>
                </c:pt>
                <c:pt idx="21">
                  <c:v>7.62</c:v>
                </c:pt>
                <c:pt idx="22">
                  <c:v>6.89</c:v>
                </c:pt>
                <c:pt idx="23">
                  <c:v>11.97</c:v>
                </c:pt>
                <c:pt idx="24">
                  <c:v>81.64</c:v>
                </c:pt>
                <c:pt idx="25">
                  <c:v>83.38</c:v>
                </c:pt>
                <c:pt idx="26">
                  <c:v>81.98</c:v>
                </c:pt>
                <c:pt idx="27">
                  <c:v>81.69</c:v>
                </c:pt>
                <c:pt idx="28">
                  <c:v>83.69</c:v>
                </c:pt>
                <c:pt idx="29">
                  <c:v>83.43</c:v>
                </c:pt>
                <c:pt idx="30">
                  <c:v>76.15</c:v>
                </c:pt>
                <c:pt idx="31">
                  <c:v>74.52</c:v>
                </c:pt>
                <c:pt idx="32">
                  <c:v>73.89</c:v>
                </c:pt>
                <c:pt idx="33">
                  <c:v>68.52</c:v>
                </c:pt>
                <c:pt idx="34">
                  <c:v>52.83</c:v>
                </c:pt>
                <c:pt idx="35">
                  <c:v>54.06</c:v>
                </c:pt>
                <c:pt idx="36">
                  <c:v>54.99</c:v>
                </c:pt>
                <c:pt idx="37">
                  <c:v>62.19</c:v>
                </c:pt>
              </c:numCache>
            </c:numRef>
          </c:val>
        </c:ser>
        <c:ser>
          <c:idx val="1"/>
          <c:order val="1"/>
          <c:tx>
            <c:strRef>
              <c:f>'NL63'!$G$1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'NL63'!$G$2:$G$39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11.61</c:v>
                </c:pt>
                <c:pt idx="13">
                  <c:v>60.72</c:v>
                </c:pt>
                <c:pt idx="14">
                  <c:v>91.93</c:v>
                </c:pt>
                <c:pt idx="15">
                  <c:v>91.93</c:v>
                </c:pt>
                <c:pt idx="16">
                  <c:v>91.93</c:v>
                </c:pt>
                <c:pt idx="17">
                  <c:v>91.93</c:v>
                </c:pt>
                <c:pt idx="18">
                  <c:v>93.1</c:v>
                </c:pt>
                <c:pt idx="19">
                  <c:v>93.27</c:v>
                </c:pt>
                <c:pt idx="20">
                  <c:v>92.18</c:v>
                </c:pt>
                <c:pt idx="21">
                  <c:v>92.38</c:v>
                </c:pt>
                <c:pt idx="22">
                  <c:v>93.11</c:v>
                </c:pt>
                <c:pt idx="23">
                  <c:v>88.02</c:v>
                </c:pt>
                <c:pt idx="24">
                  <c:v>17.76</c:v>
                </c:pt>
                <c:pt idx="25">
                  <c:v>14.62</c:v>
                </c:pt>
                <c:pt idx="26">
                  <c:v>16.24</c:v>
                </c:pt>
                <c:pt idx="27">
                  <c:v>16.22</c:v>
                </c:pt>
                <c:pt idx="28">
                  <c:v>15.48</c:v>
                </c:pt>
                <c:pt idx="29">
                  <c:v>15.65</c:v>
                </c:pt>
                <c:pt idx="30">
                  <c:v>23</c:v>
                </c:pt>
                <c:pt idx="31">
                  <c:v>24.65</c:v>
                </c:pt>
                <c:pt idx="32">
                  <c:v>25.29</c:v>
                </c:pt>
                <c:pt idx="33">
                  <c:v>30.74</c:v>
                </c:pt>
                <c:pt idx="34">
                  <c:v>46.34</c:v>
                </c:pt>
                <c:pt idx="35">
                  <c:v>43.38</c:v>
                </c:pt>
                <c:pt idx="36">
                  <c:v>42.89</c:v>
                </c:pt>
                <c:pt idx="37">
                  <c:v>35.78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970095"/>
        <c:axId val="1877864431"/>
      </c:barChart>
      <c:catAx>
        <c:axId val="1877970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864431"/>
        <c:crosses val="autoZero"/>
        <c:auto val="1"/>
        <c:lblAlgn val="ctr"/>
        <c:lblOffset val="100"/>
        <c:noMultiLvlLbl val="0"/>
      </c:catAx>
      <c:valAx>
        <c:axId val="187786443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9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42</xdr:row>
      <xdr:rowOff>127000</xdr:rowOff>
    </xdr:from>
    <xdr:to>
      <xdr:col>24</xdr:col>
      <xdr:colOff>0</xdr:colOff>
      <xdr:row>54</xdr:row>
      <xdr:rowOff>151246</xdr:rowOff>
    </xdr:to>
    <xdr:graphicFrame>
      <xdr:nvGraphicFramePr>
        <xdr:cNvPr id="2" name="Chart 1"/>
        <xdr:cNvGraphicFramePr/>
      </xdr:nvGraphicFramePr>
      <xdr:xfrm>
        <a:off x="8804275" y="8528050"/>
        <a:ext cx="1455610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430389</xdr:colOff>
      <xdr:row>42</xdr:row>
      <xdr:rowOff>103013</xdr:rowOff>
    </xdr:from>
    <xdr:to>
      <xdr:col>15</xdr:col>
      <xdr:colOff>465668</xdr:colOff>
      <xdr:row>56</xdr:row>
      <xdr:rowOff>1</xdr:rowOff>
    </xdr:to>
    <xdr:graphicFrame>
      <xdr:nvGraphicFramePr>
        <xdr:cNvPr id="5" name="Chart 4"/>
        <xdr:cNvGraphicFramePr/>
      </xdr:nvGraphicFramePr>
      <xdr:xfrm>
        <a:off x="429895" y="8503920"/>
        <a:ext cx="14323060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482600</xdr:colOff>
      <xdr:row>42</xdr:row>
      <xdr:rowOff>50800</xdr:rowOff>
    </xdr:from>
    <xdr:to>
      <xdr:col>16</xdr:col>
      <xdr:colOff>655781</xdr:colOff>
      <xdr:row>54</xdr:row>
      <xdr:rowOff>75046</xdr:rowOff>
    </xdr:to>
    <xdr:graphicFrame>
      <xdr:nvGraphicFramePr>
        <xdr:cNvPr id="2" name="Chart 1"/>
        <xdr:cNvGraphicFramePr/>
      </xdr:nvGraphicFramePr>
      <xdr:xfrm>
        <a:off x="1425575" y="8451850"/>
        <a:ext cx="1431734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406400</xdr:colOff>
      <xdr:row>40</xdr:row>
      <xdr:rowOff>114300</xdr:rowOff>
    </xdr:from>
    <xdr:to>
      <xdr:col>14</xdr:col>
      <xdr:colOff>947881</xdr:colOff>
      <xdr:row>52</xdr:row>
      <xdr:rowOff>138546</xdr:rowOff>
    </xdr:to>
    <xdr:graphicFrame>
      <xdr:nvGraphicFramePr>
        <xdr:cNvPr id="2" name="Chart 1"/>
        <xdr:cNvGraphicFramePr/>
      </xdr:nvGraphicFramePr>
      <xdr:xfrm>
        <a:off x="406400" y="8115300"/>
        <a:ext cx="1421384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482600</xdr:colOff>
      <xdr:row>40</xdr:row>
      <xdr:rowOff>25400</xdr:rowOff>
    </xdr:from>
    <xdr:to>
      <xdr:col>26</xdr:col>
      <xdr:colOff>33481</xdr:colOff>
      <xdr:row>52</xdr:row>
      <xdr:rowOff>49646</xdr:rowOff>
    </xdr:to>
    <xdr:graphicFrame>
      <xdr:nvGraphicFramePr>
        <xdr:cNvPr id="2" name="Chart 1"/>
        <xdr:cNvGraphicFramePr/>
      </xdr:nvGraphicFramePr>
      <xdr:xfrm>
        <a:off x="13512165" y="8026400"/>
        <a:ext cx="1428051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86591</xdr:colOff>
      <xdr:row>40</xdr:row>
      <xdr:rowOff>42720</xdr:rowOff>
    </xdr:from>
    <xdr:to>
      <xdr:col>16</xdr:col>
      <xdr:colOff>173181</xdr:colOff>
      <xdr:row>52</xdr:row>
      <xdr:rowOff>11548</xdr:rowOff>
    </xdr:to>
    <xdr:graphicFrame>
      <xdr:nvGraphicFramePr>
        <xdr:cNvPr id="2" name="Chart 1"/>
        <xdr:cNvGraphicFramePr/>
      </xdr:nvGraphicFramePr>
      <xdr:xfrm>
        <a:off x="1029335" y="8043545"/>
        <a:ext cx="14230985" cy="2369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495300</xdr:colOff>
      <xdr:row>40</xdr:row>
      <xdr:rowOff>88900</xdr:rowOff>
    </xdr:from>
    <xdr:to>
      <xdr:col>15</xdr:col>
      <xdr:colOff>668481</xdr:colOff>
      <xdr:row>52</xdr:row>
      <xdr:rowOff>113146</xdr:rowOff>
    </xdr:to>
    <xdr:graphicFrame>
      <xdr:nvGraphicFramePr>
        <xdr:cNvPr id="2" name="Chart 1"/>
        <xdr:cNvGraphicFramePr/>
      </xdr:nvGraphicFramePr>
      <xdr:xfrm>
        <a:off x="495300" y="8089900"/>
        <a:ext cx="1431734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40</xdr:row>
      <xdr:rowOff>88900</xdr:rowOff>
    </xdr:from>
    <xdr:to>
      <xdr:col>15</xdr:col>
      <xdr:colOff>757381</xdr:colOff>
      <xdr:row>52</xdr:row>
      <xdr:rowOff>113146</xdr:rowOff>
    </xdr:to>
    <xdr:graphicFrame>
      <xdr:nvGraphicFramePr>
        <xdr:cNvPr id="2" name="Chart 1"/>
        <xdr:cNvGraphicFramePr/>
      </xdr:nvGraphicFramePr>
      <xdr:xfrm>
        <a:off x="942975" y="8089900"/>
        <a:ext cx="1420177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41</xdr:row>
      <xdr:rowOff>0</xdr:rowOff>
    </xdr:from>
    <xdr:to>
      <xdr:col>15</xdr:col>
      <xdr:colOff>465281</xdr:colOff>
      <xdr:row>53</xdr:row>
      <xdr:rowOff>24246</xdr:rowOff>
    </xdr:to>
    <xdr:graphicFrame>
      <xdr:nvGraphicFramePr>
        <xdr:cNvPr id="2" name="Chart 1"/>
        <xdr:cNvGraphicFramePr/>
      </xdr:nvGraphicFramePr>
      <xdr:xfrm>
        <a:off x="419100" y="8201025"/>
        <a:ext cx="14319250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431800</xdr:colOff>
      <xdr:row>41</xdr:row>
      <xdr:rowOff>76200</xdr:rowOff>
    </xdr:from>
    <xdr:to>
      <xdr:col>15</xdr:col>
      <xdr:colOff>604981</xdr:colOff>
      <xdr:row>53</xdr:row>
      <xdr:rowOff>100446</xdr:rowOff>
    </xdr:to>
    <xdr:graphicFrame>
      <xdr:nvGraphicFramePr>
        <xdr:cNvPr id="2" name="Chart 1"/>
        <xdr:cNvGraphicFramePr/>
      </xdr:nvGraphicFramePr>
      <xdr:xfrm>
        <a:off x="431800" y="8277225"/>
        <a:ext cx="14317345" cy="242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zoomScale="90" zoomScaleNormal="90" workbookViewId="0">
      <selection activeCell="B36" sqref="B36:B39"/>
    </sheetView>
  </sheetViews>
  <sheetFormatPr defaultColWidth="11" defaultRowHeight="15.75"/>
  <cols>
    <col min="10" max="10" width="13.3333333333333" customWidth="1"/>
    <col min="11" max="11" width="12.5037037037037" customWidth="1"/>
    <col min="24" max="24" width="15.6666666666667" customWidth="1"/>
    <col min="25" max="25" width="17.162962962963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77</v>
      </c>
      <c r="B2" s="1">
        <v>0</v>
      </c>
      <c r="C2" s="1">
        <v>29.27</v>
      </c>
      <c r="D2" s="1">
        <v>0</v>
      </c>
      <c r="E2" s="1">
        <v>13.03</v>
      </c>
      <c r="F2" s="1">
        <v>0</v>
      </c>
      <c r="G2" s="1">
        <v>0</v>
      </c>
      <c r="H2" s="2">
        <v>54.76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>
        <f>B2+D2+G2+I2+J2+K2+N2</f>
        <v>0</v>
      </c>
      <c r="W2" s="1">
        <f>C2+R2</f>
        <v>29.27</v>
      </c>
      <c r="X2" s="1">
        <f>E2</f>
        <v>13.03</v>
      </c>
      <c r="Y2" s="1">
        <f>O2+P2+Q2+T2</f>
        <v>0</v>
      </c>
      <c r="Z2" s="1">
        <f>F2+H2+L2+M2</f>
        <v>54.76</v>
      </c>
    </row>
    <row r="3" spans="1:26">
      <c r="A3" s="1">
        <v>78</v>
      </c>
      <c r="B3" s="1">
        <v>0</v>
      </c>
      <c r="C3" s="2">
        <v>53.08</v>
      </c>
      <c r="D3" s="1">
        <v>0</v>
      </c>
      <c r="E3" s="1">
        <v>23.09</v>
      </c>
      <c r="F3" s="1">
        <v>0</v>
      </c>
      <c r="G3" s="1">
        <v>0</v>
      </c>
      <c r="H3" s="1">
        <v>23.21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>
        <f t="shared" ref="V3:V39" si="0">B3+D3+G3+I3+J3+K3+N3</f>
        <v>0</v>
      </c>
      <c r="W3" s="1">
        <f t="shared" ref="W3:W39" si="1">C3+R3</f>
        <v>53.08</v>
      </c>
      <c r="X3" s="1">
        <f t="shared" ref="X3:X39" si="2">E3</f>
        <v>23.09</v>
      </c>
      <c r="Y3" s="1">
        <f t="shared" ref="Y3:Y39" si="3">O3+P3+Q3+T3</f>
        <v>0</v>
      </c>
      <c r="Z3" s="1">
        <f t="shared" ref="Z3:Z39" si="4">F3+H3+L3+M3</f>
        <v>23.21</v>
      </c>
    </row>
    <row r="4" spans="1:26">
      <c r="A4" s="1">
        <v>79</v>
      </c>
      <c r="B4" s="1">
        <v>0</v>
      </c>
      <c r="C4" s="2">
        <v>61.03</v>
      </c>
      <c r="D4" s="1">
        <v>0</v>
      </c>
      <c r="E4" s="1">
        <v>26.25</v>
      </c>
      <c r="F4" s="1">
        <v>0</v>
      </c>
      <c r="G4" s="1">
        <v>0</v>
      </c>
      <c r="H4" s="1">
        <v>12.72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>
        <f t="shared" si="0"/>
        <v>0</v>
      </c>
      <c r="W4" s="1">
        <f t="shared" si="1"/>
        <v>61.03</v>
      </c>
      <c r="X4" s="1">
        <f t="shared" si="2"/>
        <v>26.25</v>
      </c>
      <c r="Y4" s="1">
        <f t="shared" si="3"/>
        <v>0</v>
      </c>
      <c r="Z4" s="1">
        <f t="shared" si="4"/>
        <v>12.72</v>
      </c>
    </row>
    <row r="5" spans="1:26">
      <c r="A5" s="1">
        <v>80</v>
      </c>
      <c r="B5" s="1">
        <v>0</v>
      </c>
      <c r="C5" s="2">
        <v>61.03</v>
      </c>
      <c r="D5" s="1">
        <v>0</v>
      </c>
      <c r="E5" s="1">
        <v>26.25</v>
      </c>
      <c r="F5" s="1">
        <v>0</v>
      </c>
      <c r="G5" s="1">
        <v>0</v>
      </c>
      <c r="H5" s="1">
        <v>12.72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>
        <f t="shared" si="0"/>
        <v>0</v>
      </c>
      <c r="W5" s="1">
        <f t="shared" si="1"/>
        <v>61.03</v>
      </c>
      <c r="X5" s="1">
        <f t="shared" si="2"/>
        <v>26.25</v>
      </c>
      <c r="Y5" s="1">
        <f t="shared" si="3"/>
        <v>0</v>
      </c>
      <c r="Z5" s="1">
        <f t="shared" si="4"/>
        <v>12.72</v>
      </c>
    </row>
    <row r="6" spans="1:26">
      <c r="A6" s="1">
        <v>81</v>
      </c>
      <c r="B6" s="1">
        <v>0</v>
      </c>
      <c r="C6" s="2">
        <v>61.03</v>
      </c>
      <c r="D6" s="1">
        <v>0</v>
      </c>
      <c r="E6" s="1">
        <v>26.25</v>
      </c>
      <c r="F6" s="1">
        <v>0</v>
      </c>
      <c r="G6" s="1">
        <v>0</v>
      </c>
      <c r="H6" s="1">
        <v>12.72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>
        <f t="shared" si="0"/>
        <v>0</v>
      </c>
      <c r="W6" s="1">
        <f t="shared" si="1"/>
        <v>61.03</v>
      </c>
      <c r="X6" s="1">
        <f t="shared" si="2"/>
        <v>26.25</v>
      </c>
      <c r="Y6" s="1">
        <f t="shared" si="3"/>
        <v>0</v>
      </c>
      <c r="Z6" s="1">
        <f t="shared" si="4"/>
        <v>12.72</v>
      </c>
    </row>
    <row r="7" spans="1:26">
      <c r="A7" s="1">
        <v>82</v>
      </c>
      <c r="B7" s="1">
        <v>0</v>
      </c>
      <c r="C7" s="2">
        <v>61.03</v>
      </c>
      <c r="D7" s="1">
        <v>0</v>
      </c>
      <c r="E7" s="1">
        <v>26.25</v>
      </c>
      <c r="F7" s="1">
        <v>0</v>
      </c>
      <c r="G7" s="1">
        <v>0</v>
      </c>
      <c r="H7" s="1">
        <v>12.72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>
        <f t="shared" si="0"/>
        <v>0</v>
      </c>
      <c r="W7" s="1">
        <f t="shared" si="1"/>
        <v>61.03</v>
      </c>
      <c r="X7" s="1">
        <f t="shared" si="2"/>
        <v>26.25</v>
      </c>
      <c r="Y7" s="1">
        <f t="shared" si="3"/>
        <v>0</v>
      </c>
      <c r="Z7" s="1">
        <f t="shared" si="4"/>
        <v>12.72</v>
      </c>
    </row>
    <row r="8" spans="1:26">
      <c r="A8" s="1">
        <v>83</v>
      </c>
      <c r="B8" s="1">
        <v>0</v>
      </c>
      <c r="C8" s="2">
        <v>61.03</v>
      </c>
      <c r="D8" s="1">
        <v>0</v>
      </c>
      <c r="E8" s="1">
        <v>26.25</v>
      </c>
      <c r="F8" s="1">
        <v>0</v>
      </c>
      <c r="G8" s="1">
        <v>0</v>
      </c>
      <c r="H8" s="1">
        <v>12.72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>
        <f t="shared" si="0"/>
        <v>0</v>
      </c>
      <c r="W8" s="1">
        <f t="shared" si="1"/>
        <v>61.03</v>
      </c>
      <c r="X8" s="1">
        <f t="shared" si="2"/>
        <v>26.25</v>
      </c>
      <c r="Y8" s="1">
        <f t="shared" si="3"/>
        <v>0</v>
      </c>
      <c r="Z8" s="1">
        <f t="shared" si="4"/>
        <v>12.72</v>
      </c>
    </row>
    <row r="9" spans="1:26">
      <c r="A9" s="1">
        <v>84</v>
      </c>
      <c r="B9" s="1">
        <v>0</v>
      </c>
      <c r="C9" s="2">
        <v>61.03</v>
      </c>
      <c r="D9" s="1">
        <v>0</v>
      </c>
      <c r="E9" s="1">
        <v>26.25</v>
      </c>
      <c r="F9" s="1">
        <v>0</v>
      </c>
      <c r="G9" s="1">
        <v>0</v>
      </c>
      <c r="H9" s="1">
        <v>12.72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>
        <f t="shared" si="0"/>
        <v>0</v>
      </c>
      <c r="W9" s="1">
        <f t="shared" si="1"/>
        <v>61.03</v>
      </c>
      <c r="X9" s="1">
        <f t="shared" si="2"/>
        <v>26.25</v>
      </c>
      <c r="Y9" s="1">
        <f t="shared" si="3"/>
        <v>0</v>
      </c>
      <c r="Z9" s="1">
        <f t="shared" si="4"/>
        <v>12.72</v>
      </c>
    </row>
    <row r="10" spans="1:26">
      <c r="A10" s="1">
        <v>86</v>
      </c>
      <c r="B10" s="1">
        <v>0</v>
      </c>
      <c r="C10" s="2">
        <v>59.88</v>
      </c>
      <c r="D10" s="1">
        <v>0</v>
      </c>
      <c r="E10" s="1">
        <v>25.76</v>
      </c>
      <c r="F10" s="1">
        <v>1.88</v>
      </c>
      <c r="G10" s="1">
        <v>0</v>
      </c>
      <c r="H10" s="1">
        <v>12.48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>
        <f t="shared" si="0"/>
        <v>0</v>
      </c>
      <c r="W10" s="1">
        <f t="shared" si="1"/>
        <v>59.88</v>
      </c>
      <c r="X10" s="1">
        <f t="shared" si="2"/>
        <v>25.76</v>
      </c>
      <c r="Y10" s="1">
        <f t="shared" si="3"/>
        <v>0</v>
      </c>
      <c r="Z10" s="1">
        <f t="shared" si="4"/>
        <v>14.36</v>
      </c>
    </row>
    <row r="11" spans="1:26">
      <c r="A11" s="1">
        <v>88</v>
      </c>
      <c r="B11" s="1">
        <v>0</v>
      </c>
      <c r="C11" s="2">
        <v>58.57</v>
      </c>
      <c r="D11" s="1">
        <v>0</v>
      </c>
      <c r="E11" s="1">
        <v>23.65</v>
      </c>
      <c r="F11" s="1">
        <v>6.52</v>
      </c>
      <c r="G11" s="1">
        <v>0</v>
      </c>
      <c r="H11" s="1">
        <v>11.26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>
        <f t="shared" si="0"/>
        <v>0</v>
      </c>
      <c r="W11" s="1">
        <f t="shared" si="1"/>
        <v>58.57</v>
      </c>
      <c r="X11" s="1">
        <f t="shared" si="2"/>
        <v>23.65</v>
      </c>
      <c r="Y11" s="1">
        <f t="shared" si="3"/>
        <v>0</v>
      </c>
      <c r="Z11" s="1">
        <f t="shared" si="4"/>
        <v>17.78</v>
      </c>
    </row>
    <row r="12" spans="1:26">
      <c r="A12" s="1">
        <v>90</v>
      </c>
      <c r="B12" s="1">
        <v>0</v>
      </c>
      <c r="C12" s="2">
        <v>57.68</v>
      </c>
      <c r="D12" s="1">
        <v>0</v>
      </c>
      <c r="E12" s="1">
        <v>21.9</v>
      </c>
      <c r="F12" s="1">
        <v>11.2</v>
      </c>
      <c r="G12" s="1">
        <v>0</v>
      </c>
      <c r="H12" s="1">
        <v>9.23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>
        <f t="shared" si="0"/>
        <v>0</v>
      </c>
      <c r="W12" s="1">
        <f t="shared" si="1"/>
        <v>57.68</v>
      </c>
      <c r="X12" s="1">
        <f t="shared" si="2"/>
        <v>21.9</v>
      </c>
      <c r="Y12" s="1">
        <f t="shared" si="3"/>
        <v>0</v>
      </c>
      <c r="Z12" s="1">
        <f t="shared" si="4"/>
        <v>20.43</v>
      </c>
    </row>
    <row r="13" spans="1:26">
      <c r="A13" s="1">
        <v>92</v>
      </c>
      <c r="B13" s="1">
        <v>0</v>
      </c>
      <c r="C13" s="1">
        <v>28.12</v>
      </c>
      <c r="D13" s="1">
        <v>0</v>
      </c>
      <c r="E13" s="1">
        <v>7.99</v>
      </c>
      <c r="F13" s="2">
        <v>58.52</v>
      </c>
      <c r="G13" s="1">
        <v>0</v>
      </c>
      <c r="H13" s="1">
        <v>2.5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>
        <f t="shared" si="0"/>
        <v>0</v>
      </c>
      <c r="W13" s="1">
        <f t="shared" si="1"/>
        <v>28.12</v>
      </c>
      <c r="X13" s="1">
        <f t="shared" si="2"/>
        <v>7.99</v>
      </c>
      <c r="Y13" s="1">
        <f t="shared" si="3"/>
        <v>0</v>
      </c>
      <c r="Z13" s="1">
        <f t="shared" si="4"/>
        <v>61.02</v>
      </c>
    </row>
    <row r="14" spans="1:26">
      <c r="A14" s="1">
        <v>94</v>
      </c>
      <c r="B14" s="1">
        <v>0</v>
      </c>
      <c r="C14" s="1">
        <v>22.47</v>
      </c>
      <c r="D14" s="1">
        <v>0</v>
      </c>
      <c r="E14" s="1">
        <v>4.61</v>
      </c>
      <c r="F14" s="2">
        <v>66.36</v>
      </c>
      <c r="G14" s="1">
        <v>0</v>
      </c>
      <c r="H14" s="1">
        <v>1.65</v>
      </c>
      <c r="I14" s="1">
        <v>0</v>
      </c>
      <c r="J14" s="1">
        <v>0</v>
      </c>
      <c r="K14" s="1">
        <v>0</v>
      </c>
      <c r="L14" s="1">
        <v>0</v>
      </c>
      <c r="M14" s="1">
        <v>1.19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>
        <f t="shared" si="0"/>
        <v>0</v>
      </c>
      <c r="W14" s="1">
        <f t="shared" si="1"/>
        <v>22.47</v>
      </c>
      <c r="X14" s="1">
        <f t="shared" si="2"/>
        <v>4.61</v>
      </c>
      <c r="Y14" s="1">
        <f t="shared" si="3"/>
        <v>0</v>
      </c>
      <c r="Z14" s="1">
        <f t="shared" si="4"/>
        <v>69.2</v>
      </c>
    </row>
    <row r="15" spans="1:26">
      <c r="A15" s="1">
        <v>96</v>
      </c>
      <c r="B15" s="1">
        <v>0</v>
      </c>
      <c r="C15" s="1">
        <v>20.03</v>
      </c>
      <c r="D15" s="1">
        <v>4.63</v>
      </c>
      <c r="E15" s="1">
        <v>19.52</v>
      </c>
      <c r="F15" s="1">
        <v>27.52</v>
      </c>
      <c r="G15" s="1">
        <v>0</v>
      </c>
      <c r="H15" s="1">
        <v>0</v>
      </c>
      <c r="I15" s="1">
        <v>3.45</v>
      </c>
      <c r="J15" s="1">
        <v>2.5</v>
      </c>
      <c r="K15" s="1">
        <v>2.37</v>
      </c>
      <c r="L15" s="1">
        <v>0</v>
      </c>
      <c r="M15" s="1">
        <v>1.78</v>
      </c>
      <c r="N15" s="1">
        <v>0</v>
      </c>
      <c r="O15" s="1">
        <v>11.64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>
        <f t="shared" si="0"/>
        <v>12.95</v>
      </c>
      <c r="W15" s="1">
        <f t="shared" si="1"/>
        <v>20.03</v>
      </c>
      <c r="X15" s="1">
        <f t="shared" si="2"/>
        <v>19.52</v>
      </c>
      <c r="Y15" s="1">
        <f t="shared" si="3"/>
        <v>11.64</v>
      </c>
      <c r="Z15" s="1">
        <f t="shared" si="4"/>
        <v>29.3</v>
      </c>
    </row>
    <row r="16" spans="1:26">
      <c r="A16" s="1">
        <v>98</v>
      </c>
      <c r="B16" s="1">
        <v>0</v>
      </c>
      <c r="C16" s="1">
        <v>1.95</v>
      </c>
      <c r="D16" s="2">
        <v>30.47</v>
      </c>
      <c r="E16" s="1">
        <v>2.25</v>
      </c>
      <c r="F16" s="1">
        <v>2.5</v>
      </c>
      <c r="G16" s="1">
        <v>0</v>
      </c>
      <c r="H16" s="1">
        <v>0</v>
      </c>
      <c r="I16" s="1">
        <v>23.01</v>
      </c>
      <c r="J16" s="1">
        <v>18.44</v>
      </c>
      <c r="K16" s="1">
        <v>16.68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>
        <f t="shared" si="0"/>
        <v>88.6</v>
      </c>
      <c r="W16" s="1">
        <f t="shared" si="1"/>
        <v>1.95</v>
      </c>
      <c r="X16" s="1">
        <f t="shared" si="2"/>
        <v>2.25</v>
      </c>
      <c r="Y16" s="1">
        <f t="shared" si="3"/>
        <v>0</v>
      </c>
      <c r="Z16" s="1">
        <f t="shared" si="4"/>
        <v>2.5</v>
      </c>
    </row>
    <row r="17" spans="1:26">
      <c r="A17" s="1">
        <v>100</v>
      </c>
      <c r="B17" s="1">
        <v>0</v>
      </c>
      <c r="C17" s="1">
        <v>1.81</v>
      </c>
      <c r="D17" s="2">
        <v>28.29</v>
      </c>
      <c r="E17" s="1">
        <v>8.25</v>
      </c>
      <c r="F17" s="1">
        <v>2.32</v>
      </c>
      <c r="G17" s="1">
        <v>0</v>
      </c>
      <c r="H17" s="1">
        <v>0</v>
      </c>
      <c r="I17" s="1">
        <v>21.79</v>
      </c>
      <c r="J17" s="1">
        <v>17.13</v>
      </c>
      <c r="K17" s="1">
        <v>15.48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>
        <f t="shared" si="0"/>
        <v>82.69</v>
      </c>
      <c r="W17" s="1">
        <f t="shared" si="1"/>
        <v>1.81</v>
      </c>
      <c r="X17" s="1">
        <f t="shared" si="2"/>
        <v>8.25</v>
      </c>
      <c r="Y17" s="1">
        <f t="shared" si="3"/>
        <v>0</v>
      </c>
      <c r="Z17" s="1">
        <f t="shared" si="4"/>
        <v>2.32</v>
      </c>
    </row>
    <row r="18" spans="1:26">
      <c r="A18" s="1">
        <v>102</v>
      </c>
      <c r="B18" s="1">
        <v>0</v>
      </c>
      <c r="C18" s="1">
        <v>1.45</v>
      </c>
      <c r="D18" s="2">
        <v>23.62</v>
      </c>
      <c r="E18" s="1">
        <v>20.44</v>
      </c>
      <c r="F18" s="1">
        <v>1.85</v>
      </c>
      <c r="G18" s="1">
        <v>0</v>
      </c>
      <c r="H18" s="1">
        <v>0</v>
      </c>
      <c r="I18" s="1">
        <v>17.39</v>
      </c>
      <c r="J18" s="1">
        <v>14.76</v>
      </c>
      <c r="K18" s="1">
        <v>12.36</v>
      </c>
      <c r="L18" s="1">
        <v>0</v>
      </c>
      <c r="M18" s="1">
        <v>0</v>
      </c>
      <c r="N18" s="1">
        <v>0</v>
      </c>
      <c r="O18" s="1">
        <v>3.34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>
        <f t="shared" si="0"/>
        <v>68.13</v>
      </c>
      <c r="W18" s="1">
        <f t="shared" si="1"/>
        <v>1.45</v>
      </c>
      <c r="X18" s="1">
        <f t="shared" si="2"/>
        <v>20.44</v>
      </c>
      <c r="Y18" s="1">
        <f t="shared" si="3"/>
        <v>3.34</v>
      </c>
      <c r="Z18" s="1">
        <f t="shared" si="4"/>
        <v>1.85</v>
      </c>
    </row>
    <row r="19" spans="1:26">
      <c r="A19" s="1">
        <v>104</v>
      </c>
      <c r="B19" s="1">
        <v>0</v>
      </c>
      <c r="C19" s="1">
        <v>1.11</v>
      </c>
      <c r="D19" s="1">
        <v>20.86</v>
      </c>
      <c r="E19" s="2">
        <v>26.71</v>
      </c>
      <c r="F19" s="1">
        <v>1.42</v>
      </c>
      <c r="G19" s="1">
        <v>0</v>
      </c>
      <c r="H19" s="1">
        <v>0</v>
      </c>
      <c r="I19" s="1">
        <v>13.33</v>
      </c>
      <c r="J19" s="1">
        <v>13.22</v>
      </c>
      <c r="K19" s="1">
        <v>9.47</v>
      </c>
      <c r="L19" s="1">
        <v>0</v>
      </c>
      <c r="M19" s="1">
        <v>0</v>
      </c>
      <c r="N19" s="1">
        <v>0</v>
      </c>
      <c r="O19" s="1">
        <v>5.05</v>
      </c>
      <c r="P19" s="1">
        <v>0</v>
      </c>
      <c r="Q19" s="1">
        <v>0</v>
      </c>
      <c r="R19" s="1">
        <v>0</v>
      </c>
      <c r="S19" s="1">
        <v>4.36</v>
      </c>
      <c r="T19" s="1">
        <v>0</v>
      </c>
      <c r="U19" s="1"/>
      <c r="V19" s="1">
        <f t="shared" si="0"/>
        <v>56.88</v>
      </c>
      <c r="W19" s="1">
        <f t="shared" si="1"/>
        <v>1.11</v>
      </c>
      <c r="X19" s="1">
        <f t="shared" si="2"/>
        <v>26.71</v>
      </c>
      <c r="Y19" s="1">
        <f t="shared" si="3"/>
        <v>5.05</v>
      </c>
      <c r="Z19" s="1">
        <f t="shared" si="4"/>
        <v>1.42</v>
      </c>
    </row>
    <row r="20" spans="1:26">
      <c r="A20" s="1">
        <v>106</v>
      </c>
      <c r="B20" s="1">
        <v>0</v>
      </c>
      <c r="C20" s="1">
        <v>0</v>
      </c>
      <c r="D20" s="2">
        <v>39.35</v>
      </c>
      <c r="E20" s="1">
        <v>18.36</v>
      </c>
      <c r="F20" s="1">
        <v>0</v>
      </c>
      <c r="G20" s="1">
        <v>0</v>
      </c>
      <c r="H20" s="1">
        <v>0</v>
      </c>
      <c r="I20" s="1">
        <v>8.23</v>
      </c>
      <c r="J20" s="1">
        <v>10.56</v>
      </c>
      <c r="K20" s="1">
        <v>6.98</v>
      </c>
      <c r="L20" s="1">
        <v>0</v>
      </c>
      <c r="M20" s="1">
        <v>0</v>
      </c>
      <c r="N20" s="1">
        <v>0</v>
      </c>
      <c r="O20" s="1">
        <v>3.55</v>
      </c>
      <c r="P20" s="1">
        <v>0</v>
      </c>
      <c r="Q20" s="1">
        <v>0</v>
      </c>
      <c r="R20" s="1">
        <v>0</v>
      </c>
      <c r="S20" s="1">
        <v>7.71</v>
      </c>
      <c r="T20" s="1">
        <v>0</v>
      </c>
      <c r="U20" s="1"/>
      <c r="V20" s="1">
        <f t="shared" si="0"/>
        <v>65.12</v>
      </c>
      <c r="W20" s="1">
        <f t="shared" si="1"/>
        <v>0</v>
      </c>
      <c r="X20" s="1">
        <f t="shared" si="2"/>
        <v>18.36</v>
      </c>
      <c r="Y20" s="1">
        <f t="shared" si="3"/>
        <v>3.55</v>
      </c>
      <c r="Z20" s="1">
        <f t="shared" si="4"/>
        <v>0</v>
      </c>
    </row>
    <row r="21" spans="1:26">
      <c r="A21" s="1">
        <v>108</v>
      </c>
      <c r="B21" s="1">
        <v>5.07</v>
      </c>
      <c r="C21" s="1">
        <v>1.28</v>
      </c>
      <c r="D21" s="2">
        <v>85.93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2.19</v>
      </c>
      <c r="K21" s="1">
        <v>0</v>
      </c>
      <c r="L21" s="1">
        <v>0</v>
      </c>
      <c r="M21" s="1">
        <v>1.15</v>
      </c>
      <c r="N21" s="1">
        <v>2.56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/>
      <c r="V21" s="1">
        <f t="shared" si="0"/>
        <v>95.75</v>
      </c>
      <c r="W21" s="1">
        <f t="shared" si="1"/>
        <v>1.28</v>
      </c>
      <c r="X21" s="1">
        <f t="shared" si="2"/>
        <v>0</v>
      </c>
      <c r="Y21" s="1">
        <f t="shared" si="3"/>
        <v>0</v>
      </c>
      <c r="Z21" s="1">
        <f t="shared" si="4"/>
        <v>1.15</v>
      </c>
    </row>
    <row r="22" spans="1:26">
      <c r="A22" s="1">
        <v>110</v>
      </c>
      <c r="B22" s="1">
        <v>11.6</v>
      </c>
      <c r="C22" s="1">
        <v>3.21</v>
      </c>
      <c r="D22" s="2">
        <v>52.94</v>
      </c>
      <c r="E22" s="1">
        <v>4.22</v>
      </c>
      <c r="F22" s="1">
        <v>0</v>
      </c>
      <c r="G22" s="1">
        <v>0</v>
      </c>
      <c r="H22" s="1">
        <v>0</v>
      </c>
      <c r="I22" s="1">
        <v>0</v>
      </c>
      <c r="J22" s="1">
        <v>1.25</v>
      </c>
      <c r="K22" s="1">
        <v>0</v>
      </c>
      <c r="L22" s="1">
        <v>0</v>
      </c>
      <c r="M22" s="1">
        <v>8.07</v>
      </c>
      <c r="N22" s="1">
        <v>6.48</v>
      </c>
      <c r="O22" s="1">
        <v>0</v>
      </c>
      <c r="P22" s="1">
        <v>6.84</v>
      </c>
      <c r="Q22" s="1">
        <v>0</v>
      </c>
      <c r="R22" s="1">
        <v>0</v>
      </c>
      <c r="S22" s="1">
        <v>0</v>
      </c>
      <c r="T22" s="1">
        <v>0</v>
      </c>
      <c r="U22" s="1"/>
      <c r="V22" s="1">
        <f t="shared" si="0"/>
        <v>72.27</v>
      </c>
      <c r="W22" s="1">
        <f t="shared" si="1"/>
        <v>3.21</v>
      </c>
      <c r="X22" s="1">
        <f t="shared" si="2"/>
        <v>4.22</v>
      </c>
      <c r="Y22" s="1">
        <f t="shared" si="3"/>
        <v>6.84</v>
      </c>
      <c r="Z22" s="1">
        <f t="shared" si="4"/>
        <v>8.07</v>
      </c>
    </row>
    <row r="23" spans="1:26">
      <c r="A23" s="1">
        <v>112</v>
      </c>
      <c r="B23" s="1">
        <v>9.9</v>
      </c>
      <c r="C23" s="1">
        <v>2.74</v>
      </c>
      <c r="D23" s="2">
        <v>55.88</v>
      </c>
      <c r="E23" s="1">
        <v>5.6</v>
      </c>
      <c r="F23" s="1">
        <v>0</v>
      </c>
      <c r="G23" s="1">
        <v>1.15</v>
      </c>
      <c r="H23" s="1">
        <v>0</v>
      </c>
      <c r="I23" s="1">
        <v>0</v>
      </c>
      <c r="J23" s="1">
        <v>1.07</v>
      </c>
      <c r="K23" s="1">
        <v>0</v>
      </c>
      <c r="L23" s="1">
        <v>0</v>
      </c>
      <c r="M23" s="1">
        <v>6.89</v>
      </c>
      <c r="N23" s="1">
        <v>5.54</v>
      </c>
      <c r="O23" s="1">
        <v>0</v>
      </c>
      <c r="P23" s="1">
        <v>5.84</v>
      </c>
      <c r="Q23" s="1">
        <v>0</v>
      </c>
      <c r="R23" s="1">
        <v>0</v>
      </c>
      <c r="S23" s="1">
        <v>0</v>
      </c>
      <c r="T23" s="1">
        <v>0</v>
      </c>
      <c r="U23" s="1"/>
      <c r="V23" s="1">
        <f t="shared" si="0"/>
        <v>73.54</v>
      </c>
      <c r="W23" s="1">
        <f t="shared" si="1"/>
        <v>2.74</v>
      </c>
      <c r="X23" s="1">
        <f t="shared" si="2"/>
        <v>5.6</v>
      </c>
      <c r="Y23" s="1">
        <f t="shared" si="3"/>
        <v>5.84</v>
      </c>
      <c r="Z23" s="1">
        <f t="shared" si="4"/>
        <v>6.89</v>
      </c>
    </row>
    <row r="24" spans="1:26">
      <c r="A24" s="1">
        <v>114</v>
      </c>
      <c r="B24" s="1">
        <v>9.09</v>
      </c>
      <c r="C24" s="1">
        <v>2.52</v>
      </c>
      <c r="D24" s="2">
        <v>54.95</v>
      </c>
      <c r="E24" s="1">
        <v>5.21</v>
      </c>
      <c r="F24" s="1">
        <v>0</v>
      </c>
      <c r="G24" s="1">
        <v>3.89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6.33</v>
      </c>
      <c r="N24" s="1">
        <v>5.08</v>
      </c>
      <c r="O24" s="1">
        <v>0</v>
      </c>
      <c r="P24" s="1">
        <v>5.36</v>
      </c>
      <c r="Q24" s="1">
        <v>0</v>
      </c>
      <c r="R24" s="1">
        <v>0</v>
      </c>
      <c r="S24" s="1">
        <v>0</v>
      </c>
      <c r="T24" s="1">
        <v>0</v>
      </c>
      <c r="U24" s="1"/>
      <c r="V24" s="1">
        <f t="shared" si="0"/>
        <v>73.01</v>
      </c>
      <c r="W24" s="1">
        <f t="shared" si="1"/>
        <v>2.52</v>
      </c>
      <c r="X24" s="1">
        <f t="shared" si="2"/>
        <v>5.21</v>
      </c>
      <c r="Y24" s="1">
        <f t="shared" si="3"/>
        <v>5.36</v>
      </c>
      <c r="Z24" s="1">
        <f t="shared" si="4"/>
        <v>6.33</v>
      </c>
    </row>
    <row r="25" spans="1:26">
      <c r="A25" s="1">
        <v>116</v>
      </c>
      <c r="B25" s="1">
        <v>19.74</v>
      </c>
      <c r="C25" s="1">
        <v>2.04</v>
      </c>
      <c r="D25" s="2">
        <v>49.73</v>
      </c>
      <c r="E25" s="1">
        <v>3.31</v>
      </c>
      <c r="F25" s="1">
        <v>0</v>
      </c>
      <c r="G25" s="1">
        <v>3.88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5.13</v>
      </c>
      <c r="N25" s="1">
        <v>4.29</v>
      </c>
      <c r="O25" s="1">
        <v>0</v>
      </c>
      <c r="P25" s="1">
        <v>4.35</v>
      </c>
      <c r="Q25" s="1">
        <v>0</v>
      </c>
      <c r="R25" s="1">
        <v>0</v>
      </c>
      <c r="S25" s="1">
        <v>0</v>
      </c>
      <c r="T25" s="1">
        <v>0</v>
      </c>
      <c r="U25" s="1"/>
      <c r="V25" s="1">
        <f t="shared" si="0"/>
        <v>77.64</v>
      </c>
      <c r="W25" s="1">
        <f t="shared" si="1"/>
        <v>2.04</v>
      </c>
      <c r="X25" s="1">
        <f t="shared" si="2"/>
        <v>3.31</v>
      </c>
      <c r="Y25" s="1">
        <f t="shared" si="3"/>
        <v>4.35</v>
      </c>
      <c r="Z25" s="1">
        <f t="shared" si="4"/>
        <v>5.13</v>
      </c>
    </row>
    <row r="26" spans="1:26">
      <c r="A26" s="1">
        <v>118</v>
      </c>
      <c r="B26" s="1">
        <v>16.43</v>
      </c>
      <c r="C26" s="1">
        <v>1.07</v>
      </c>
      <c r="D26" s="2">
        <v>39.95</v>
      </c>
      <c r="E26" s="1">
        <v>3.68</v>
      </c>
      <c r="F26" s="1">
        <v>0</v>
      </c>
      <c r="G26" s="1">
        <v>18.91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4.52</v>
      </c>
      <c r="N26" s="1">
        <v>3.99</v>
      </c>
      <c r="O26" s="1">
        <v>0</v>
      </c>
      <c r="P26" s="1">
        <v>3.83</v>
      </c>
      <c r="Q26" s="1">
        <v>0</v>
      </c>
      <c r="R26" s="1">
        <v>0</v>
      </c>
      <c r="S26" s="1">
        <v>0</v>
      </c>
      <c r="T26" s="1">
        <v>0</v>
      </c>
      <c r="U26" s="1"/>
      <c r="V26" s="1">
        <f t="shared" si="0"/>
        <v>79.28</v>
      </c>
      <c r="W26" s="1">
        <f t="shared" si="1"/>
        <v>1.07</v>
      </c>
      <c r="X26" s="1">
        <f t="shared" si="2"/>
        <v>3.68</v>
      </c>
      <c r="Y26" s="1">
        <f t="shared" si="3"/>
        <v>3.83</v>
      </c>
      <c r="Z26" s="1">
        <f t="shared" si="4"/>
        <v>4.52</v>
      </c>
    </row>
    <row r="27" spans="1:26">
      <c r="A27" s="1">
        <v>120</v>
      </c>
      <c r="B27" s="1">
        <v>8.28</v>
      </c>
      <c r="C27" s="1">
        <v>0</v>
      </c>
      <c r="D27" s="1">
        <v>25.15</v>
      </c>
      <c r="E27" s="1">
        <v>0</v>
      </c>
      <c r="F27" s="1">
        <v>0</v>
      </c>
      <c r="G27" s="2">
        <v>56.33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1.22</v>
      </c>
      <c r="N27" s="1">
        <v>1.14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/>
      <c r="V27" s="1">
        <f t="shared" si="0"/>
        <v>90.9</v>
      </c>
      <c r="W27" s="1">
        <f t="shared" si="1"/>
        <v>0</v>
      </c>
      <c r="X27" s="1">
        <f t="shared" si="2"/>
        <v>0</v>
      </c>
      <c r="Y27" s="1">
        <f t="shared" si="3"/>
        <v>0</v>
      </c>
      <c r="Z27" s="1">
        <f t="shared" si="4"/>
        <v>1.22</v>
      </c>
    </row>
    <row r="28" spans="1:26">
      <c r="A28" s="1">
        <v>122</v>
      </c>
      <c r="B28" s="1">
        <v>7.13</v>
      </c>
      <c r="C28" s="1">
        <v>0</v>
      </c>
      <c r="D28" s="1">
        <v>25.67</v>
      </c>
      <c r="E28" s="1">
        <v>0</v>
      </c>
      <c r="F28" s="1">
        <v>0</v>
      </c>
      <c r="G28" s="2">
        <v>62.43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>
        <f t="shared" si="0"/>
        <v>95.23</v>
      </c>
      <c r="W28" s="1">
        <f t="shared" si="1"/>
        <v>0</v>
      </c>
      <c r="X28" s="1">
        <f t="shared" si="2"/>
        <v>0</v>
      </c>
      <c r="Y28" s="1">
        <f t="shared" si="3"/>
        <v>0</v>
      </c>
      <c r="Z28" s="1">
        <f t="shared" si="4"/>
        <v>0</v>
      </c>
    </row>
    <row r="29" spans="1:26">
      <c r="A29" s="1">
        <v>124</v>
      </c>
      <c r="B29" s="2">
        <v>49.93</v>
      </c>
      <c r="C29" s="1">
        <v>0</v>
      </c>
      <c r="D29" s="1">
        <v>11.97</v>
      </c>
      <c r="E29" s="1">
        <v>0</v>
      </c>
      <c r="F29" s="1">
        <v>0</v>
      </c>
      <c r="G29" s="1">
        <v>35.65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/>
      <c r="V29" s="1">
        <f t="shared" si="0"/>
        <v>97.55</v>
      </c>
      <c r="W29" s="1">
        <f t="shared" si="1"/>
        <v>0</v>
      </c>
      <c r="X29" s="1">
        <f t="shared" si="2"/>
        <v>0</v>
      </c>
      <c r="Y29" s="1">
        <f t="shared" si="3"/>
        <v>0</v>
      </c>
      <c r="Z29" s="1">
        <f t="shared" si="4"/>
        <v>0</v>
      </c>
    </row>
    <row r="30" spans="1:26">
      <c r="A30" s="1">
        <v>126</v>
      </c>
      <c r="B30" s="2">
        <v>98.06</v>
      </c>
      <c r="C30" s="1">
        <v>0</v>
      </c>
      <c r="D30" s="1">
        <v>0</v>
      </c>
      <c r="E30" s="1">
        <v>0</v>
      </c>
      <c r="F30" s="1">
        <v>0</v>
      </c>
      <c r="G30" s="1">
        <v>1.08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/>
      <c r="V30" s="1">
        <f t="shared" si="0"/>
        <v>99.14</v>
      </c>
      <c r="W30" s="1">
        <f t="shared" si="1"/>
        <v>0</v>
      </c>
      <c r="X30" s="1">
        <f t="shared" si="2"/>
        <v>0</v>
      </c>
      <c r="Y30" s="1">
        <f t="shared" si="3"/>
        <v>0</v>
      </c>
      <c r="Z30" s="1">
        <f t="shared" si="4"/>
        <v>0</v>
      </c>
    </row>
    <row r="31" spans="1:26">
      <c r="A31" s="1">
        <v>128</v>
      </c>
      <c r="B31" s="2">
        <v>98.49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/>
      <c r="V31" s="1">
        <f t="shared" si="0"/>
        <v>98.49</v>
      </c>
      <c r="W31" s="1">
        <f t="shared" si="1"/>
        <v>0</v>
      </c>
      <c r="X31" s="1">
        <f t="shared" si="2"/>
        <v>0</v>
      </c>
      <c r="Y31" s="1">
        <f t="shared" si="3"/>
        <v>0</v>
      </c>
      <c r="Z31" s="1">
        <f t="shared" si="4"/>
        <v>0</v>
      </c>
    </row>
    <row r="32" spans="1:26">
      <c r="A32" s="1">
        <v>130</v>
      </c>
      <c r="B32" s="2">
        <v>98.22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/>
      <c r="V32" s="1">
        <f t="shared" si="0"/>
        <v>98.22</v>
      </c>
      <c r="W32" s="1">
        <f t="shared" si="1"/>
        <v>0</v>
      </c>
      <c r="X32" s="1">
        <f t="shared" si="2"/>
        <v>0</v>
      </c>
      <c r="Y32" s="1">
        <f t="shared" si="3"/>
        <v>0</v>
      </c>
      <c r="Z32" s="1">
        <f t="shared" si="4"/>
        <v>0</v>
      </c>
    </row>
    <row r="33" spans="1:26">
      <c r="A33" s="1">
        <v>132</v>
      </c>
      <c r="B33" s="2">
        <v>98.52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/>
      <c r="V33" s="1">
        <f t="shared" si="0"/>
        <v>98.52</v>
      </c>
      <c r="W33" s="1">
        <f t="shared" si="1"/>
        <v>0</v>
      </c>
      <c r="X33" s="1">
        <f t="shared" si="2"/>
        <v>0</v>
      </c>
      <c r="Y33" s="1">
        <f t="shared" si="3"/>
        <v>0</v>
      </c>
      <c r="Z33" s="1">
        <f t="shared" si="4"/>
        <v>0</v>
      </c>
    </row>
    <row r="34" spans="1:26">
      <c r="A34" s="1">
        <v>134</v>
      </c>
      <c r="B34" s="2">
        <v>92.03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4.49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1.29</v>
      </c>
      <c r="S34" s="1">
        <v>0</v>
      </c>
      <c r="T34" s="1">
        <v>0</v>
      </c>
      <c r="U34" s="1"/>
      <c r="V34" s="1">
        <f t="shared" si="0"/>
        <v>92.03</v>
      </c>
      <c r="W34" s="1">
        <f t="shared" si="1"/>
        <v>1.29</v>
      </c>
      <c r="X34" s="1">
        <f t="shared" si="2"/>
        <v>0</v>
      </c>
      <c r="Y34" s="1">
        <f t="shared" si="3"/>
        <v>0</v>
      </c>
      <c r="Z34" s="1">
        <f t="shared" si="4"/>
        <v>4.49</v>
      </c>
    </row>
    <row r="35" spans="1:26">
      <c r="A35" s="1">
        <v>136</v>
      </c>
      <c r="B35" s="2">
        <v>68.3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13.28</v>
      </c>
      <c r="M35" s="1">
        <v>0</v>
      </c>
      <c r="N35" s="1">
        <v>0</v>
      </c>
      <c r="O35" s="1">
        <v>0</v>
      </c>
      <c r="P35" s="1">
        <v>0</v>
      </c>
      <c r="Q35" s="1">
        <v>4.91</v>
      </c>
      <c r="R35" s="1">
        <v>7.16</v>
      </c>
      <c r="S35" s="1">
        <v>0</v>
      </c>
      <c r="T35" s="1">
        <v>2.29</v>
      </c>
      <c r="U35" s="1"/>
      <c r="V35" s="1">
        <f t="shared" si="0"/>
        <v>68.3</v>
      </c>
      <c r="W35" s="1">
        <f t="shared" si="1"/>
        <v>7.16</v>
      </c>
      <c r="X35" s="1">
        <f t="shared" si="2"/>
        <v>0</v>
      </c>
      <c r="Y35" s="1">
        <f t="shared" si="3"/>
        <v>7.2</v>
      </c>
      <c r="Z35" s="1">
        <f t="shared" si="4"/>
        <v>13.28</v>
      </c>
    </row>
    <row r="36" spans="1:26">
      <c r="A36" s="1">
        <v>138</v>
      </c>
      <c r="B36" s="2">
        <v>54.55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17.65</v>
      </c>
      <c r="M36" s="1">
        <v>0</v>
      </c>
      <c r="N36" s="1">
        <v>0</v>
      </c>
      <c r="O36" s="1">
        <v>0</v>
      </c>
      <c r="P36" s="1">
        <v>0</v>
      </c>
      <c r="Q36" s="1">
        <v>12.72</v>
      </c>
      <c r="R36" s="1">
        <v>4.9</v>
      </c>
      <c r="S36" s="1">
        <v>0</v>
      </c>
      <c r="T36" s="1">
        <v>7.71</v>
      </c>
      <c r="U36" s="1"/>
      <c r="V36" s="1">
        <f t="shared" si="0"/>
        <v>54.55</v>
      </c>
      <c r="W36" s="1">
        <f t="shared" si="1"/>
        <v>4.9</v>
      </c>
      <c r="X36" s="1">
        <f t="shared" si="2"/>
        <v>0</v>
      </c>
      <c r="Y36" s="1">
        <f t="shared" si="3"/>
        <v>20.43</v>
      </c>
      <c r="Z36" s="1">
        <f t="shared" si="4"/>
        <v>17.65</v>
      </c>
    </row>
    <row r="37" spans="1:26">
      <c r="A37" s="1">
        <v>140</v>
      </c>
      <c r="B37" s="2">
        <v>93.07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/>
      <c r="V37" s="1">
        <f t="shared" si="0"/>
        <v>93.07</v>
      </c>
      <c r="W37" s="1">
        <f t="shared" si="1"/>
        <v>0</v>
      </c>
      <c r="X37" s="1">
        <f t="shared" si="2"/>
        <v>0</v>
      </c>
      <c r="Y37" s="1">
        <f t="shared" si="3"/>
        <v>0</v>
      </c>
      <c r="Z37" s="1">
        <f t="shared" si="4"/>
        <v>0</v>
      </c>
    </row>
    <row r="38" spans="1:26">
      <c r="A38" s="1">
        <v>142</v>
      </c>
      <c r="B38" s="2">
        <v>90.57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/>
      <c r="V38" s="1">
        <f t="shared" si="0"/>
        <v>90.57</v>
      </c>
      <c r="W38" s="1">
        <f t="shared" si="1"/>
        <v>0</v>
      </c>
      <c r="X38" s="1">
        <f t="shared" si="2"/>
        <v>0</v>
      </c>
      <c r="Y38" s="1">
        <f t="shared" si="3"/>
        <v>0</v>
      </c>
      <c r="Z38" s="1">
        <f t="shared" si="4"/>
        <v>0</v>
      </c>
    </row>
    <row r="39" spans="1:26">
      <c r="A39" s="1">
        <v>144</v>
      </c>
      <c r="B39" s="2">
        <v>74.07</v>
      </c>
      <c r="C39" s="1">
        <v>0</v>
      </c>
      <c r="D39" s="1">
        <v>0</v>
      </c>
      <c r="E39" s="1">
        <v>8.94</v>
      </c>
      <c r="F39" s="1">
        <v>0</v>
      </c>
      <c r="G39" s="1">
        <v>0</v>
      </c>
      <c r="H39" s="1">
        <v>0</v>
      </c>
      <c r="I39" s="1">
        <v>4.89</v>
      </c>
      <c r="J39" s="1">
        <v>0</v>
      </c>
      <c r="K39" s="1">
        <v>0</v>
      </c>
      <c r="L39" s="1">
        <v>1.31</v>
      </c>
      <c r="M39" s="1">
        <v>0</v>
      </c>
      <c r="N39" s="1">
        <v>0</v>
      </c>
      <c r="O39" s="1">
        <v>2.67</v>
      </c>
      <c r="P39" s="1">
        <v>0</v>
      </c>
      <c r="Q39" s="1">
        <v>1.31</v>
      </c>
      <c r="R39" s="1">
        <v>0</v>
      </c>
      <c r="S39" s="1">
        <v>0</v>
      </c>
      <c r="T39" s="1">
        <v>0</v>
      </c>
      <c r="U39" s="1"/>
      <c r="V39" s="1">
        <f t="shared" si="0"/>
        <v>78.96</v>
      </c>
      <c r="W39" s="1">
        <f t="shared" si="1"/>
        <v>0</v>
      </c>
      <c r="X39" s="1">
        <f t="shared" si="2"/>
        <v>8.94</v>
      </c>
      <c r="Y39" s="1">
        <f t="shared" si="3"/>
        <v>3.98</v>
      </c>
      <c r="Z39" s="1">
        <f t="shared" si="4"/>
        <v>1.31</v>
      </c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tabSelected="1" zoomScale="90" zoomScaleNormal="90" topLeftCell="A13" workbookViewId="0">
      <selection activeCell="D37" sqref="D37:D39"/>
    </sheetView>
  </sheetViews>
  <sheetFormatPr defaultColWidth="11" defaultRowHeight="15.75"/>
  <cols>
    <col min="6" max="6" width="12.6666666666667" customWidth="1"/>
  </cols>
  <sheetData>
    <row r="1" spans="1:17">
      <c r="A1" s="1" t="s">
        <v>0</v>
      </c>
      <c r="B1" s="1" t="s">
        <v>122</v>
      </c>
      <c r="C1" s="1" t="s">
        <v>2</v>
      </c>
      <c r="D1" s="1" t="s">
        <v>121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/>
      <c r="K1" s="1" t="s">
        <v>128</v>
      </c>
      <c r="L1" s="1" t="s">
        <v>21</v>
      </c>
      <c r="M1" s="1" t="s">
        <v>42</v>
      </c>
      <c r="N1" s="1"/>
      <c r="O1" s="1"/>
      <c r="P1" s="1"/>
      <c r="Q1" s="1"/>
    </row>
    <row r="2" spans="1:17">
      <c r="A2" s="1">
        <v>77</v>
      </c>
      <c r="B2" s="1">
        <v>0</v>
      </c>
      <c r="C2" s="2">
        <v>87.35</v>
      </c>
      <c r="D2" s="1">
        <v>0</v>
      </c>
      <c r="E2" s="1">
        <v>0</v>
      </c>
      <c r="F2" s="1">
        <v>0</v>
      </c>
      <c r="G2" s="1">
        <v>0</v>
      </c>
      <c r="H2" s="1">
        <v>9.55</v>
      </c>
      <c r="I2" s="1">
        <v>0</v>
      </c>
      <c r="J2" s="1"/>
      <c r="K2" s="1">
        <f>B2+F2+I2</f>
        <v>0</v>
      </c>
      <c r="L2" s="1">
        <f>C2+D2+G2</f>
        <v>87.35</v>
      </c>
      <c r="M2" s="1">
        <f>E2+H2</f>
        <v>9.55</v>
      </c>
      <c r="N2" s="1"/>
      <c r="O2" s="1"/>
      <c r="P2" s="1"/>
      <c r="Q2" s="1"/>
    </row>
    <row r="3" spans="1:17">
      <c r="A3" s="1">
        <v>78</v>
      </c>
      <c r="B3" s="1">
        <v>0</v>
      </c>
      <c r="C3" s="2">
        <v>94.62</v>
      </c>
      <c r="D3" s="1">
        <v>0</v>
      </c>
      <c r="E3" s="1">
        <v>0</v>
      </c>
      <c r="F3" s="1">
        <v>0</v>
      </c>
      <c r="G3" s="1">
        <v>0</v>
      </c>
      <c r="H3" s="1">
        <v>2.93</v>
      </c>
      <c r="I3" s="1">
        <v>0</v>
      </c>
      <c r="J3" s="1"/>
      <c r="K3" s="1">
        <f t="shared" ref="K3:K39" si="0">B3+F3+I3</f>
        <v>0</v>
      </c>
      <c r="L3" s="1">
        <f t="shared" ref="L3:L39" si="1">C3+D3+G3</f>
        <v>94.62</v>
      </c>
      <c r="M3" s="1">
        <f t="shared" ref="M3:M39" si="2">E3+H3</f>
        <v>2.93</v>
      </c>
      <c r="N3" s="1"/>
      <c r="O3" s="1"/>
      <c r="P3" s="1"/>
      <c r="Q3" s="1"/>
    </row>
    <row r="4" spans="1:17">
      <c r="A4" s="1">
        <v>79</v>
      </c>
      <c r="B4" s="1">
        <v>0</v>
      </c>
      <c r="C4" s="2">
        <v>96.53</v>
      </c>
      <c r="D4" s="1">
        <v>0</v>
      </c>
      <c r="E4" s="1">
        <v>0</v>
      </c>
      <c r="F4" s="1">
        <v>1.6</v>
      </c>
      <c r="G4" s="1">
        <v>0</v>
      </c>
      <c r="H4" s="1">
        <v>0</v>
      </c>
      <c r="I4" s="1">
        <v>0</v>
      </c>
      <c r="J4" s="1"/>
      <c r="K4" s="1">
        <f t="shared" si="0"/>
        <v>1.6</v>
      </c>
      <c r="L4" s="1">
        <f t="shared" si="1"/>
        <v>96.53</v>
      </c>
      <c r="M4" s="1">
        <f t="shared" si="2"/>
        <v>0</v>
      </c>
      <c r="N4" s="1"/>
      <c r="O4" s="1"/>
      <c r="P4" s="1"/>
      <c r="Q4" s="1"/>
    </row>
    <row r="5" spans="1:17">
      <c r="A5" s="1">
        <v>80</v>
      </c>
      <c r="B5" s="1">
        <v>0</v>
      </c>
      <c r="C5" s="2">
        <v>95.57</v>
      </c>
      <c r="D5" s="1">
        <v>0</v>
      </c>
      <c r="E5" s="1">
        <v>0</v>
      </c>
      <c r="F5" s="1">
        <v>2.57</v>
      </c>
      <c r="G5" s="1">
        <v>0</v>
      </c>
      <c r="H5" s="1">
        <v>0</v>
      </c>
      <c r="I5" s="1">
        <v>0</v>
      </c>
      <c r="J5" s="1"/>
      <c r="K5" s="1">
        <f t="shared" si="0"/>
        <v>2.57</v>
      </c>
      <c r="L5" s="1">
        <f t="shared" si="1"/>
        <v>95.57</v>
      </c>
      <c r="M5" s="1">
        <f t="shared" si="2"/>
        <v>0</v>
      </c>
      <c r="N5" s="1"/>
      <c r="O5" s="1"/>
      <c r="P5" s="1"/>
      <c r="Q5" s="1"/>
    </row>
    <row r="6" spans="1:17">
      <c r="A6" s="1">
        <v>81</v>
      </c>
      <c r="B6" s="1">
        <v>0</v>
      </c>
      <c r="C6" s="2">
        <v>95.57</v>
      </c>
      <c r="D6" s="1">
        <v>0</v>
      </c>
      <c r="E6" s="1">
        <v>0</v>
      </c>
      <c r="F6" s="1">
        <v>2.57</v>
      </c>
      <c r="G6" s="1">
        <v>0</v>
      </c>
      <c r="H6" s="1">
        <v>0</v>
      </c>
      <c r="I6" s="1">
        <v>0</v>
      </c>
      <c r="J6" s="1"/>
      <c r="K6" s="1">
        <f t="shared" si="0"/>
        <v>2.57</v>
      </c>
      <c r="L6" s="1">
        <f t="shared" si="1"/>
        <v>95.57</v>
      </c>
      <c r="M6" s="1">
        <f t="shared" si="2"/>
        <v>0</v>
      </c>
      <c r="N6" s="1"/>
      <c r="O6" s="1"/>
      <c r="P6" s="1"/>
      <c r="Q6" s="1"/>
    </row>
    <row r="7" spans="1:17">
      <c r="A7" s="1">
        <v>82</v>
      </c>
      <c r="B7" s="1">
        <v>0</v>
      </c>
      <c r="C7" s="2">
        <v>95.57</v>
      </c>
      <c r="D7" s="1">
        <v>0</v>
      </c>
      <c r="E7" s="1">
        <v>0</v>
      </c>
      <c r="F7" s="1">
        <v>2.57</v>
      </c>
      <c r="G7" s="1">
        <v>0</v>
      </c>
      <c r="H7" s="1">
        <v>0</v>
      </c>
      <c r="I7" s="1">
        <v>0</v>
      </c>
      <c r="J7" s="1"/>
      <c r="K7" s="1">
        <f t="shared" si="0"/>
        <v>2.57</v>
      </c>
      <c r="L7" s="1">
        <f t="shared" si="1"/>
        <v>95.57</v>
      </c>
      <c r="M7" s="1">
        <f t="shared" si="2"/>
        <v>0</v>
      </c>
      <c r="N7" s="1"/>
      <c r="O7" s="1"/>
      <c r="P7" s="1"/>
      <c r="Q7" s="1"/>
    </row>
    <row r="8" spans="1:17">
      <c r="A8" s="1">
        <v>83</v>
      </c>
      <c r="B8" s="1">
        <v>0</v>
      </c>
      <c r="C8" s="2">
        <v>95.57</v>
      </c>
      <c r="D8" s="1">
        <v>0</v>
      </c>
      <c r="E8" s="1">
        <v>0</v>
      </c>
      <c r="F8" s="1">
        <v>2.57</v>
      </c>
      <c r="G8" s="1">
        <v>0</v>
      </c>
      <c r="H8" s="1">
        <v>0</v>
      </c>
      <c r="I8" s="1">
        <v>0</v>
      </c>
      <c r="J8" s="1"/>
      <c r="K8" s="1">
        <f t="shared" si="0"/>
        <v>2.57</v>
      </c>
      <c r="L8" s="1">
        <f t="shared" si="1"/>
        <v>95.57</v>
      </c>
      <c r="M8" s="1">
        <f t="shared" si="2"/>
        <v>0</v>
      </c>
      <c r="N8" s="1"/>
      <c r="O8" s="1"/>
      <c r="P8" s="1"/>
      <c r="Q8" s="1"/>
    </row>
    <row r="9" spans="1:17">
      <c r="A9" s="1">
        <v>84</v>
      </c>
      <c r="B9" s="1">
        <v>0</v>
      </c>
      <c r="C9" s="2">
        <v>95.57</v>
      </c>
      <c r="D9" s="1">
        <v>0</v>
      </c>
      <c r="E9" s="1">
        <v>0</v>
      </c>
      <c r="F9" s="1">
        <v>2.57</v>
      </c>
      <c r="G9" s="1">
        <v>0</v>
      </c>
      <c r="H9" s="1">
        <v>0</v>
      </c>
      <c r="I9" s="1">
        <v>0</v>
      </c>
      <c r="J9" s="1"/>
      <c r="K9" s="1">
        <f t="shared" si="0"/>
        <v>2.57</v>
      </c>
      <c r="L9" s="1">
        <f t="shared" si="1"/>
        <v>95.57</v>
      </c>
      <c r="M9" s="1">
        <f t="shared" si="2"/>
        <v>0</v>
      </c>
      <c r="N9" s="1"/>
      <c r="O9" s="1"/>
      <c r="P9" s="1"/>
      <c r="Q9" s="1"/>
    </row>
    <row r="10" spans="1:17">
      <c r="A10" s="1">
        <v>86</v>
      </c>
      <c r="B10" s="1">
        <v>0</v>
      </c>
      <c r="C10" s="2">
        <v>81.6</v>
      </c>
      <c r="D10" s="1">
        <v>0</v>
      </c>
      <c r="E10" s="1">
        <v>0</v>
      </c>
      <c r="F10" s="1">
        <v>18.4</v>
      </c>
      <c r="G10" s="1">
        <v>0</v>
      </c>
      <c r="H10" s="1">
        <v>0</v>
      </c>
      <c r="I10" s="1">
        <v>0</v>
      </c>
      <c r="J10" s="1"/>
      <c r="K10" s="1">
        <f t="shared" si="0"/>
        <v>18.4</v>
      </c>
      <c r="L10" s="1">
        <f t="shared" si="1"/>
        <v>81.6</v>
      </c>
      <c r="M10" s="1">
        <f t="shared" si="2"/>
        <v>0</v>
      </c>
      <c r="N10" s="1"/>
      <c r="O10" s="1"/>
      <c r="P10" s="1"/>
      <c r="Q10" s="1"/>
    </row>
    <row r="11" spans="1:17">
      <c r="A11" s="1">
        <v>88</v>
      </c>
      <c r="B11" s="1">
        <v>0</v>
      </c>
      <c r="C11" s="2">
        <v>81.67</v>
      </c>
      <c r="D11" s="1">
        <v>0</v>
      </c>
      <c r="E11" s="1">
        <v>0</v>
      </c>
      <c r="F11" s="1">
        <v>18.33</v>
      </c>
      <c r="G11" s="1">
        <v>0</v>
      </c>
      <c r="H11" s="1">
        <v>0</v>
      </c>
      <c r="I11" s="1">
        <v>0</v>
      </c>
      <c r="J11" s="1"/>
      <c r="K11" s="1">
        <f t="shared" si="0"/>
        <v>18.33</v>
      </c>
      <c r="L11" s="1">
        <f t="shared" si="1"/>
        <v>81.67</v>
      </c>
      <c r="M11" s="1">
        <f t="shared" si="2"/>
        <v>0</v>
      </c>
      <c r="N11" s="1"/>
      <c r="O11" s="1"/>
      <c r="P11" s="1"/>
      <c r="Q11" s="1"/>
    </row>
    <row r="12" spans="1:17">
      <c r="A12" s="1">
        <v>90</v>
      </c>
      <c r="B12" s="1">
        <v>0</v>
      </c>
      <c r="C12" s="2">
        <v>84.3</v>
      </c>
      <c r="D12" s="1">
        <v>0</v>
      </c>
      <c r="E12" s="1">
        <v>0</v>
      </c>
      <c r="F12" s="1">
        <v>14.87</v>
      </c>
      <c r="G12" s="1">
        <v>0</v>
      </c>
      <c r="H12" s="1">
        <v>0</v>
      </c>
      <c r="I12" s="1">
        <v>0</v>
      </c>
      <c r="J12" s="1"/>
      <c r="K12" s="1">
        <f t="shared" si="0"/>
        <v>14.87</v>
      </c>
      <c r="L12" s="1">
        <f t="shared" si="1"/>
        <v>84.3</v>
      </c>
      <c r="M12" s="1">
        <f t="shared" si="2"/>
        <v>0</v>
      </c>
      <c r="N12" s="1"/>
      <c r="O12" s="1"/>
      <c r="P12" s="1"/>
      <c r="Q12" s="1"/>
    </row>
    <row r="13" spans="1:17">
      <c r="A13" s="1">
        <v>92</v>
      </c>
      <c r="B13" s="1">
        <v>0</v>
      </c>
      <c r="C13" s="2">
        <v>74.97</v>
      </c>
      <c r="D13" s="1">
        <v>0</v>
      </c>
      <c r="E13" s="1">
        <v>0</v>
      </c>
      <c r="F13" s="1">
        <v>12.06</v>
      </c>
      <c r="G13" s="1">
        <v>0</v>
      </c>
      <c r="H13" s="1">
        <v>5.75</v>
      </c>
      <c r="I13" s="1">
        <v>5.35</v>
      </c>
      <c r="J13" s="1"/>
      <c r="K13" s="1">
        <f t="shared" si="0"/>
        <v>17.41</v>
      </c>
      <c r="L13" s="1">
        <f t="shared" si="1"/>
        <v>74.97</v>
      </c>
      <c r="M13" s="1">
        <f t="shared" si="2"/>
        <v>5.75</v>
      </c>
      <c r="N13" s="1"/>
      <c r="O13" s="1"/>
      <c r="P13" s="1"/>
      <c r="Q13" s="1"/>
    </row>
    <row r="14" spans="1:17">
      <c r="A14" s="1">
        <v>94</v>
      </c>
      <c r="B14" s="1">
        <v>8.75</v>
      </c>
      <c r="C14" s="2">
        <v>61.06</v>
      </c>
      <c r="D14" s="1">
        <v>0</v>
      </c>
      <c r="E14" s="1">
        <v>0</v>
      </c>
      <c r="F14" s="1">
        <v>14.55</v>
      </c>
      <c r="G14" s="1">
        <v>0</v>
      </c>
      <c r="H14" s="1">
        <v>6.58</v>
      </c>
      <c r="I14" s="1">
        <v>7.73</v>
      </c>
      <c r="J14" s="1"/>
      <c r="K14" s="1">
        <f t="shared" si="0"/>
        <v>31.03</v>
      </c>
      <c r="L14" s="1">
        <f t="shared" si="1"/>
        <v>61.06</v>
      </c>
      <c r="M14" s="1">
        <f t="shared" si="2"/>
        <v>6.58</v>
      </c>
      <c r="N14" s="1"/>
      <c r="O14" s="1"/>
      <c r="P14" s="1"/>
      <c r="Q14" s="1"/>
    </row>
    <row r="15" spans="1:17">
      <c r="A15" s="1">
        <v>96</v>
      </c>
      <c r="B15" s="2">
        <v>92.18</v>
      </c>
      <c r="C15" s="1">
        <v>5.24</v>
      </c>
      <c r="D15" s="1">
        <v>0</v>
      </c>
      <c r="E15" s="1">
        <v>0</v>
      </c>
      <c r="F15" s="1">
        <v>2.58</v>
      </c>
      <c r="G15" s="1">
        <v>0</v>
      </c>
      <c r="H15" s="1">
        <v>0</v>
      </c>
      <c r="I15" s="1">
        <v>0</v>
      </c>
      <c r="J15" s="1"/>
      <c r="K15" s="1">
        <f t="shared" si="0"/>
        <v>94.76</v>
      </c>
      <c r="L15" s="1">
        <f t="shared" si="1"/>
        <v>5.24</v>
      </c>
      <c r="M15" s="1">
        <f t="shared" si="2"/>
        <v>0</v>
      </c>
      <c r="N15" s="1"/>
      <c r="O15" s="1"/>
      <c r="P15" s="1"/>
      <c r="Q15" s="1"/>
    </row>
    <row r="16" spans="1:17">
      <c r="A16" s="1">
        <v>98</v>
      </c>
      <c r="B16" s="2">
        <v>100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>
        <f t="shared" si="0"/>
        <v>100</v>
      </c>
      <c r="L16" s="1">
        <f t="shared" si="1"/>
        <v>0</v>
      </c>
      <c r="M16" s="1">
        <f t="shared" si="2"/>
        <v>0</v>
      </c>
      <c r="N16" s="1"/>
      <c r="O16" s="1"/>
      <c r="P16" s="1"/>
      <c r="Q16" s="1"/>
    </row>
    <row r="17" spans="1:17">
      <c r="A17" s="1">
        <v>100</v>
      </c>
      <c r="B17" s="2">
        <v>100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  <c r="K17" s="1">
        <f t="shared" si="0"/>
        <v>100</v>
      </c>
      <c r="L17" s="1">
        <f t="shared" si="1"/>
        <v>0</v>
      </c>
      <c r="M17" s="1">
        <f t="shared" si="2"/>
        <v>0</v>
      </c>
      <c r="N17" s="1"/>
      <c r="O17" s="1"/>
      <c r="P17" s="1"/>
      <c r="Q17" s="1"/>
    </row>
    <row r="18" spans="1:17">
      <c r="A18" s="1">
        <v>102</v>
      </c>
      <c r="B18" s="2">
        <v>100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  <c r="K18" s="1">
        <f t="shared" si="0"/>
        <v>100</v>
      </c>
      <c r="L18" s="1">
        <f t="shared" si="1"/>
        <v>0</v>
      </c>
      <c r="M18" s="1">
        <f t="shared" si="2"/>
        <v>0</v>
      </c>
      <c r="N18" s="1"/>
      <c r="O18" s="1"/>
      <c r="P18" s="1"/>
      <c r="Q18" s="1"/>
    </row>
    <row r="19" spans="1:17">
      <c r="A19" s="1">
        <v>104</v>
      </c>
      <c r="B19" s="2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  <c r="K19" s="1">
        <f t="shared" si="0"/>
        <v>100</v>
      </c>
      <c r="L19" s="1">
        <f t="shared" si="1"/>
        <v>0</v>
      </c>
      <c r="M19" s="1">
        <f t="shared" si="2"/>
        <v>0</v>
      </c>
      <c r="N19" s="1"/>
      <c r="O19" s="1"/>
      <c r="P19" s="1"/>
      <c r="Q19" s="1"/>
    </row>
    <row r="20" spans="1:17">
      <c r="A20" s="1">
        <v>106</v>
      </c>
      <c r="B20" s="2">
        <v>98.63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  <c r="K20" s="1">
        <f t="shared" si="0"/>
        <v>98.63</v>
      </c>
      <c r="L20" s="1">
        <f t="shared" si="1"/>
        <v>0</v>
      </c>
      <c r="M20" s="1">
        <f t="shared" si="2"/>
        <v>0</v>
      </c>
      <c r="N20" s="1"/>
      <c r="O20" s="1"/>
      <c r="P20" s="1"/>
      <c r="Q20" s="1"/>
    </row>
    <row r="21" spans="1:17">
      <c r="A21" s="1">
        <v>108</v>
      </c>
      <c r="B21" s="2">
        <v>85.57</v>
      </c>
      <c r="C21" s="1">
        <v>0</v>
      </c>
      <c r="D21" s="1">
        <v>0</v>
      </c>
      <c r="E21" s="1">
        <v>0</v>
      </c>
      <c r="F21" s="1">
        <v>9.92</v>
      </c>
      <c r="G21" s="1">
        <v>0</v>
      </c>
      <c r="H21" s="1">
        <v>0</v>
      </c>
      <c r="I21" s="1">
        <v>0</v>
      </c>
      <c r="J21" s="1"/>
      <c r="K21" s="1">
        <f t="shared" si="0"/>
        <v>95.49</v>
      </c>
      <c r="L21" s="1">
        <f t="shared" si="1"/>
        <v>0</v>
      </c>
      <c r="M21" s="1">
        <f t="shared" si="2"/>
        <v>0</v>
      </c>
      <c r="N21" s="1"/>
      <c r="O21" s="1"/>
      <c r="P21" s="1"/>
      <c r="Q21" s="1"/>
    </row>
    <row r="22" spans="1:17">
      <c r="A22" s="1">
        <v>110</v>
      </c>
      <c r="B22" s="2">
        <v>86.28</v>
      </c>
      <c r="C22" s="1">
        <v>0</v>
      </c>
      <c r="D22" s="1">
        <v>0</v>
      </c>
      <c r="E22" s="1">
        <v>0</v>
      </c>
      <c r="F22" s="1">
        <v>9.08</v>
      </c>
      <c r="G22" s="1">
        <v>0</v>
      </c>
      <c r="H22" s="1">
        <v>0</v>
      </c>
      <c r="I22" s="1">
        <v>0</v>
      </c>
      <c r="J22" s="1"/>
      <c r="K22" s="1">
        <f t="shared" si="0"/>
        <v>95.36</v>
      </c>
      <c r="L22" s="1">
        <f t="shared" si="1"/>
        <v>0</v>
      </c>
      <c r="M22" s="1">
        <f t="shared" si="2"/>
        <v>0</v>
      </c>
      <c r="N22" s="1"/>
      <c r="O22" s="1"/>
      <c r="P22" s="1"/>
      <c r="Q22" s="1"/>
    </row>
    <row r="23" spans="1:17">
      <c r="A23" s="1">
        <v>112</v>
      </c>
      <c r="B23" s="2">
        <v>88.63</v>
      </c>
      <c r="C23" s="1">
        <v>0</v>
      </c>
      <c r="D23" s="1">
        <v>0</v>
      </c>
      <c r="E23" s="1">
        <v>0</v>
      </c>
      <c r="F23" s="1">
        <v>7.52</v>
      </c>
      <c r="G23" s="1">
        <v>0</v>
      </c>
      <c r="H23" s="1">
        <v>0</v>
      </c>
      <c r="I23" s="1">
        <v>0</v>
      </c>
      <c r="J23" s="1"/>
      <c r="K23" s="1">
        <f t="shared" si="0"/>
        <v>96.15</v>
      </c>
      <c r="L23" s="1">
        <f t="shared" si="1"/>
        <v>0</v>
      </c>
      <c r="M23" s="1">
        <f t="shared" si="2"/>
        <v>0</v>
      </c>
      <c r="N23" s="1"/>
      <c r="O23" s="1"/>
      <c r="P23" s="1"/>
      <c r="Q23" s="1"/>
    </row>
    <row r="24" spans="1:17">
      <c r="A24" s="1">
        <v>114</v>
      </c>
      <c r="B24" s="2">
        <v>93.07</v>
      </c>
      <c r="C24" s="1">
        <v>0</v>
      </c>
      <c r="D24" s="1">
        <v>0</v>
      </c>
      <c r="E24" s="1">
        <v>0</v>
      </c>
      <c r="F24" s="1">
        <v>4.58</v>
      </c>
      <c r="G24" s="1">
        <v>0</v>
      </c>
      <c r="H24" s="1">
        <v>0</v>
      </c>
      <c r="I24" s="1">
        <v>0</v>
      </c>
      <c r="J24" s="1"/>
      <c r="K24" s="1">
        <f t="shared" si="0"/>
        <v>97.65</v>
      </c>
      <c r="L24" s="1">
        <f t="shared" si="1"/>
        <v>0</v>
      </c>
      <c r="M24" s="1">
        <f t="shared" si="2"/>
        <v>0</v>
      </c>
      <c r="N24" s="1"/>
      <c r="O24" s="1"/>
      <c r="P24" s="1"/>
      <c r="Q24" s="1"/>
    </row>
    <row r="25" spans="1:17">
      <c r="A25" s="1">
        <v>116</v>
      </c>
      <c r="B25" s="2">
        <v>100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>
        <f t="shared" si="0"/>
        <v>100</v>
      </c>
      <c r="L25" s="1">
        <f t="shared" si="1"/>
        <v>0</v>
      </c>
      <c r="M25" s="1">
        <f t="shared" si="2"/>
        <v>0</v>
      </c>
      <c r="N25" s="1"/>
      <c r="O25" s="1"/>
      <c r="P25" s="1"/>
      <c r="Q25" s="1"/>
    </row>
    <row r="26" spans="1:17">
      <c r="A26" s="1">
        <v>118</v>
      </c>
      <c r="B26" s="2">
        <v>100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/>
      <c r="K26" s="1">
        <f t="shared" si="0"/>
        <v>100</v>
      </c>
      <c r="L26" s="1">
        <f t="shared" si="1"/>
        <v>0</v>
      </c>
      <c r="M26" s="1">
        <f t="shared" si="2"/>
        <v>0</v>
      </c>
      <c r="N26" s="1"/>
      <c r="O26" s="1"/>
      <c r="P26" s="1"/>
      <c r="Q26" s="1"/>
    </row>
    <row r="27" spans="1:17">
      <c r="A27" s="1">
        <v>120</v>
      </c>
      <c r="B27" s="2">
        <v>96.34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>
        <f t="shared" si="0"/>
        <v>96.34</v>
      </c>
      <c r="L27" s="1">
        <f t="shared" si="1"/>
        <v>0</v>
      </c>
      <c r="M27" s="1">
        <f t="shared" si="2"/>
        <v>0</v>
      </c>
      <c r="N27" s="1"/>
      <c r="O27" s="1"/>
      <c r="P27" s="1"/>
      <c r="Q27" s="1"/>
    </row>
    <row r="28" spans="1:17">
      <c r="A28" s="1">
        <v>122</v>
      </c>
      <c r="B28" s="2">
        <v>96.34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  <c r="K28" s="1">
        <f t="shared" si="0"/>
        <v>96.34</v>
      </c>
      <c r="L28" s="1">
        <f t="shared" si="1"/>
        <v>0</v>
      </c>
      <c r="M28" s="1">
        <f t="shared" si="2"/>
        <v>0</v>
      </c>
      <c r="N28" s="1"/>
      <c r="O28" s="1"/>
      <c r="P28" s="1"/>
      <c r="Q28" s="1"/>
    </row>
    <row r="29" spans="1:17">
      <c r="A29" s="1">
        <v>124</v>
      </c>
      <c r="B29" s="1">
        <v>43.34</v>
      </c>
      <c r="C29" s="1">
        <v>0</v>
      </c>
      <c r="D29" s="1">
        <v>11.11</v>
      </c>
      <c r="E29" s="2">
        <v>43.57</v>
      </c>
      <c r="F29" s="1">
        <v>0</v>
      </c>
      <c r="G29" s="1">
        <v>0</v>
      </c>
      <c r="H29" s="1">
        <v>0</v>
      </c>
      <c r="I29" s="1">
        <v>0</v>
      </c>
      <c r="J29" s="1"/>
      <c r="K29" s="1">
        <f t="shared" si="0"/>
        <v>43.34</v>
      </c>
      <c r="L29" s="1">
        <f t="shared" si="1"/>
        <v>11.11</v>
      </c>
      <c r="M29" s="1">
        <f t="shared" si="2"/>
        <v>43.57</v>
      </c>
      <c r="N29" s="1"/>
      <c r="O29" s="1"/>
      <c r="P29" s="1"/>
      <c r="Q29" s="1"/>
    </row>
    <row r="30" spans="1:17">
      <c r="A30" s="1">
        <v>126</v>
      </c>
      <c r="B30" s="1">
        <v>15.28</v>
      </c>
      <c r="C30" s="1">
        <v>0</v>
      </c>
      <c r="D30" s="1">
        <v>20.23</v>
      </c>
      <c r="E30" s="2">
        <v>61.71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f t="shared" si="0"/>
        <v>15.28</v>
      </c>
      <c r="L30" s="1">
        <f t="shared" si="1"/>
        <v>20.23</v>
      </c>
      <c r="M30" s="1">
        <f t="shared" si="2"/>
        <v>61.71</v>
      </c>
      <c r="N30" s="1"/>
      <c r="O30" s="1"/>
      <c r="P30" s="1"/>
      <c r="Q30" s="1"/>
    </row>
    <row r="31" spans="1:17">
      <c r="A31" s="1">
        <v>128</v>
      </c>
      <c r="B31" s="2">
        <v>45.47</v>
      </c>
      <c r="C31" s="1">
        <v>0</v>
      </c>
      <c r="D31" s="1">
        <v>11.54</v>
      </c>
      <c r="E31" s="1">
        <v>42.64</v>
      </c>
      <c r="F31" s="1">
        <v>0</v>
      </c>
      <c r="G31" s="1">
        <v>0</v>
      </c>
      <c r="H31" s="1">
        <v>0</v>
      </c>
      <c r="I31" s="1">
        <v>0</v>
      </c>
      <c r="J31" s="1"/>
      <c r="K31" s="1">
        <f t="shared" si="0"/>
        <v>45.47</v>
      </c>
      <c r="L31" s="1">
        <f t="shared" si="1"/>
        <v>11.54</v>
      </c>
      <c r="M31" s="1">
        <f t="shared" si="2"/>
        <v>42.64</v>
      </c>
      <c r="N31" s="1"/>
      <c r="O31" s="1"/>
      <c r="P31" s="1"/>
      <c r="Q31" s="1"/>
    </row>
    <row r="32" spans="1:17">
      <c r="A32" s="1">
        <v>130</v>
      </c>
      <c r="B32" s="2">
        <v>84.57</v>
      </c>
      <c r="C32" s="1">
        <v>0</v>
      </c>
      <c r="D32" s="1">
        <v>2.77</v>
      </c>
      <c r="E32" s="1">
        <v>12.07</v>
      </c>
      <c r="F32" s="1">
        <v>0</v>
      </c>
      <c r="G32" s="1">
        <v>0</v>
      </c>
      <c r="H32" s="1">
        <v>0</v>
      </c>
      <c r="I32" s="1">
        <v>0</v>
      </c>
      <c r="J32" s="1"/>
      <c r="K32" s="1">
        <f t="shared" si="0"/>
        <v>84.57</v>
      </c>
      <c r="L32" s="1">
        <f t="shared" si="1"/>
        <v>2.77</v>
      </c>
      <c r="M32" s="1">
        <f t="shared" si="2"/>
        <v>12.07</v>
      </c>
      <c r="N32" s="1"/>
      <c r="O32" s="1"/>
      <c r="P32" s="1"/>
      <c r="Q32" s="1"/>
    </row>
    <row r="33" spans="1:17">
      <c r="A33" s="1">
        <v>132</v>
      </c>
      <c r="B33" s="2">
        <v>87.43</v>
      </c>
      <c r="C33" s="1">
        <v>0</v>
      </c>
      <c r="D33" s="1">
        <v>2.55</v>
      </c>
      <c r="E33" s="1">
        <v>9.48</v>
      </c>
      <c r="F33" s="1">
        <v>0</v>
      </c>
      <c r="G33" s="1">
        <v>0</v>
      </c>
      <c r="H33" s="1">
        <v>0</v>
      </c>
      <c r="I33" s="1">
        <v>0</v>
      </c>
      <c r="J33" s="1"/>
      <c r="K33" s="1">
        <f t="shared" si="0"/>
        <v>87.43</v>
      </c>
      <c r="L33" s="1">
        <f t="shared" si="1"/>
        <v>2.55</v>
      </c>
      <c r="M33" s="1">
        <f t="shared" si="2"/>
        <v>9.48</v>
      </c>
      <c r="N33" s="1"/>
      <c r="O33" s="1"/>
      <c r="P33" s="1"/>
      <c r="Q33" s="1"/>
    </row>
    <row r="34" spans="1:17">
      <c r="A34" s="1">
        <v>134</v>
      </c>
      <c r="B34" s="2">
        <v>85.66</v>
      </c>
      <c r="C34" s="1">
        <v>0</v>
      </c>
      <c r="D34" s="1">
        <v>6.04</v>
      </c>
      <c r="E34" s="1">
        <v>7.37</v>
      </c>
      <c r="F34" s="1">
        <v>0</v>
      </c>
      <c r="G34" s="1">
        <v>0</v>
      </c>
      <c r="H34" s="1">
        <v>0</v>
      </c>
      <c r="I34" s="1">
        <v>0</v>
      </c>
      <c r="J34" s="1"/>
      <c r="K34" s="1">
        <f t="shared" si="0"/>
        <v>85.66</v>
      </c>
      <c r="L34" s="1">
        <f t="shared" si="1"/>
        <v>6.04</v>
      </c>
      <c r="M34" s="1">
        <f t="shared" si="2"/>
        <v>7.37</v>
      </c>
      <c r="N34" s="1"/>
      <c r="O34" s="1"/>
      <c r="P34" s="1"/>
      <c r="Q34" s="1"/>
    </row>
    <row r="35" spans="1:17">
      <c r="A35" s="1">
        <v>136</v>
      </c>
      <c r="B35" s="2">
        <v>52.66</v>
      </c>
      <c r="C35" s="1">
        <v>0</v>
      </c>
      <c r="D35" s="1">
        <v>40.22</v>
      </c>
      <c r="E35" s="1">
        <v>4.8</v>
      </c>
      <c r="F35" s="1">
        <v>0</v>
      </c>
      <c r="G35" s="1">
        <v>0</v>
      </c>
      <c r="H35" s="1">
        <v>0</v>
      </c>
      <c r="I35" s="1">
        <v>0</v>
      </c>
      <c r="J35" s="1"/>
      <c r="K35" s="1">
        <f t="shared" si="0"/>
        <v>52.66</v>
      </c>
      <c r="L35" s="1">
        <f t="shared" si="1"/>
        <v>40.22</v>
      </c>
      <c r="M35" s="1">
        <f t="shared" si="2"/>
        <v>4.8</v>
      </c>
      <c r="N35" s="1"/>
      <c r="O35" s="1"/>
      <c r="P35" s="1"/>
      <c r="Q35" s="1"/>
    </row>
    <row r="36" spans="1:17">
      <c r="A36" s="1">
        <v>138</v>
      </c>
      <c r="B36" s="2">
        <v>30.97</v>
      </c>
      <c r="C36" s="1">
        <v>0</v>
      </c>
      <c r="D36" s="1">
        <v>63.56</v>
      </c>
      <c r="E36" s="1">
        <v>1.29</v>
      </c>
      <c r="F36" s="1">
        <v>0</v>
      </c>
      <c r="G36" s="1">
        <v>2.57</v>
      </c>
      <c r="H36" s="1">
        <v>0</v>
      </c>
      <c r="I36" s="1">
        <v>0</v>
      </c>
      <c r="J36" s="1"/>
      <c r="K36" s="1">
        <f t="shared" si="0"/>
        <v>30.97</v>
      </c>
      <c r="L36" s="1">
        <f t="shared" si="1"/>
        <v>66.13</v>
      </c>
      <c r="M36" s="1">
        <f t="shared" si="2"/>
        <v>1.29</v>
      </c>
      <c r="N36" s="1"/>
      <c r="O36" s="1"/>
      <c r="P36" s="1"/>
      <c r="Q36" s="1"/>
    </row>
    <row r="37" spans="1:17">
      <c r="A37" s="1">
        <v>140</v>
      </c>
      <c r="B37" s="1">
        <v>13.13</v>
      </c>
      <c r="C37" s="1">
        <v>0</v>
      </c>
      <c r="D37" s="2">
        <v>79.78</v>
      </c>
      <c r="E37" s="1">
        <v>0</v>
      </c>
      <c r="F37" s="1">
        <v>0</v>
      </c>
      <c r="G37" s="1">
        <v>4.15</v>
      </c>
      <c r="H37" s="1">
        <v>0</v>
      </c>
      <c r="I37" s="1">
        <v>0</v>
      </c>
      <c r="J37" s="1"/>
      <c r="K37" s="1">
        <f t="shared" si="0"/>
        <v>13.13</v>
      </c>
      <c r="L37" s="1">
        <f t="shared" si="1"/>
        <v>83.93</v>
      </c>
      <c r="M37" s="1">
        <f t="shared" si="2"/>
        <v>0</v>
      </c>
      <c r="N37" s="1"/>
      <c r="O37" s="1"/>
      <c r="P37" s="1"/>
      <c r="Q37" s="1"/>
    </row>
    <row r="38" spans="1:17">
      <c r="A38" s="1">
        <v>142</v>
      </c>
      <c r="B38" s="1">
        <v>14.23</v>
      </c>
      <c r="C38" s="1">
        <v>0</v>
      </c>
      <c r="D38" s="2">
        <v>72.02</v>
      </c>
      <c r="E38" s="1">
        <v>0</v>
      </c>
      <c r="F38" s="1">
        <v>0</v>
      </c>
      <c r="G38" s="1">
        <v>11.33</v>
      </c>
      <c r="H38" s="1">
        <v>0</v>
      </c>
      <c r="I38" s="1">
        <v>0</v>
      </c>
      <c r="J38" s="1"/>
      <c r="K38" s="1">
        <f t="shared" si="0"/>
        <v>14.23</v>
      </c>
      <c r="L38" s="1">
        <f t="shared" si="1"/>
        <v>83.35</v>
      </c>
      <c r="M38" s="1">
        <f t="shared" si="2"/>
        <v>0</v>
      </c>
      <c r="N38" s="1"/>
      <c r="O38" s="1"/>
      <c r="P38" s="1"/>
      <c r="Q38" s="1"/>
    </row>
    <row r="39" spans="1:17">
      <c r="A39" s="1">
        <v>144</v>
      </c>
      <c r="B39" s="1">
        <v>14.05</v>
      </c>
      <c r="C39" s="1">
        <v>0</v>
      </c>
      <c r="D39" s="2">
        <v>72.91</v>
      </c>
      <c r="E39" s="1">
        <v>0</v>
      </c>
      <c r="F39" s="1">
        <v>0</v>
      </c>
      <c r="G39" s="1">
        <v>10.78</v>
      </c>
      <c r="H39" s="1">
        <v>0</v>
      </c>
      <c r="I39" s="1">
        <v>0</v>
      </c>
      <c r="J39" s="1"/>
      <c r="K39" s="1">
        <f t="shared" si="0"/>
        <v>14.05</v>
      </c>
      <c r="L39" s="1">
        <f t="shared" si="1"/>
        <v>83.69</v>
      </c>
      <c r="M39" s="1">
        <f t="shared" si="2"/>
        <v>0</v>
      </c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"/>
  <sheetViews>
    <sheetView zoomScale="90" zoomScaleNormal="90" topLeftCell="A4" workbookViewId="0">
      <selection activeCell="B39" sqref="B39"/>
    </sheetView>
  </sheetViews>
  <sheetFormatPr defaultColWidth="11" defaultRowHeight="15.75"/>
  <cols>
    <col min="20" max="20" width="14.5037037037037" customWidth="1"/>
  </cols>
  <sheetData>
    <row r="1" spans="1:25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1"/>
      <c r="S1" s="5" t="s">
        <v>22</v>
      </c>
      <c r="T1" s="5" t="s">
        <v>23</v>
      </c>
      <c r="U1" s="1" t="s">
        <v>21</v>
      </c>
      <c r="V1" s="5" t="s">
        <v>41</v>
      </c>
      <c r="W1" s="5" t="s">
        <v>42</v>
      </c>
      <c r="X1" s="1"/>
      <c r="Y1" s="1" t="s">
        <v>43</v>
      </c>
    </row>
    <row r="2" spans="1:25">
      <c r="A2" s="5">
        <v>77</v>
      </c>
      <c r="B2" s="6">
        <v>78.01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20.78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"/>
      <c r="S2" s="1">
        <f>B2</f>
        <v>78.01</v>
      </c>
      <c r="T2" s="1">
        <f>D2</f>
        <v>0</v>
      </c>
      <c r="U2" s="1">
        <f t="shared" ref="U2:U39" si="0">K2</f>
        <v>0</v>
      </c>
      <c r="V2" s="1">
        <f>C2+F2+N2+O2</f>
        <v>0</v>
      </c>
      <c r="W2" s="1">
        <f>E2+M2</f>
        <v>0</v>
      </c>
      <c r="X2" s="1"/>
      <c r="Y2" s="1">
        <f t="shared" ref="Y2:Y39" si="1">G2+H2</f>
        <v>20.78</v>
      </c>
    </row>
    <row r="3" spans="1:25">
      <c r="A3" s="5">
        <v>78</v>
      </c>
      <c r="B3" s="6">
        <v>94.51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5.49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"/>
      <c r="S3" s="1">
        <f t="shared" ref="S3:S39" si="2">B3</f>
        <v>94.51</v>
      </c>
      <c r="T3" s="1">
        <f t="shared" ref="T3:T39" si="3">D3</f>
        <v>0</v>
      </c>
      <c r="U3" s="1">
        <f t="shared" si="0"/>
        <v>0</v>
      </c>
      <c r="V3" s="1">
        <f t="shared" ref="V3:V39" si="4">C3+F3+N3+O3</f>
        <v>0</v>
      </c>
      <c r="W3" s="1">
        <f t="shared" ref="W3:W39" si="5">E3+M3</f>
        <v>0</v>
      </c>
      <c r="X3" s="1"/>
      <c r="Y3" s="1">
        <f t="shared" si="1"/>
        <v>5.49</v>
      </c>
    </row>
    <row r="4" spans="1:25">
      <c r="A4" s="5">
        <v>79</v>
      </c>
      <c r="B4" s="6">
        <v>97.29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2.71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"/>
      <c r="S4" s="1">
        <f t="shared" si="2"/>
        <v>97.29</v>
      </c>
      <c r="T4" s="1">
        <f t="shared" si="3"/>
        <v>0</v>
      </c>
      <c r="U4" s="1">
        <f t="shared" si="0"/>
        <v>0</v>
      </c>
      <c r="V4" s="1">
        <f t="shared" si="4"/>
        <v>0</v>
      </c>
      <c r="W4" s="1">
        <f t="shared" si="5"/>
        <v>0</v>
      </c>
      <c r="X4" s="1"/>
      <c r="Y4" s="1">
        <f t="shared" si="1"/>
        <v>2.71</v>
      </c>
    </row>
    <row r="5" spans="1:25">
      <c r="A5" s="5">
        <v>80</v>
      </c>
      <c r="B5" s="6">
        <v>97.29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2.71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"/>
      <c r="S5" s="1">
        <f t="shared" si="2"/>
        <v>97.29</v>
      </c>
      <c r="T5" s="1">
        <f t="shared" si="3"/>
        <v>0</v>
      </c>
      <c r="U5" s="1">
        <f t="shared" si="0"/>
        <v>0</v>
      </c>
      <c r="V5" s="1">
        <f t="shared" si="4"/>
        <v>0</v>
      </c>
      <c r="W5" s="1">
        <f t="shared" si="5"/>
        <v>0</v>
      </c>
      <c r="X5" s="1"/>
      <c r="Y5" s="1">
        <f t="shared" si="1"/>
        <v>2.71</v>
      </c>
    </row>
    <row r="6" spans="1:25">
      <c r="A6" s="5">
        <v>81</v>
      </c>
      <c r="B6" s="6">
        <v>97.29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2.71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"/>
      <c r="S6" s="1">
        <f t="shared" si="2"/>
        <v>97.29</v>
      </c>
      <c r="T6" s="1">
        <f t="shared" si="3"/>
        <v>0</v>
      </c>
      <c r="U6" s="1">
        <f t="shared" si="0"/>
        <v>0</v>
      </c>
      <c r="V6" s="1">
        <f t="shared" si="4"/>
        <v>0</v>
      </c>
      <c r="W6" s="1">
        <f t="shared" si="5"/>
        <v>0</v>
      </c>
      <c r="X6" s="1"/>
      <c r="Y6" s="1">
        <f t="shared" si="1"/>
        <v>2.71</v>
      </c>
    </row>
    <row r="7" spans="1:25">
      <c r="A7" s="5">
        <v>82</v>
      </c>
      <c r="B7" s="6">
        <v>97.29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2.71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"/>
      <c r="S7" s="1">
        <f t="shared" si="2"/>
        <v>97.29</v>
      </c>
      <c r="T7" s="1">
        <f t="shared" si="3"/>
        <v>0</v>
      </c>
      <c r="U7" s="1">
        <f t="shared" si="0"/>
        <v>0</v>
      </c>
      <c r="V7" s="1">
        <f t="shared" si="4"/>
        <v>0</v>
      </c>
      <c r="W7" s="1">
        <f t="shared" si="5"/>
        <v>0</v>
      </c>
      <c r="X7" s="1"/>
      <c r="Y7" s="1">
        <f t="shared" si="1"/>
        <v>2.71</v>
      </c>
    </row>
    <row r="8" spans="1:25">
      <c r="A8" s="5">
        <v>83</v>
      </c>
      <c r="B8" s="6">
        <v>97.29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2.71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"/>
      <c r="S8" s="1">
        <f t="shared" si="2"/>
        <v>97.29</v>
      </c>
      <c r="T8" s="1">
        <f t="shared" si="3"/>
        <v>0</v>
      </c>
      <c r="U8" s="1">
        <f t="shared" si="0"/>
        <v>0</v>
      </c>
      <c r="V8" s="1">
        <f t="shared" si="4"/>
        <v>0</v>
      </c>
      <c r="W8" s="1">
        <f t="shared" si="5"/>
        <v>0</v>
      </c>
      <c r="X8" s="1"/>
      <c r="Y8" s="1">
        <f t="shared" si="1"/>
        <v>2.71</v>
      </c>
    </row>
    <row r="9" spans="1:25">
      <c r="A9" s="5">
        <v>84</v>
      </c>
      <c r="B9" s="6">
        <v>97.29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2.71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"/>
      <c r="S9" s="1">
        <f t="shared" si="2"/>
        <v>97.29</v>
      </c>
      <c r="T9" s="1">
        <f t="shared" si="3"/>
        <v>0</v>
      </c>
      <c r="U9" s="1">
        <f t="shared" si="0"/>
        <v>0</v>
      </c>
      <c r="V9" s="1">
        <f t="shared" si="4"/>
        <v>0</v>
      </c>
      <c r="W9" s="1">
        <f t="shared" si="5"/>
        <v>0</v>
      </c>
      <c r="X9" s="1"/>
      <c r="Y9" s="1">
        <f t="shared" si="1"/>
        <v>2.71</v>
      </c>
    </row>
    <row r="10" spans="1:25">
      <c r="A10" s="5">
        <v>86</v>
      </c>
      <c r="B10" s="6">
        <v>97.29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2.71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"/>
      <c r="S10" s="1">
        <f t="shared" si="2"/>
        <v>97.29</v>
      </c>
      <c r="T10" s="1">
        <f t="shared" si="3"/>
        <v>0</v>
      </c>
      <c r="U10" s="1">
        <f t="shared" si="0"/>
        <v>0</v>
      </c>
      <c r="V10" s="1">
        <f t="shared" si="4"/>
        <v>0</v>
      </c>
      <c r="W10" s="1">
        <f t="shared" si="5"/>
        <v>0</v>
      </c>
      <c r="X10" s="1"/>
      <c r="Y10" s="1">
        <f t="shared" si="1"/>
        <v>2.71</v>
      </c>
    </row>
    <row r="11" spans="1:25">
      <c r="A11" s="5">
        <v>88</v>
      </c>
      <c r="B11" s="6">
        <v>92.48</v>
      </c>
      <c r="C11" s="5">
        <v>0</v>
      </c>
      <c r="D11" s="5">
        <v>0</v>
      </c>
      <c r="E11" s="5">
        <v>0</v>
      </c>
      <c r="F11" s="5">
        <v>0</v>
      </c>
      <c r="G11" s="5">
        <v>1.77</v>
      </c>
      <c r="H11" s="5">
        <v>2.42</v>
      </c>
      <c r="I11" s="5">
        <v>2.45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"/>
      <c r="S11" s="1">
        <f t="shared" si="2"/>
        <v>92.48</v>
      </c>
      <c r="T11" s="1">
        <f t="shared" si="3"/>
        <v>0</v>
      </c>
      <c r="U11" s="1">
        <f t="shared" si="0"/>
        <v>0</v>
      </c>
      <c r="V11" s="1">
        <f t="shared" si="4"/>
        <v>0</v>
      </c>
      <c r="W11" s="1">
        <f t="shared" si="5"/>
        <v>0</v>
      </c>
      <c r="X11" s="1"/>
      <c r="Y11" s="1">
        <f t="shared" si="1"/>
        <v>4.19</v>
      </c>
    </row>
    <row r="12" spans="1:25">
      <c r="A12" s="5">
        <v>90</v>
      </c>
      <c r="B12" s="6">
        <v>78.04</v>
      </c>
      <c r="C12" s="5">
        <v>0</v>
      </c>
      <c r="D12" s="5">
        <v>0</v>
      </c>
      <c r="E12" s="5">
        <v>0</v>
      </c>
      <c r="F12" s="5">
        <v>0</v>
      </c>
      <c r="G12" s="5">
        <v>2.12</v>
      </c>
      <c r="H12" s="5">
        <v>1.61</v>
      </c>
      <c r="I12" s="5">
        <v>10.61</v>
      </c>
      <c r="J12" s="5">
        <v>0</v>
      </c>
      <c r="K12" s="5">
        <v>7.62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"/>
      <c r="S12" s="1">
        <f t="shared" si="2"/>
        <v>78.04</v>
      </c>
      <c r="T12" s="1">
        <f t="shared" si="3"/>
        <v>0</v>
      </c>
      <c r="U12" s="1">
        <f t="shared" si="0"/>
        <v>7.62</v>
      </c>
      <c r="V12" s="1">
        <f t="shared" si="4"/>
        <v>0</v>
      </c>
      <c r="W12" s="1">
        <f t="shared" si="5"/>
        <v>0</v>
      </c>
      <c r="X12" s="1"/>
      <c r="Y12" s="1">
        <f t="shared" si="1"/>
        <v>3.73</v>
      </c>
    </row>
    <row r="13" spans="1:25">
      <c r="A13" s="5">
        <v>92</v>
      </c>
      <c r="B13" s="6">
        <v>58.62</v>
      </c>
      <c r="C13" s="5">
        <v>0</v>
      </c>
      <c r="D13" s="5">
        <v>0</v>
      </c>
      <c r="E13" s="5">
        <v>0</v>
      </c>
      <c r="F13" s="5">
        <v>0</v>
      </c>
      <c r="G13" s="5">
        <v>19.69</v>
      </c>
      <c r="H13" s="5">
        <v>1.06</v>
      </c>
      <c r="I13" s="5">
        <v>8.76</v>
      </c>
      <c r="J13" s="5">
        <v>0</v>
      </c>
      <c r="K13" s="5">
        <v>8.02</v>
      </c>
      <c r="L13" s="5">
        <v>0</v>
      </c>
      <c r="M13" s="5">
        <v>1.69</v>
      </c>
      <c r="N13" s="5">
        <v>0</v>
      </c>
      <c r="O13" s="5">
        <v>0</v>
      </c>
      <c r="P13" s="5">
        <v>0</v>
      </c>
      <c r="Q13" s="5">
        <v>0</v>
      </c>
      <c r="R13" s="1"/>
      <c r="S13" s="1">
        <f t="shared" si="2"/>
        <v>58.62</v>
      </c>
      <c r="T13" s="1">
        <f t="shared" si="3"/>
        <v>0</v>
      </c>
      <c r="U13" s="1">
        <f t="shared" si="0"/>
        <v>8.02</v>
      </c>
      <c r="V13" s="1">
        <f t="shared" si="4"/>
        <v>0</v>
      </c>
      <c r="W13" s="1">
        <f t="shared" si="5"/>
        <v>1.69</v>
      </c>
      <c r="X13" s="1"/>
      <c r="Y13" s="1">
        <f t="shared" si="1"/>
        <v>20.75</v>
      </c>
    </row>
    <row r="14" spans="1:25">
      <c r="A14" s="5">
        <v>94</v>
      </c>
      <c r="B14" s="6">
        <v>52.05</v>
      </c>
      <c r="C14" s="5">
        <v>0</v>
      </c>
      <c r="D14" s="5">
        <v>0</v>
      </c>
      <c r="E14" s="5">
        <v>0</v>
      </c>
      <c r="F14" s="5">
        <v>0</v>
      </c>
      <c r="G14" s="5">
        <v>26.55</v>
      </c>
      <c r="H14" s="5">
        <v>0</v>
      </c>
      <c r="I14" s="5">
        <v>8.8</v>
      </c>
      <c r="J14" s="5">
        <v>0</v>
      </c>
      <c r="K14" s="5">
        <v>7.04</v>
      </c>
      <c r="L14" s="5">
        <v>0</v>
      </c>
      <c r="M14" s="5">
        <v>2.79</v>
      </c>
      <c r="N14" s="5">
        <v>0</v>
      </c>
      <c r="O14" s="5">
        <v>0</v>
      </c>
      <c r="P14" s="5">
        <v>0</v>
      </c>
      <c r="Q14" s="5">
        <v>0</v>
      </c>
      <c r="R14" s="1"/>
      <c r="S14" s="1">
        <f t="shared" si="2"/>
        <v>52.05</v>
      </c>
      <c r="T14" s="1">
        <f t="shared" si="3"/>
        <v>0</v>
      </c>
      <c r="U14" s="1">
        <f t="shared" si="0"/>
        <v>7.04</v>
      </c>
      <c r="V14" s="1">
        <f t="shared" si="4"/>
        <v>0</v>
      </c>
      <c r="W14" s="1">
        <f t="shared" si="5"/>
        <v>2.79</v>
      </c>
      <c r="X14" s="1"/>
      <c r="Y14" s="1">
        <f t="shared" si="1"/>
        <v>26.55</v>
      </c>
    </row>
    <row r="15" spans="1:25">
      <c r="A15" s="5">
        <v>96</v>
      </c>
      <c r="B15" s="6">
        <v>73.31</v>
      </c>
      <c r="C15" s="5">
        <v>0</v>
      </c>
      <c r="D15" s="5">
        <v>19.94</v>
      </c>
      <c r="E15" s="5">
        <v>0</v>
      </c>
      <c r="F15" s="5">
        <v>0</v>
      </c>
      <c r="G15" s="5">
        <v>2.11</v>
      </c>
      <c r="H15" s="5">
        <v>0</v>
      </c>
      <c r="I15" s="5">
        <v>0</v>
      </c>
      <c r="J15" s="5">
        <v>0</v>
      </c>
      <c r="K15" s="5">
        <v>1.75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"/>
      <c r="S15" s="1">
        <f t="shared" si="2"/>
        <v>73.31</v>
      </c>
      <c r="T15" s="1">
        <f t="shared" si="3"/>
        <v>19.94</v>
      </c>
      <c r="U15" s="1">
        <f t="shared" si="0"/>
        <v>1.75</v>
      </c>
      <c r="V15" s="1">
        <f t="shared" si="4"/>
        <v>0</v>
      </c>
      <c r="W15" s="1">
        <f t="shared" si="5"/>
        <v>0</v>
      </c>
      <c r="X15" s="1"/>
      <c r="Y15" s="1">
        <f t="shared" si="1"/>
        <v>2.11</v>
      </c>
    </row>
    <row r="16" spans="1:25">
      <c r="A16" s="5">
        <v>98</v>
      </c>
      <c r="B16" s="6">
        <v>85.73</v>
      </c>
      <c r="C16" s="5">
        <v>0</v>
      </c>
      <c r="D16" s="5">
        <v>12.42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"/>
      <c r="S16" s="1">
        <f t="shared" si="2"/>
        <v>85.73</v>
      </c>
      <c r="T16" s="1">
        <f t="shared" si="3"/>
        <v>12.42</v>
      </c>
      <c r="U16" s="1">
        <f t="shared" si="0"/>
        <v>0</v>
      </c>
      <c r="V16" s="1">
        <f t="shared" si="4"/>
        <v>0</v>
      </c>
      <c r="W16" s="1">
        <f t="shared" si="5"/>
        <v>0</v>
      </c>
      <c r="X16" s="1"/>
      <c r="Y16" s="1">
        <f t="shared" si="1"/>
        <v>0</v>
      </c>
    </row>
    <row r="17" spans="1:25">
      <c r="A17" s="5">
        <v>100</v>
      </c>
      <c r="B17" s="6">
        <v>85.36</v>
      </c>
      <c r="C17" s="5">
        <v>0</v>
      </c>
      <c r="D17" s="5">
        <v>12.54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"/>
      <c r="S17" s="1">
        <f t="shared" si="2"/>
        <v>85.36</v>
      </c>
      <c r="T17" s="1">
        <f t="shared" si="3"/>
        <v>12.54</v>
      </c>
      <c r="U17" s="1">
        <f t="shared" si="0"/>
        <v>0</v>
      </c>
      <c r="V17" s="1">
        <f t="shared" si="4"/>
        <v>0</v>
      </c>
      <c r="W17" s="1">
        <f t="shared" si="5"/>
        <v>0</v>
      </c>
      <c r="X17" s="1"/>
      <c r="Y17" s="1">
        <f t="shared" si="1"/>
        <v>0</v>
      </c>
    </row>
    <row r="18" spans="1:25">
      <c r="A18" s="5">
        <v>102</v>
      </c>
      <c r="B18" s="6">
        <v>85.89</v>
      </c>
      <c r="C18" s="5">
        <v>0</v>
      </c>
      <c r="D18" s="5">
        <v>12.13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"/>
      <c r="S18" s="1">
        <f t="shared" si="2"/>
        <v>85.89</v>
      </c>
      <c r="T18" s="1">
        <f t="shared" si="3"/>
        <v>12.13</v>
      </c>
      <c r="U18" s="1">
        <f t="shared" si="0"/>
        <v>0</v>
      </c>
      <c r="V18" s="1">
        <f t="shared" si="4"/>
        <v>0</v>
      </c>
      <c r="W18" s="1">
        <f t="shared" si="5"/>
        <v>0</v>
      </c>
      <c r="X18" s="1"/>
      <c r="Y18" s="1">
        <f t="shared" si="1"/>
        <v>0</v>
      </c>
    </row>
    <row r="19" spans="1:25">
      <c r="A19" s="5">
        <v>104</v>
      </c>
      <c r="B19" s="6">
        <v>85.86</v>
      </c>
      <c r="C19" s="5">
        <v>0</v>
      </c>
      <c r="D19" s="5">
        <v>12.32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"/>
      <c r="S19" s="1">
        <f t="shared" si="2"/>
        <v>85.86</v>
      </c>
      <c r="T19" s="1">
        <f t="shared" si="3"/>
        <v>12.32</v>
      </c>
      <c r="U19" s="1">
        <f t="shared" si="0"/>
        <v>0</v>
      </c>
      <c r="V19" s="1">
        <f t="shared" si="4"/>
        <v>0</v>
      </c>
      <c r="W19" s="1">
        <f t="shared" si="5"/>
        <v>0</v>
      </c>
      <c r="X19" s="1"/>
      <c r="Y19" s="1">
        <f t="shared" si="1"/>
        <v>0</v>
      </c>
    </row>
    <row r="20" spans="1:25">
      <c r="A20" s="5">
        <v>106</v>
      </c>
      <c r="B20" s="6">
        <v>86.12</v>
      </c>
      <c r="C20" s="5">
        <v>0</v>
      </c>
      <c r="D20" s="5">
        <v>12.09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"/>
      <c r="S20" s="1">
        <f t="shared" si="2"/>
        <v>86.12</v>
      </c>
      <c r="T20" s="1">
        <f t="shared" si="3"/>
        <v>12.09</v>
      </c>
      <c r="U20" s="1">
        <f t="shared" si="0"/>
        <v>0</v>
      </c>
      <c r="V20" s="1">
        <f t="shared" si="4"/>
        <v>0</v>
      </c>
      <c r="W20" s="1">
        <f t="shared" si="5"/>
        <v>0</v>
      </c>
      <c r="X20" s="1"/>
      <c r="Y20" s="1">
        <f t="shared" si="1"/>
        <v>0</v>
      </c>
    </row>
    <row r="21" spans="1:25">
      <c r="A21" s="5">
        <v>108</v>
      </c>
      <c r="B21" s="6">
        <v>86.84</v>
      </c>
      <c r="C21" s="5">
        <v>0</v>
      </c>
      <c r="D21" s="5">
        <v>11.47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"/>
      <c r="S21" s="1">
        <f t="shared" si="2"/>
        <v>86.84</v>
      </c>
      <c r="T21" s="1">
        <f t="shared" si="3"/>
        <v>11.47</v>
      </c>
      <c r="U21" s="1">
        <f t="shared" si="0"/>
        <v>0</v>
      </c>
      <c r="V21" s="1">
        <f t="shared" si="4"/>
        <v>0</v>
      </c>
      <c r="W21" s="1">
        <f t="shared" si="5"/>
        <v>0</v>
      </c>
      <c r="X21" s="1"/>
      <c r="Y21" s="1">
        <f t="shared" si="1"/>
        <v>0</v>
      </c>
    </row>
    <row r="22" spans="1:25">
      <c r="A22" s="5">
        <v>110</v>
      </c>
      <c r="B22" s="6">
        <v>86.7</v>
      </c>
      <c r="C22" s="5">
        <v>0</v>
      </c>
      <c r="D22" s="5">
        <v>11.36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"/>
      <c r="S22" s="1">
        <f t="shared" si="2"/>
        <v>86.7</v>
      </c>
      <c r="T22" s="1">
        <f t="shared" si="3"/>
        <v>11.36</v>
      </c>
      <c r="U22" s="1">
        <f t="shared" si="0"/>
        <v>0</v>
      </c>
      <c r="V22" s="1">
        <f t="shared" si="4"/>
        <v>0</v>
      </c>
      <c r="W22" s="1">
        <f t="shared" si="5"/>
        <v>0</v>
      </c>
      <c r="X22" s="1"/>
      <c r="Y22" s="1">
        <f t="shared" si="1"/>
        <v>0</v>
      </c>
    </row>
    <row r="23" spans="1:25">
      <c r="A23" s="5">
        <v>112</v>
      </c>
      <c r="B23" s="5">
        <v>42.25</v>
      </c>
      <c r="C23" s="6">
        <v>47.09</v>
      </c>
      <c r="D23" s="5">
        <v>5.25</v>
      </c>
      <c r="E23" s="5">
        <v>0</v>
      </c>
      <c r="F23" s="5">
        <v>3.1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"/>
      <c r="S23" s="1">
        <f t="shared" si="2"/>
        <v>42.25</v>
      </c>
      <c r="T23" s="1">
        <f t="shared" si="3"/>
        <v>5.25</v>
      </c>
      <c r="U23" s="1">
        <f t="shared" si="0"/>
        <v>0</v>
      </c>
      <c r="V23" s="1">
        <f t="shared" si="4"/>
        <v>50.19</v>
      </c>
      <c r="W23" s="1">
        <f t="shared" si="5"/>
        <v>0</v>
      </c>
      <c r="X23" s="1"/>
      <c r="Y23" s="1">
        <f t="shared" si="1"/>
        <v>0</v>
      </c>
    </row>
    <row r="24" spans="1:25">
      <c r="A24" s="5">
        <v>114</v>
      </c>
      <c r="B24" s="5">
        <v>8.27</v>
      </c>
      <c r="C24" s="6">
        <v>83.95</v>
      </c>
      <c r="D24" s="5">
        <v>0</v>
      </c>
      <c r="E24" s="5">
        <v>0</v>
      </c>
      <c r="F24" s="5">
        <v>5.32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"/>
      <c r="S24" s="1">
        <f t="shared" si="2"/>
        <v>8.27</v>
      </c>
      <c r="T24" s="1">
        <f t="shared" si="3"/>
        <v>0</v>
      </c>
      <c r="U24" s="1">
        <f t="shared" si="0"/>
        <v>0</v>
      </c>
      <c r="V24" s="1">
        <f t="shared" si="4"/>
        <v>89.27</v>
      </c>
      <c r="W24" s="1">
        <f t="shared" si="5"/>
        <v>0</v>
      </c>
      <c r="X24" s="1"/>
      <c r="Y24" s="1">
        <f t="shared" si="1"/>
        <v>0</v>
      </c>
    </row>
    <row r="25" spans="1:25">
      <c r="A25" s="5">
        <v>116</v>
      </c>
      <c r="B25" s="5">
        <v>2.9</v>
      </c>
      <c r="C25" s="6">
        <v>88.18</v>
      </c>
      <c r="D25" s="5">
        <v>0</v>
      </c>
      <c r="E25" s="5">
        <v>0</v>
      </c>
      <c r="F25" s="5">
        <v>5.76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1.53</v>
      </c>
      <c r="P25" s="5">
        <v>0</v>
      </c>
      <c r="Q25" s="5">
        <v>0</v>
      </c>
      <c r="R25" s="1"/>
      <c r="S25" s="1">
        <f t="shared" si="2"/>
        <v>2.9</v>
      </c>
      <c r="T25" s="1">
        <f t="shared" si="3"/>
        <v>0</v>
      </c>
      <c r="U25" s="1">
        <f t="shared" si="0"/>
        <v>0</v>
      </c>
      <c r="V25" s="1">
        <f t="shared" si="4"/>
        <v>95.47</v>
      </c>
      <c r="W25" s="1">
        <f t="shared" si="5"/>
        <v>0</v>
      </c>
      <c r="X25" s="1"/>
      <c r="Y25" s="1">
        <f t="shared" si="1"/>
        <v>0</v>
      </c>
    </row>
    <row r="26" spans="1:25">
      <c r="A26" s="5">
        <v>118</v>
      </c>
      <c r="B26" s="5">
        <v>1.82</v>
      </c>
      <c r="C26" s="6">
        <v>89.11</v>
      </c>
      <c r="D26" s="5">
        <v>0</v>
      </c>
      <c r="E26" s="5">
        <v>0</v>
      </c>
      <c r="F26" s="5">
        <v>5.22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1.14</v>
      </c>
      <c r="P26" s="5">
        <v>0</v>
      </c>
      <c r="Q26" s="5">
        <v>0</v>
      </c>
      <c r="R26" s="1"/>
      <c r="S26" s="1">
        <f t="shared" si="2"/>
        <v>1.82</v>
      </c>
      <c r="T26" s="1">
        <f t="shared" si="3"/>
        <v>0</v>
      </c>
      <c r="U26" s="1">
        <f t="shared" si="0"/>
        <v>0</v>
      </c>
      <c r="V26" s="1">
        <f t="shared" si="4"/>
        <v>95.47</v>
      </c>
      <c r="W26" s="1">
        <f t="shared" si="5"/>
        <v>0</v>
      </c>
      <c r="X26" s="1"/>
      <c r="Y26" s="1">
        <f t="shared" si="1"/>
        <v>0</v>
      </c>
    </row>
    <row r="27" spans="1:25">
      <c r="A27" s="5">
        <v>120</v>
      </c>
      <c r="B27" s="5">
        <v>1.24</v>
      </c>
      <c r="C27" s="6">
        <v>86.31</v>
      </c>
      <c r="D27" s="5">
        <v>0</v>
      </c>
      <c r="E27" s="5">
        <v>0</v>
      </c>
      <c r="F27" s="5">
        <v>3.55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5.92</v>
      </c>
      <c r="N27" s="5">
        <v>0</v>
      </c>
      <c r="O27" s="5">
        <v>1.15</v>
      </c>
      <c r="P27" s="5">
        <v>0</v>
      </c>
      <c r="Q27" s="5">
        <v>0</v>
      </c>
      <c r="R27" s="1"/>
      <c r="S27" s="1">
        <f t="shared" si="2"/>
        <v>1.24</v>
      </c>
      <c r="T27" s="1">
        <f t="shared" si="3"/>
        <v>0</v>
      </c>
      <c r="U27" s="1">
        <f t="shared" si="0"/>
        <v>0</v>
      </c>
      <c r="V27" s="1">
        <f t="shared" si="4"/>
        <v>91.01</v>
      </c>
      <c r="W27" s="1">
        <f t="shared" si="5"/>
        <v>5.92</v>
      </c>
      <c r="X27" s="1"/>
      <c r="Y27" s="1">
        <f t="shared" si="1"/>
        <v>0</v>
      </c>
    </row>
    <row r="28" spans="1:25">
      <c r="A28" s="5">
        <v>122</v>
      </c>
      <c r="B28" s="5">
        <v>0</v>
      </c>
      <c r="C28" s="6">
        <v>61.66</v>
      </c>
      <c r="D28" s="5">
        <v>0</v>
      </c>
      <c r="E28" s="5">
        <v>0</v>
      </c>
      <c r="F28" s="5">
        <v>2.29</v>
      </c>
      <c r="G28" s="5">
        <v>0</v>
      </c>
      <c r="H28" s="5">
        <v>0</v>
      </c>
      <c r="I28" s="5">
        <v>0</v>
      </c>
      <c r="J28" s="5">
        <v>22.75</v>
      </c>
      <c r="K28" s="5">
        <v>0</v>
      </c>
      <c r="L28" s="5">
        <v>0</v>
      </c>
      <c r="M28" s="5">
        <v>7.71</v>
      </c>
      <c r="N28" s="5">
        <v>0</v>
      </c>
      <c r="O28" s="5">
        <v>0</v>
      </c>
      <c r="P28" s="5">
        <v>0</v>
      </c>
      <c r="Q28" s="5">
        <v>0</v>
      </c>
      <c r="R28" s="1"/>
      <c r="S28" s="1">
        <f t="shared" si="2"/>
        <v>0</v>
      </c>
      <c r="T28" s="1">
        <f t="shared" si="3"/>
        <v>0</v>
      </c>
      <c r="U28" s="1">
        <f t="shared" si="0"/>
        <v>0</v>
      </c>
      <c r="V28" s="1">
        <f t="shared" si="4"/>
        <v>63.95</v>
      </c>
      <c r="W28" s="1">
        <f t="shared" si="5"/>
        <v>7.71</v>
      </c>
      <c r="X28" s="1"/>
      <c r="Y28" s="1">
        <f t="shared" si="1"/>
        <v>0</v>
      </c>
    </row>
    <row r="29" spans="1:25">
      <c r="A29" s="5">
        <v>124</v>
      </c>
      <c r="B29" s="5">
        <v>6.44</v>
      </c>
      <c r="C29" s="6">
        <v>46.59</v>
      </c>
      <c r="D29" s="5">
        <v>0</v>
      </c>
      <c r="E29" s="5">
        <v>0</v>
      </c>
      <c r="F29" s="5">
        <v>19.77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10.64</v>
      </c>
      <c r="O29" s="5">
        <v>5.43</v>
      </c>
      <c r="P29" s="5">
        <v>0</v>
      </c>
      <c r="Q29" s="5">
        <v>5.6</v>
      </c>
      <c r="R29" s="1"/>
      <c r="S29" s="1">
        <f t="shared" si="2"/>
        <v>6.44</v>
      </c>
      <c r="T29" s="1">
        <f t="shared" si="3"/>
        <v>0</v>
      </c>
      <c r="U29" s="1">
        <f t="shared" si="0"/>
        <v>0</v>
      </c>
      <c r="V29" s="1">
        <f t="shared" si="4"/>
        <v>82.43</v>
      </c>
      <c r="W29" s="1">
        <f t="shared" si="5"/>
        <v>0</v>
      </c>
      <c r="X29" s="1"/>
      <c r="Y29" s="1">
        <f t="shared" si="1"/>
        <v>0</v>
      </c>
    </row>
    <row r="30" spans="1:25">
      <c r="A30" s="5">
        <v>126</v>
      </c>
      <c r="B30" s="5">
        <v>1.99</v>
      </c>
      <c r="C30" s="5">
        <v>23.06</v>
      </c>
      <c r="D30" s="5">
        <v>0</v>
      </c>
      <c r="E30" s="6">
        <v>35.29</v>
      </c>
      <c r="F30" s="5">
        <v>10.13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13.59</v>
      </c>
      <c r="M30" s="5">
        <v>0</v>
      </c>
      <c r="N30" s="5">
        <v>2.92</v>
      </c>
      <c r="O30" s="5">
        <v>1.49</v>
      </c>
      <c r="P30" s="5">
        <v>7.25</v>
      </c>
      <c r="Q30" s="5">
        <v>2.69</v>
      </c>
      <c r="R30" s="1"/>
      <c r="S30" s="1">
        <f t="shared" si="2"/>
        <v>1.99</v>
      </c>
      <c r="T30" s="1">
        <f t="shared" si="3"/>
        <v>0</v>
      </c>
      <c r="U30" s="1">
        <f t="shared" si="0"/>
        <v>0</v>
      </c>
      <c r="V30" s="1">
        <f t="shared" si="4"/>
        <v>37.6</v>
      </c>
      <c r="W30" s="1">
        <f t="shared" si="5"/>
        <v>35.29</v>
      </c>
      <c r="X30" s="1"/>
      <c r="Y30" s="1">
        <f t="shared" si="1"/>
        <v>0</v>
      </c>
    </row>
    <row r="31" spans="1:25">
      <c r="A31" s="5">
        <v>128</v>
      </c>
      <c r="B31" s="6">
        <v>33.99</v>
      </c>
      <c r="C31" s="5">
        <v>18.85</v>
      </c>
      <c r="D31" s="5">
        <v>4.72</v>
      </c>
      <c r="E31" s="5">
        <v>26.15</v>
      </c>
      <c r="F31" s="5">
        <v>5.79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5.49</v>
      </c>
      <c r="M31" s="5">
        <v>0</v>
      </c>
      <c r="N31" s="5">
        <v>0</v>
      </c>
      <c r="O31" s="5">
        <v>0</v>
      </c>
      <c r="P31" s="5">
        <v>1.57</v>
      </c>
      <c r="Q31" s="5">
        <v>0</v>
      </c>
      <c r="R31" s="1"/>
      <c r="S31" s="1">
        <f t="shared" si="2"/>
        <v>33.99</v>
      </c>
      <c r="T31" s="1">
        <f t="shared" si="3"/>
        <v>4.72</v>
      </c>
      <c r="U31" s="1">
        <f t="shared" si="0"/>
        <v>0</v>
      </c>
      <c r="V31" s="1">
        <f t="shared" si="4"/>
        <v>24.64</v>
      </c>
      <c r="W31" s="1">
        <f t="shared" si="5"/>
        <v>26.15</v>
      </c>
      <c r="X31" s="1"/>
      <c r="Y31" s="1">
        <f t="shared" si="1"/>
        <v>0</v>
      </c>
    </row>
    <row r="32" spans="1:25">
      <c r="A32" s="5">
        <v>130</v>
      </c>
      <c r="B32" s="6">
        <v>85.61</v>
      </c>
      <c r="C32" s="5">
        <v>1.12</v>
      </c>
      <c r="D32" s="5">
        <v>10.7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1"/>
      <c r="S32" s="1">
        <f t="shared" si="2"/>
        <v>85.61</v>
      </c>
      <c r="T32" s="1">
        <f t="shared" si="3"/>
        <v>10.7</v>
      </c>
      <c r="U32" s="1">
        <f t="shared" si="0"/>
        <v>0</v>
      </c>
      <c r="V32" s="1">
        <f t="shared" si="4"/>
        <v>1.12</v>
      </c>
      <c r="W32" s="1">
        <f t="shared" si="5"/>
        <v>0</v>
      </c>
      <c r="X32" s="1"/>
      <c r="Y32" s="1">
        <f t="shared" si="1"/>
        <v>0</v>
      </c>
    </row>
    <row r="33" spans="1:25">
      <c r="A33" s="5">
        <v>132</v>
      </c>
      <c r="B33" s="6">
        <v>87.01</v>
      </c>
      <c r="C33" s="5">
        <v>0</v>
      </c>
      <c r="D33" s="5">
        <v>11.08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"/>
      <c r="S33" s="1">
        <f t="shared" si="2"/>
        <v>87.01</v>
      </c>
      <c r="T33" s="1">
        <f t="shared" si="3"/>
        <v>11.08</v>
      </c>
      <c r="U33" s="1">
        <f t="shared" si="0"/>
        <v>0</v>
      </c>
      <c r="V33" s="1">
        <f t="shared" si="4"/>
        <v>0</v>
      </c>
      <c r="W33" s="1">
        <f t="shared" si="5"/>
        <v>0</v>
      </c>
      <c r="X33" s="1"/>
      <c r="Y33" s="1">
        <f t="shared" si="1"/>
        <v>0</v>
      </c>
    </row>
    <row r="34" spans="1:25">
      <c r="A34" s="5">
        <v>134</v>
      </c>
      <c r="B34" s="6">
        <v>87.62</v>
      </c>
      <c r="C34" s="5">
        <v>0</v>
      </c>
      <c r="D34" s="5">
        <v>10.91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"/>
      <c r="S34" s="1">
        <f t="shared" si="2"/>
        <v>87.62</v>
      </c>
      <c r="T34" s="1">
        <f t="shared" si="3"/>
        <v>10.91</v>
      </c>
      <c r="U34" s="1">
        <f t="shared" si="0"/>
        <v>0</v>
      </c>
      <c r="V34" s="1">
        <f t="shared" si="4"/>
        <v>0</v>
      </c>
      <c r="W34" s="1">
        <f t="shared" si="5"/>
        <v>0</v>
      </c>
      <c r="X34" s="1"/>
      <c r="Y34" s="1">
        <f t="shared" si="1"/>
        <v>0</v>
      </c>
    </row>
    <row r="35" spans="1:25">
      <c r="A35" s="5">
        <v>136</v>
      </c>
      <c r="B35" s="6">
        <v>87.52</v>
      </c>
      <c r="C35" s="5">
        <v>0</v>
      </c>
      <c r="D35" s="5">
        <v>10.89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"/>
      <c r="S35" s="1">
        <f t="shared" si="2"/>
        <v>87.52</v>
      </c>
      <c r="T35" s="1">
        <f t="shared" si="3"/>
        <v>10.89</v>
      </c>
      <c r="U35" s="1">
        <f t="shared" si="0"/>
        <v>0</v>
      </c>
      <c r="V35" s="1">
        <f t="shared" si="4"/>
        <v>0</v>
      </c>
      <c r="W35" s="1">
        <f t="shared" si="5"/>
        <v>0</v>
      </c>
      <c r="X35" s="1"/>
      <c r="Y35" s="1">
        <f t="shared" si="1"/>
        <v>0</v>
      </c>
    </row>
    <row r="36" spans="1:25">
      <c r="A36" s="5">
        <v>138</v>
      </c>
      <c r="B36" s="6">
        <v>66.96</v>
      </c>
      <c r="C36" s="5">
        <v>18.74</v>
      </c>
      <c r="D36" s="5">
        <v>8.33</v>
      </c>
      <c r="E36" s="5">
        <v>0</v>
      </c>
      <c r="F36" s="5">
        <v>4.48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"/>
      <c r="S36" s="1">
        <f t="shared" si="2"/>
        <v>66.96</v>
      </c>
      <c r="T36" s="1">
        <f t="shared" si="3"/>
        <v>8.33</v>
      </c>
      <c r="U36" s="1">
        <f t="shared" si="0"/>
        <v>0</v>
      </c>
      <c r="V36" s="1">
        <f t="shared" si="4"/>
        <v>23.22</v>
      </c>
      <c r="W36" s="1">
        <f t="shared" si="5"/>
        <v>0</v>
      </c>
      <c r="X36" s="1"/>
      <c r="Y36" s="1">
        <f t="shared" si="1"/>
        <v>0</v>
      </c>
    </row>
    <row r="37" spans="1:25">
      <c r="A37" s="5">
        <v>140</v>
      </c>
      <c r="B37" s="6">
        <v>56.19</v>
      </c>
      <c r="C37" s="5">
        <v>30.15</v>
      </c>
      <c r="D37" s="5">
        <v>6.95</v>
      </c>
      <c r="E37" s="5">
        <v>0</v>
      </c>
      <c r="F37" s="5">
        <v>2.61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"/>
      <c r="S37" s="1">
        <f t="shared" si="2"/>
        <v>56.19</v>
      </c>
      <c r="T37" s="1">
        <f t="shared" si="3"/>
        <v>6.95</v>
      </c>
      <c r="U37" s="1">
        <f t="shared" si="0"/>
        <v>0</v>
      </c>
      <c r="V37" s="1">
        <f t="shared" si="4"/>
        <v>32.76</v>
      </c>
      <c r="W37" s="1">
        <f t="shared" si="5"/>
        <v>0</v>
      </c>
      <c r="X37" s="1"/>
      <c r="Y37" s="1">
        <f t="shared" si="1"/>
        <v>0</v>
      </c>
    </row>
    <row r="38" spans="1:25">
      <c r="A38" s="5">
        <v>142</v>
      </c>
      <c r="B38" s="5">
        <v>22.69</v>
      </c>
      <c r="C38" s="6">
        <v>74.42</v>
      </c>
      <c r="D38" s="5">
        <v>1.32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/>
      <c r="S38" s="1">
        <f t="shared" si="2"/>
        <v>22.69</v>
      </c>
      <c r="T38" s="1">
        <f t="shared" si="3"/>
        <v>1.32</v>
      </c>
      <c r="U38" s="1">
        <f t="shared" si="0"/>
        <v>0</v>
      </c>
      <c r="V38" s="1">
        <f t="shared" si="4"/>
        <v>74.42</v>
      </c>
      <c r="W38" s="1">
        <f t="shared" si="5"/>
        <v>0</v>
      </c>
      <c r="X38" s="1"/>
      <c r="Y38" s="1">
        <f t="shared" si="1"/>
        <v>0</v>
      </c>
    </row>
    <row r="39" spans="1:25">
      <c r="A39" s="5">
        <v>144</v>
      </c>
      <c r="B39" s="6">
        <v>50.78</v>
      </c>
      <c r="C39" s="5">
        <v>37.84</v>
      </c>
      <c r="D39" s="5">
        <v>5.07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"/>
      <c r="S39" s="1">
        <f t="shared" si="2"/>
        <v>50.78</v>
      </c>
      <c r="T39" s="1">
        <f t="shared" si="3"/>
        <v>5.07</v>
      </c>
      <c r="U39" s="1">
        <f t="shared" si="0"/>
        <v>0</v>
      </c>
      <c r="V39" s="1">
        <f t="shared" si="4"/>
        <v>37.84</v>
      </c>
      <c r="W39" s="1">
        <f t="shared" si="5"/>
        <v>0</v>
      </c>
      <c r="X39" s="1"/>
      <c r="Y39" s="1">
        <f t="shared" si="1"/>
        <v>0</v>
      </c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</sheetData>
  <pageMargins left="0.7" right="0.7" top="0.75" bottom="0.75" header="0.3" footer="0.3"/>
  <headerFooter/>
  <ignoredErrors>
    <ignoredError sqref="V3:V3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zoomScale="90" zoomScaleNormal="90" topLeftCell="A10" workbookViewId="0">
      <selection activeCell="H39" sqref="H39"/>
    </sheetView>
  </sheetViews>
  <sheetFormatPr defaultColWidth="11" defaultRowHeight="15.75"/>
  <cols>
    <col min="11" max="11" width="11.5037037037037" customWidth="1"/>
    <col min="12" max="12" width="12.8296296296296" customWidth="1"/>
    <col min="13" max="13" width="14.162962962963" customWidth="1"/>
    <col min="15" max="15" width="12.8296296296296" customWidth="1"/>
    <col min="17" max="17" width="11.162962962963" customWidth="1"/>
  </cols>
  <sheetData>
    <row r="1" spans="1:27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/>
      <c r="U1" s="1" t="s">
        <v>24</v>
      </c>
      <c r="V1" s="1" t="s">
        <v>41</v>
      </c>
      <c r="W1" s="1" t="s">
        <v>42</v>
      </c>
      <c r="X1" s="1" t="s">
        <v>21</v>
      </c>
      <c r="Y1" s="1" t="s">
        <v>20</v>
      </c>
      <c r="Z1" s="1" t="s">
        <v>62</v>
      </c>
      <c r="AA1" s="1"/>
    </row>
    <row r="2" spans="1:27">
      <c r="A2" s="1">
        <v>77</v>
      </c>
      <c r="B2" s="2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/>
      <c r="U2" s="1">
        <f>B2+D2+E2</f>
        <v>100</v>
      </c>
      <c r="V2" s="1">
        <f>C2+H2+J2+N2+P2+R2</f>
        <v>0</v>
      </c>
      <c r="W2" s="1">
        <f>F2+G2+L2</f>
        <v>0</v>
      </c>
      <c r="X2" s="1">
        <f>K2+O2</f>
        <v>0</v>
      </c>
      <c r="Y2" s="1">
        <f>Q2+S2</f>
        <v>0</v>
      </c>
      <c r="Z2" s="1">
        <f>M2</f>
        <v>0</v>
      </c>
      <c r="AA2" s="1"/>
    </row>
    <row r="3" spans="1:27">
      <c r="A3" s="1">
        <v>78</v>
      </c>
      <c r="B3" s="2">
        <v>100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f t="shared" ref="U3:U39" si="0">B3+D3+E3</f>
        <v>100</v>
      </c>
      <c r="V3" s="1">
        <f t="shared" ref="V3:V39" si="1">C3+H3+J3+N3+P3+R3</f>
        <v>0</v>
      </c>
      <c r="W3" s="1">
        <f t="shared" ref="W3:W39" si="2">F3+G3+L3</f>
        <v>0</v>
      </c>
      <c r="X3" s="1">
        <f t="shared" ref="X3:X39" si="3">K3+O3</f>
        <v>0</v>
      </c>
      <c r="Y3" s="1">
        <f t="shared" ref="Y3:Y39" si="4">Q3+S3</f>
        <v>0</v>
      </c>
      <c r="Z3" s="1">
        <f t="shared" ref="Z3:Z39" si="5">M3</f>
        <v>0</v>
      </c>
      <c r="AA3" s="1"/>
    </row>
    <row r="4" spans="1:27">
      <c r="A4" s="1">
        <v>79</v>
      </c>
      <c r="B4" s="2">
        <v>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/>
      <c r="U4" s="1">
        <f t="shared" si="0"/>
        <v>100</v>
      </c>
      <c r="V4" s="1">
        <f t="shared" si="1"/>
        <v>0</v>
      </c>
      <c r="W4" s="1">
        <f t="shared" si="2"/>
        <v>0</v>
      </c>
      <c r="X4" s="1">
        <f t="shared" si="3"/>
        <v>0</v>
      </c>
      <c r="Y4" s="1">
        <f t="shared" si="4"/>
        <v>0</v>
      </c>
      <c r="Z4" s="1">
        <f t="shared" si="5"/>
        <v>0</v>
      </c>
      <c r="AA4" s="1"/>
    </row>
    <row r="5" spans="1:27">
      <c r="A5" s="1">
        <v>80</v>
      </c>
      <c r="B5" s="2">
        <v>94.56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5.44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f t="shared" si="0"/>
        <v>94.56</v>
      </c>
      <c r="V5" s="1">
        <f t="shared" si="1"/>
        <v>0</v>
      </c>
      <c r="W5" s="1">
        <f t="shared" si="2"/>
        <v>0</v>
      </c>
      <c r="X5" s="1">
        <f t="shared" si="3"/>
        <v>0</v>
      </c>
      <c r="Y5" s="1">
        <f t="shared" si="4"/>
        <v>0</v>
      </c>
      <c r="Z5" s="1">
        <f t="shared" si="5"/>
        <v>5.44</v>
      </c>
      <c r="AA5" s="1"/>
    </row>
    <row r="6" spans="1:27">
      <c r="A6" s="1">
        <v>81</v>
      </c>
      <c r="B6" s="2">
        <v>89.5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/>
      <c r="U6" s="1">
        <f t="shared" si="0"/>
        <v>89.5</v>
      </c>
      <c r="V6" s="1">
        <f t="shared" si="1"/>
        <v>0</v>
      </c>
      <c r="W6" s="1">
        <f t="shared" si="2"/>
        <v>0</v>
      </c>
      <c r="X6" s="1">
        <f t="shared" si="3"/>
        <v>0</v>
      </c>
      <c r="Y6" s="1">
        <f t="shared" si="4"/>
        <v>0</v>
      </c>
      <c r="Z6" s="1">
        <f t="shared" si="5"/>
        <v>10.5</v>
      </c>
      <c r="AA6" s="1"/>
    </row>
    <row r="7" spans="1:27">
      <c r="A7" s="1">
        <v>82</v>
      </c>
      <c r="B7" s="2">
        <v>89.56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10.44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  <c r="U7" s="1">
        <f t="shared" si="0"/>
        <v>89.56</v>
      </c>
      <c r="V7" s="1">
        <f t="shared" si="1"/>
        <v>0</v>
      </c>
      <c r="W7" s="1">
        <f t="shared" si="2"/>
        <v>0</v>
      </c>
      <c r="X7" s="1">
        <f t="shared" si="3"/>
        <v>0</v>
      </c>
      <c r="Y7" s="1">
        <f t="shared" si="4"/>
        <v>0</v>
      </c>
      <c r="Z7" s="1">
        <f t="shared" si="5"/>
        <v>10.44</v>
      </c>
      <c r="AA7" s="1"/>
    </row>
    <row r="8" spans="1:27">
      <c r="A8" s="1">
        <v>83</v>
      </c>
      <c r="B8" s="2">
        <v>88.92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10.34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/>
      <c r="U8" s="1">
        <f t="shared" si="0"/>
        <v>88.92</v>
      </c>
      <c r="V8" s="1">
        <f t="shared" si="1"/>
        <v>0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10.34</v>
      </c>
      <c r="AA8" s="1"/>
    </row>
    <row r="9" spans="1:27">
      <c r="A9" s="1">
        <v>84</v>
      </c>
      <c r="B9" s="2">
        <v>85.65</v>
      </c>
      <c r="C9" s="1">
        <v>0</v>
      </c>
      <c r="D9" s="1">
        <v>0</v>
      </c>
      <c r="E9" s="1">
        <v>4.39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9.96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f t="shared" si="0"/>
        <v>90.04</v>
      </c>
      <c r="V9" s="1">
        <f t="shared" si="1"/>
        <v>0</v>
      </c>
      <c r="W9" s="1">
        <f t="shared" si="2"/>
        <v>0</v>
      </c>
      <c r="X9" s="1">
        <f t="shared" si="3"/>
        <v>0</v>
      </c>
      <c r="Y9" s="1">
        <f t="shared" si="4"/>
        <v>0</v>
      </c>
      <c r="Z9" s="1">
        <f t="shared" si="5"/>
        <v>9.96</v>
      </c>
      <c r="AA9" s="1"/>
    </row>
    <row r="10" spans="1:27">
      <c r="A10" s="1">
        <v>86</v>
      </c>
      <c r="B10" s="2">
        <v>82.7</v>
      </c>
      <c r="C10" s="1">
        <v>0</v>
      </c>
      <c r="D10" s="1">
        <v>0</v>
      </c>
      <c r="E10" s="1">
        <v>7.68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9.62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  <c r="U10" s="1">
        <f t="shared" si="0"/>
        <v>90.38</v>
      </c>
      <c r="V10" s="1">
        <f t="shared" si="1"/>
        <v>0</v>
      </c>
      <c r="W10" s="1">
        <f t="shared" si="2"/>
        <v>0</v>
      </c>
      <c r="X10" s="1">
        <f t="shared" si="3"/>
        <v>0</v>
      </c>
      <c r="Y10" s="1">
        <f t="shared" si="4"/>
        <v>0</v>
      </c>
      <c r="Z10" s="1">
        <f t="shared" si="5"/>
        <v>9.62</v>
      </c>
      <c r="AA10" s="1"/>
    </row>
    <row r="11" spans="1:27">
      <c r="A11" s="1">
        <v>88</v>
      </c>
      <c r="B11" s="2">
        <v>82.53</v>
      </c>
      <c r="C11" s="1">
        <v>0</v>
      </c>
      <c r="D11" s="1">
        <v>0</v>
      </c>
      <c r="E11" s="1">
        <v>8.16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9.32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/>
      <c r="U11" s="1">
        <f t="shared" si="0"/>
        <v>90.69</v>
      </c>
      <c r="V11" s="1">
        <f t="shared" si="1"/>
        <v>0</v>
      </c>
      <c r="W11" s="1">
        <f t="shared" si="2"/>
        <v>0</v>
      </c>
      <c r="X11" s="1">
        <f t="shared" si="3"/>
        <v>0</v>
      </c>
      <c r="Y11" s="1">
        <f t="shared" si="4"/>
        <v>0</v>
      </c>
      <c r="Z11" s="1">
        <f t="shared" si="5"/>
        <v>9.32</v>
      </c>
      <c r="AA11" s="1"/>
    </row>
    <row r="12" spans="1:27">
      <c r="A12" s="1">
        <v>90</v>
      </c>
      <c r="B12" s="2">
        <v>61.86</v>
      </c>
      <c r="C12" s="1">
        <v>0</v>
      </c>
      <c r="D12" s="1">
        <v>0</v>
      </c>
      <c r="E12" s="1">
        <v>31.26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6.88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  <c r="U12" s="1">
        <f t="shared" si="0"/>
        <v>93.12</v>
      </c>
      <c r="V12" s="1">
        <f t="shared" si="1"/>
        <v>0</v>
      </c>
      <c r="W12" s="1">
        <f t="shared" si="2"/>
        <v>0</v>
      </c>
      <c r="X12" s="1">
        <f t="shared" si="3"/>
        <v>0</v>
      </c>
      <c r="Y12" s="1">
        <f t="shared" si="4"/>
        <v>0</v>
      </c>
      <c r="Z12" s="1">
        <f t="shared" si="5"/>
        <v>6.88</v>
      </c>
      <c r="AA12" s="1"/>
    </row>
    <row r="13" spans="1:27">
      <c r="A13" s="1">
        <v>92</v>
      </c>
      <c r="B13" s="1">
        <v>8.56</v>
      </c>
      <c r="C13" s="1">
        <v>0</v>
      </c>
      <c r="D13" s="1">
        <v>0</v>
      </c>
      <c r="E13" s="2">
        <v>90.66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f t="shared" si="0"/>
        <v>99.22</v>
      </c>
      <c r="V13" s="1">
        <f t="shared" si="1"/>
        <v>0</v>
      </c>
      <c r="W13" s="1">
        <f t="shared" si="2"/>
        <v>0</v>
      </c>
      <c r="X13" s="1">
        <f t="shared" si="3"/>
        <v>0</v>
      </c>
      <c r="Y13" s="1">
        <f t="shared" si="4"/>
        <v>0</v>
      </c>
      <c r="Z13" s="1">
        <f t="shared" si="5"/>
        <v>0</v>
      </c>
      <c r="AA13" s="1"/>
    </row>
    <row r="14" spans="1:27">
      <c r="A14" s="1">
        <v>94</v>
      </c>
      <c r="B14" s="1">
        <v>5.19</v>
      </c>
      <c r="C14" s="1">
        <v>0</v>
      </c>
      <c r="D14" s="1">
        <v>0</v>
      </c>
      <c r="E14" s="2">
        <v>94.81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/>
      <c r="U14" s="1">
        <f t="shared" si="0"/>
        <v>100</v>
      </c>
      <c r="V14" s="1">
        <f t="shared" si="1"/>
        <v>0</v>
      </c>
      <c r="W14" s="1">
        <f t="shared" si="2"/>
        <v>0</v>
      </c>
      <c r="X14" s="1">
        <f t="shared" si="3"/>
        <v>0</v>
      </c>
      <c r="Y14" s="1">
        <f t="shared" si="4"/>
        <v>0</v>
      </c>
      <c r="Z14" s="1">
        <f t="shared" si="5"/>
        <v>0</v>
      </c>
      <c r="AA14" s="1"/>
    </row>
    <row r="15" spans="1:27">
      <c r="A15" s="1">
        <v>96</v>
      </c>
      <c r="B15" s="1">
        <v>4.61</v>
      </c>
      <c r="C15" s="1">
        <v>0</v>
      </c>
      <c r="D15" s="1">
        <v>0</v>
      </c>
      <c r="E15" s="2">
        <v>84.21</v>
      </c>
      <c r="F15" s="1">
        <v>0</v>
      </c>
      <c r="G15" s="1">
        <v>7.21</v>
      </c>
      <c r="H15" s="1">
        <v>0</v>
      </c>
      <c r="I15" s="1">
        <v>0</v>
      </c>
      <c r="J15" s="1">
        <v>0</v>
      </c>
      <c r="K15" s="1">
        <v>1.2</v>
      </c>
      <c r="L15" s="1">
        <v>1.9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/>
      <c r="U15" s="1">
        <f t="shared" si="0"/>
        <v>88.82</v>
      </c>
      <c r="V15" s="1">
        <f t="shared" si="1"/>
        <v>0</v>
      </c>
      <c r="W15" s="1">
        <f t="shared" si="2"/>
        <v>9.11</v>
      </c>
      <c r="X15" s="1">
        <f t="shared" si="3"/>
        <v>1.2</v>
      </c>
      <c r="Y15" s="1">
        <f t="shared" si="4"/>
        <v>0</v>
      </c>
      <c r="Z15" s="1">
        <f t="shared" si="5"/>
        <v>0</v>
      </c>
      <c r="AA15" s="1"/>
    </row>
    <row r="16" spans="1:27">
      <c r="A16" s="1">
        <v>98</v>
      </c>
      <c r="B16" s="1">
        <v>0</v>
      </c>
      <c r="C16" s="1">
        <v>0</v>
      </c>
      <c r="D16" s="1">
        <v>1.21</v>
      </c>
      <c r="E16" s="1">
        <v>13.35</v>
      </c>
      <c r="F16" s="1">
        <v>0</v>
      </c>
      <c r="G16" s="2">
        <v>30.61</v>
      </c>
      <c r="H16" s="1">
        <v>0</v>
      </c>
      <c r="I16" s="1">
        <v>0</v>
      </c>
      <c r="J16" s="1">
        <v>0</v>
      </c>
      <c r="K16" s="1">
        <v>22.76</v>
      </c>
      <c r="L16" s="1">
        <v>19.93</v>
      </c>
      <c r="M16" s="1">
        <v>0</v>
      </c>
      <c r="N16" s="1">
        <v>0</v>
      </c>
      <c r="O16" s="1">
        <v>11.24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f t="shared" si="0"/>
        <v>14.56</v>
      </c>
      <c r="V16" s="1">
        <f t="shared" si="1"/>
        <v>0</v>
      </c>
      <c r="W16" s="1">
        <f t="shared" si="2"/>
        <v>50.54</v>
      </c>
      <c r="X16" s="1">
        <f t="shared" si="3"/>
        <v>34</v>
      </c>
      <c r="Y16" s="1">
        <f t="shared" si="4"/>
        <v>0</v>
      </c>
      <c r="Z16" s="1">
        <f t="shared" si="5"/>
        <v>0</v>
      </c>
      <c r="AA16" s="1"/>
    </row>
    <row r="17" spans="1:27">
      <c r="A17" s="1">
        <v>100</v>
      </c>
      <c r="B17" s="1">
        <v>0</v>
      </c>
      <c r="C17" s="1">
        <v>0</v>
      </c>
      <c r="D17" s="1">
        <v>3.72</v>
      </c>
      <c r="E17" s="1">
        <v>12.59</v>
      </c>
      <c r="F17" s="1">
        <v>0</v>
      </c>
      <c r="G17" s="2">
        <v>28.85</v>
      </c>
      <c r="H17" s="1">
        <v>0</v>
      </c>
      <c r="I17" s="1">
        <v>0</v>
      </c>
      <c r="J17" s="1">
        <v>0</v>
      </c>
      <c r="K17" s="1">
        <v>23.13</v>
      </c>
      <c r="L17" s="1">
        <v>18.79</v>
      </c>
      <c r="M17" s="1">
        <v>0</v>
      </c>
      <c r="N17" s="1">
        <v>0</v>
      </c>
      <c r="O17" s="1">
        <v>11.64</v>
      </c>
      <c r="P17" s="1">
        <v>0</v>
      </c>
      <c r="Q17" s="1">
        <v>0</v>
      </c>
      <c r="R17" s="1">
        <v>0</v>
      </c>
      <c r="S17" s="1">
        <v>0</v>
      </c>
      <c r="T17" s="1"/>
      <c r="U17" s="1">
        <f t="shared" si="0"/>
        <v>16.31</v>
      </c>
      <c r="V17" s="1">
        <f t="shared" si="1"/>
        <v>0</v>
      </c>
      <c r="W17" s="1">
        <f t="shared" si="2"/>
        <v>47.64</v>
      </c>
      <c r="X17" s="1">
        <f t="shared" si="3"/>
        <v>34.77</v>
      </c>
      <c r="Y17" s="1">
        <f t="shared" si="4"/>
        <v>0</v>
      </c>
      <c r="Z17" s="1">
        <f t="shared" si="5"/>
        <v>0</v>
      </c>
      <c r="AA17" s="1"/>
    </row>
    <row r="18" spans="1:27">
      <c r="A18" s="1">
        <v>102</v>
      </c>
      <c r="B18" s="1">
        <v>0</v>
      </c>
      <c r="C18" s="1">
        <v>0</v>
      </c>
      <c r="D18" s="1">
        <v>4.07</v>
      </c>
      <c r="E18" s="1">
        <v>8.35</v>
      </c>
      <c r="F18" s="2">
        <v>29.17</v>
      </c>
      <c r="G18" s="1">
        <v>20.74</v>
      </c>
      <c r="H18" s="1">
        <v>0</v>
      </c>
      <c r="I18" s="1">
        <v>0</v>
      </c>
      <c r="J18" s="1">
        <v>0</v>
      </c>
      <c r="K18" s="1">
        <v>15.74</v>
      </c>
      <c r="L18" s="1">
        <v>12.47</v>
      </c>
      <c r="M18" s="1">
        <v>0</v>
      </c>
      <c r="N18" s="1">
        <v>0</v>
      </c>
      <c r="O18" s="1">
        <v>7.73</v>
      </c>
      <c r="P18" s="1">
        <v>0</v>
      </c>
      <c r="Q18" s="1">
        <v>0</v>
      </c>
      <c r="R18" s="1">
        <v>0</v>
      </c>
      <c r="S18" s="1">
        <v>0</v>
      </c>
      <c r="T18" s="1"/>
      <c r="U18" s="1">
        <f t="shared" si="0"/>
        <v>12.42</v>
      </c>
      <c r="V18" s="1">
        <f t="shared" si="1"/>
        <v>0</v>
      </c>
      <c r="W18" s="1">
        <f t="shared" si="2"/>
        <v>62.38</v>
      </c>
      <c r="X18" s="1">
        <f t="shared" si="3"/>
        <v>23.47</v>
      </c>
      <c r="Y18" s="1">
        <f t="shared" si="4"/>
        <v>0</v>
      </c>
      <c r="Z18" s="1">
        <f t="shared" si="5"/>
        <v>0</v>
      </c>
      <c r="AA18" s="1"/>
    </row>
    <row r="19" spans="1:27">
      <c r="A19" s="1">
        <v>104</v>
      </c>
      <c r="B19" s="1">
        <v>0</v>
      </c>
      <c r="C19" s="1">
        <v>0</v>
      </c>
      <c r="D19" s="1">
        <v>0</v>
      </c>
      <c r="E19" s="1">
        <v>1.7</v>
      </c>
      <c r="F19" s="2">
        <v>67.52</v>
      </c>
      <c r="G19" s="1">
        <v>17.07</v>
      </c>
      <c r="H19" s="1">
        <v>0</v>
      </c>
      <c r="I19" s="1">
        <v>0</v>
      </c>
      <c r="J19" s="1">
        <v>0</v>
      </c>
      <c r="K19" s="1">
        <v>8.67</v>
      </c>
      <c r="L19" s="1">
        <v>2.56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  <c r="U19" s="1">
        <f t="shared" si="0"/>
        <v>1.7</v>
      </c>
      <c r="V19" s="1">
        <f t="shared" si="1"/>
        <v>0</v>
      </c>
      <c r="W19" s="1">
        <f t="shared" si="2"/>
        <v>87.15</v>
      </c>
      <c r="X19" s="1">
        <f t="shared" si="3"/>
        <v>8.67</v>
      </c>
      <c r="Y19" s="1">
        <f t="shared" si="4"/>
        <v>0</v>
      </c>
      <c r="Z19" s="1">
        <f t="shared" si="5"/>
        <v>0</v>
      </c>
      <c r="AA19" s="1"/>
    </row>
    <row r="20" spans="1:27">
      <c r="A20" s="1">
        <v>106</v>
      </c>
      <c r="B20" s="1">
        <v>0</v>
      </c>
      <c r="C20" s="1">
        <v>0</v>
      </c>
      <c r="D20" s="1">
        <v>0</v>
      </c>
      <c r="E20" s="1">
        <v>0</v>
      </c>
      <c r="F20" s="2">
        <v>73.06</v>
      </c>
      <c r="G20" s="1">
        <v>16.36</v>
      </c>
      <c r="H20" s="1">
        <v>0</v>
      </c>
      <c r="I20" s="1">
        <v>0</v>
      </c>
      <c r="J20" s="1">
        <v>0</v>
      </c>
      <c r="K20" s="1">
        <v>6.87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f t="shared" si="0"/>
        <v>0</v>
      </c>
      <c r="V20" s="1">
        <f t="shared" si="1"/>
        <v>0</v>
      </c>
      <c r="W20" s="1">
        <f t="shared" si="2"/>
        <v>89.42</v>
      </c>
      <c r="X20" s="1">
        <f t="shared" si="3"/>
        <v>6.87</v>
      </c>
      <c r="Y20" s="1">
        <f t="shared" si="4"/>
        <v>0</v>
      </c>
      <c r="Z20" s="1">
        <f t="shared" si="5"/>
        <v>0</v>
      </c>
      <c r="AA20" s="1"/>
    </row>
    <row r="21" spans="1:27">
      <c r="A21" s="1">
        <v>108</v>
      </c>
      <c r="B21" s="1">
        <v>0</v>
      </c>
      <c r="C21" s="1">
        <v>0</v>
      </c>
      <c r="D21" s="1">
        <v>0</v>
      </c>
      <c r="E21" s="1">
        <v>0</v>
      </c>
      <c r="F21" s="2">
        <v>73.41</v>
      </c>
      <c r="G21" s="1">
        <v>14.6</v>
      </c>
      <c r="H21" s="1">
        <v>0</v>
      </c>
      <c r="I21" s="1">
        <v>0</v>
      </c>
      <c r="J21" s="1">
        <v>0</v>
      </c>
      <c r="K21" s="1">
        <v>7.05</v>
      </c>
      <c r="L21" s="1">
        <v>1.94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/>
      <c r="U21" s="1">
        <f t="shared" si="0"/>
        <v>0</v>
      </c>
      <c r="V21" s="1">
        <f t="shared" si="1"/>
        <v>0</v>
      </c>
      <c r="W21" s="1">
        <f t="shared" si="2"/>
        <v>89.95</v>
      </c>
      <c r="X21" s="1">
        <f t="shared" si="3"/>
        <v>7.05</v>
      </c>
      <c r="Y21" s="1">
        <f t="shared" si="4"/>
        <v>0</v>
      </c>
      <c r="Z21" s="1">
        <f t="shared" si="5"/>
        <v>0</v>
      </c>
      <c r="AA21" s="1"/>
    </row>
    <row r="22" spans="1:27">
      <c r="A22" s="1">
        <v>110</v>
      </c>
      <c r="B22" s="1">
        <v>0</v>
      </c>
      <c r="C22" s="1">
        <v>0</v>
      </c>
      <c r="D22" s="1">
        <v>0</v>
      </c>
      <c r="E22" s="1">
        <v>0</v>
      </c>
      <c r="F22" s="2">
        <v>68.36</v>
      </c>
      <c r="G22" s="1">
        <v>12.71</v>
      </c>
      <c r="H22" s="1">
        <v>0</v>
      </c>
      <c r="I22" s="1">
        <v>0</v>
      </c>
      <c r="J22" s="1">
        <v>0</v>
      </c>
      <c r="K22" s="1">
        <v>7.11</v>
      </c>
      <c r="L22" s="1">
        <v>5.3</v>
      </c>
      <c r="M22" s="1">
        <v>0</v>
      </c>
      <c r="N22" s="1">
        <v>0</v>
      </c>
      <c r="O22" s="1">
        <v>3.39</v>
      </c>
      <c r="P22" s="1">
        <v>0</v>
      </c>
      <c r="Q22" s="1">
        <v>0</v>
      </c>
      <c r="R22" s="1">
        <v>0</v>
      </c>
      <c r="S22" s="1">
        <v>0</v>
      </c>
      <c r="T22" s="1"/>
      <c r="U22" s="1">
        <f t="shared" si="0"/>
        <v>0</v>
      </c>
      <c r="V22" s="1">
        <f t="shared" si="1"/>
        <v>0</v>
      </c>
      <c r="W22" s="1">
        <f t="shared" si="2"/>
        <v>86.37</v>
      </c>
      <c r="X22" s="1">
        <f t="shared" si="3"/>
        <v>10.5</v>
      </c>
      <c r="Y22" s="1">
        <f t="shared" si="4"/>
        <v>0</v>
      </c>
      <c r="Z22" s="1">
        <f t="shared" si="5"/>
        <v>0</v>
      </c>
      <c r="AA22" s="1"/>
    </row>
    <row r="23" spans="1:27">
      <c r="A23" s="1">
        <v>112</v>
      </c>
      <c r="B23" s="1">
        <v>0</v>
      </c>
      <c r="C23" s="1">
        <v>0</v>
      </c>
      <c r="D23" s="1">
        <v>1.26</v>
      </c>
      <c r="E23" s="1">
        <v>0</v>
      </c>
      <c r="F23" s="2">
        <v>55.56</v>
      </c>
      <c r="G23" s="1">
        <v>10.14</v>
      </c>
      <c r="H23" s="1">
        <v>0</v>
      </c>
      <c r="I23" s="1">
        <v>0</v>
      </c>
      <c r="J23" s="1">
        <v>0</v>
      </c>
      <c r="K23" s="1">
        <v>5.3</v>
      </c>
      <c r="L23" s="1">
        <v>4.35</v>
      </c>
      <c r="M23" s="1">
        <v>0</v>
      </c>
      <c r="N23" s="1">
        <v>0</v>
      </c>
      <c r="O23" s="1">
        <v>2.41</v>
      </c>
      <c r="P23" s="1">
        <v>0</v>
      </c>
      <c r="Q23" s="1">
        <v>12.96</v>
      </c>
      <c r="R23" s="1">
        <v>0</v>
      </c>
      <c r="S23" s="1">
        <v>6.58</v>
      </c>
      <c r="T23" s="1"/>
      <c r="U23" s="1">
        <f t="shared" si="0"/>
        <v>1.26</v>
      </c>
      <c r="V23" s="1">
        <f t="shared" si="1"/>
        <v>0</v>
      </c>
      <c r="W23" s="1">
        <f t="shared" si="2"/>
        <v>70.05</v>
      </c>
      <c r="X23" s="1">
        <f t="shared" si="3"/>
        <v>7.71</v>
      </c>
      <c r="Y23" s="1">
        <f t="shared" si="4"/>
        <v>19.54</v>
      </c>
      <c r="Z23" s="1">
        <f t="shared" si="5"/>
        <v>0</v>
      </c>
      <c r="AA23" s="1"/>
    </row>
    <row r="24" spans="1:27">
      <c r="A24" s="1">
        <v>114</v>
      </c>
      <c r="B24" s="1">
        <v>0</v>
      </c>
      <c r="C24" s="1">
        <v>0</v>
      </c>
      <c r="D24" s="1">
        <v>8.3</v>
      </c>
      <c r="E24" s="1">
        <v>0</v>
      </c>
      <c r="F24" s="2">
        <v>51.55</v>
      </c>
      <c r="G24" s="1">
        <v>7.68</v>
      </c>
      <c r="H24" s="1">
        <v>0</v>
      </c>
      <c r="I24" s="1">
        <v>0</v>
      </c>
      <c r="J24" s="1">
        <v>0</v>
      </c>
      <c r="K24" s="1">
        <v>4.76</v>
      </c>
      <c r="L24" s="1">
        <v>3.3</v>
      </c>
      <c r="M24" s="1">
        <v>0</v>
      </c>
      <c r="N24" s="1">
        <v>0</v>
      </c>
      <c r="O24" s="1">
        <v>1.22</v>
      </c>
      <c r="P24" s="1">
        <v>4.25</v>
      </c>
      <c r="Q24" s="1">
        <v>9.82</v>
      </c>
      <c r="R24" s="1">
        <v>0</v>
      </c>
      <c r="S24" s="1">
        <v>4.99</v>
      </c>
      <c r="T24" s="1"/>
      <c r="U24" s="1">
        <f t="shared" si="0"/>
        <v>8.3</v>
      </c>
      <c r="V24" s="1">
        <f t="shared" si="1"/>
        <v>4.25</v>
      </c>
      <c r="W24" s="1">
        <f t="shared" si="2"/>
        <v>62.53</v>
      </c>
      <c r="X24" s="1">
        <f t="shared" si="3"/>
        <v>5.98</v>
      </c>
      <c r="Y24" s="1">
        <f t="shared" si="4"/>
        <v>14.81</v>
      </c>
      <c r="Z24" s="1">
        <f t="shared" si="5"/>
        <v>0</v>
      </c>
      <c r="AA24" s="1"/>
    </row>
    <row r="25" spans="1:27">
      <c r="A25" s="1">
        <v>116</v>
      </c>
      <c r="B25" s="1">
        <v>0</v>
      </c>
      <c r="C25" s="1">
        <v>0</v>
      </c>
      <c r="D25" s="2">
        <v>76.22</v>
      </c>
      <c r="E25" s="1">
        <v>0</v>
      </c>
      <c r="F25" s="1">
        <v>3.96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13.33</v>
      </c>
      <c r="Q25" s="1">
        <v>1.68</v>
      </c>
      <c r="R25" s="1">
        <v>0</v>
      </c>
      <c r="S25" s="1">
        <v>0</v>
      </c>
      <c r="T25" s="1"/>
      <c r="U25" s="1">
        <f t="shared" si="0"/>
        <v>76.22</v>
      </c>
      <c r="V25" s="1">
        <f t="shared" si="1"/>
        <v>13.33</v>
      </c>
      <c r="W25" s="1">
        <f t="shared" si="2"/>
        <v>3.96</v>
      </c>
      <c r="X25" s="1">
        <f t="shared" si="3"/>
        <v>0</v>
      </c>
      <c r="Y25" s="1">
        <f t="shared" si="4"/>
        <v>1.68</v>
      </c>
      <c r="Z25" s="1">
        <f t="shared" si="5"/>
        <v>0</v>
      </c>
      <c r="AA25" s="1"/>
    </row>
    <row r="26" spans="1:27">
      <c r="A26" s="1">
        <v>118</v>
      </c>
      <c r="B26" s="1">
        <v>0</v>
      </c>
      <c r="C26" s="1">
        <v>0</v>
      </c>
      <c r="D26" s="2">
        <v>93.49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5.76</v>
      </c>
      <c r="Q26" s="1">
        <v>0</v>
      </c>
      <c r="R26" s="1">
        <v>0</v>
      </c>
      <c r="S26" s="1">
        <v>0</v>
      </c>
      <c r="T26" s="1"/>
      <c r="U26" s="1">
        <f t="shared" si="0"/>
        <v>93.49</v>
      </c>
      <c r="V26" s="1">
        <f t="shared" si="1"/>
        <v>5.76</v>
      </c>
      <c r="W26" s="1">
        <f t="shared" si="2"/>
        <v>0</v>
      </c>
      <c r="X26" s="1">
        <f t="shared" si="3"/>
        <v>0</v>
      </c>
      <c r="Y26" s="1">
        <f t="shared" si="4"/>
        <v>0</v>
      </c>
      <c r="Z26" s="1">
        <f t="shared" si="5"/>
        <v>0</v>
      </c>
      <c r="AA26" s="1"/>
    </row>
    <row r="27" spans="1:27">
      <c r="A27" s="1">
        <v>120</v>
      </c>
      <c r="B27" s="1">
        <v>0</v>
      </c>
      <c r="C27" s="1">
        <v>0</v>
      </c>
      <c r="D27" s="2">
        <v>93.24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5.23</v>
      </c>
      <c r="Q27" s="1">
        <v>0</v>
      </c>
      <c r="R27" s="1">
        <v>0</v>
      </c>
      <c r="S27" s="1">
        <v>0</v>
      </c>
      <c r="T27" s="1"/>
      <c r="U27" s="1">
        <f t="shared" si="0"/>
        <v>93.24</v>
      </c>
      <c r="V27" s="1">
        <f t="shared" si="1"/>
        <v>5.23</v>
      </c>
      <c r="W27" s="1">
        <f t="shared" si="2"/>
        <v>0</v>
      </c>
      <c r="X27" s="1">
        <f t="shared" si="3"/>
        <v>0</v>
      </c>
      <c r="Y27" s="1">
        <f t="shared" si="4"/>
        <v>0</v>
      </c>
      <c r="Z27" s="1">
        <f t="shared" si="5"/>
        <v>0</v>
      </c>
      <c r="AA27" s="1"/>
    </row>
    <row r="28" spans="1:27">
      <c r="A28" s="1">
        <v>122</v>
      </c>
      <c r="B28" s="1">
        <v>0</v>
      </c>
      <c r="C28" s="1">
        <v>0</v>
      </c>
      <c r="D28" s="2">
        <v>93.24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5.23</v>
      </c>
      <c r="Q28" s="1">
        <v>0</v>
      </c>
      <c r="R28" s="1">
        <v>0</v>
      </c>
      <c r="S28" s="1">
        <v>0</v>
      </c>
      <c r="T28" s="1"/>
      <c r="U28" s="1">
        <f t="shared" si="0"/>
        <v>93.24</v>
      </c>
      <c r="V28" s="1">
        <f t="shared" si="1"/>
        <v>5.23</v>
      </c>
      <c r="W28" s="1">
        <f t="shared" si="2"/>
        <v>0</v>
      </c>
      <c r="X28" s="1">
        <f t="shared" si="3"/>
        <v>0</v>
      </c>
      <c r="Y28" s="1">
        <f t="shared" si="4"/>
        <v>0</v>
      </c>
      <c r="Z28" s="1">
        <f t="shared" si="5"/>
        <v>0</v>
      </c>
      <c r="AA28" s="1"/>
    </row>
    <row r="29" spans="1:27">
      <c r="A29" s="1">
        <v>124</v>
      </c>
      <c r="B29" s="1">
        <v>0</v>
      </c>
      <c r="C29" s="1">
        <v>27.49</v>
      </c>
      <c r="D29" s="2">
        <v>63.48</v>
      </c>
      <c r="E29" s="1">
        <v>0</v>
      </c>
      <c r="F29" s="1">
        <v>0</v>
      </c>
      <c r="G29" s="1">
        <v>0</v>
      </c>
      <c r="H29" s="1">
        <v>0</v>
      </c>
      <c r="I29" s="1">
        <v>4.47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3.29</v>
      </c>
      <c r="Q29" s="1">
        <v>0</v>
      </c>
      <c r="R29" s="1">
        <v>0</v>
      </c>
      <c r="S29" s="1">
        <v>0</v>
      </c>
      <c r="T29" s="1"/>
      <c r="U29" s="1">
        <f t="shared" si="0"/>
        <v>63.48</v>
      </c>
      <c r="V29" s="1">
        <f t="shared" si="1"/>
        <v>30.78</v>
      </c>
      <c r="W29" s="1">
        <f t="shared" si="2"/>
        <v>0</v>
      </c>
      <c r="X29" s="1">
        <f t="shared" si="3"/>
        <v>0</v>
      </c>
      <c r="Y29" s="1">
        <f t="shared" si="4"/>
        <v>0</v>
      </c>
      <c r="Z29" s="1">
        <f t="shared" si="5"/>
        <v>0</v>
      </c>
      <c r="AA29" s="1"/>
    </row>
    <row r="30" spans="1:27">
      <c r="A30" s="1">
        <v>126</v>
      </c>
      <c r="B30" s="1">
        <v>0</v>
      </c>
      <c r="C30" s="1">
        <v>6.57</v>
      </c>
      <c r="D30" s="1">
        <v>15.78</v>
      </c>
      <c r="E30" s="1">
        <v>0</v>
      </c>
      <c r="F30" s="1">
        <v>0</v>
      </c>
      <c r="G30" s="1">
        <v>0</v>
      </c>
      <c r="H30" s="1">
        <v>0</v>
      </c>
      <c r="I30" s="2">
        <v>76.09</v>
      </c>
      <c r="J30" s="1">
        <v>0</v>
      </c>
      <c r="K30" s="1">
        <v>0</v>
      </c>
      <c r="L30" s="1">
        <v>0</v>
      </c>
      <c r="M30" s="1">
        <v>1.25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f t="shared" si="0"/>
        <v>15.78</v>
      </c>
      <c r="V30" s="1">
        <f t="shared" si="1"/>
        <v>6.57</v>
      </c>
      <c r="W30" s="1">
        <f t="shared" si="2"/>
        <v>0</v>
      </c>
      <c r="X30" s="1">
        <f t="shared" si="3"/>
        <v>0</v>
      </c>
      <c r="Y30" s="1">
        <f t="shared" si="4"/>
        <v>0</v>
      </c>
      <c r="Z30" s="1">
        <f t="shared" si="5"/>
        <v>1.25</v>
      </c>
      <c r="AA30" s="1"/>
    </row>
    <row r="31" spans="1:27">
      <c r="A31" s="1">
        <v>128</v>
      </c>
      <c r="B31" s="1">
        <v>0</v>
      </c>
      <c r="C31" s="2">
        <v>97.81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f t="shared" si="0"/>
        <v>0</v>
      </c>
      <c r="V31" s="1">
        <f t="shared" si="1"/>
        <v>97.81</v>
      </c>
      <c r="W31" s="1">
        <f t="shared" si="2"/>
        <v>0</v>
      </c>
      <c r="X31" s="1">
        <f t="shared" si="3"/>
        <v>0</v>
      </c>
      <c r="Y31" s="1">
        <f t="shared" si="4"/>
        <v>0</v>
      </c>
      <c r="Z31" s="1">
        <f t="shared" si="5"/>
        <v>0</v>
      </c>
      <c r="AA31" s="1"/>
    </row>
    <row r="32" spans="1:27">
      <c r="A32" s="1">
        <v>130</v>
      </c>
      <c r="B32" s="1">
        <v>0</v>
      </c>
      <c r="C32" s="2">
        <v>95.78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2.21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f t="shared" si="0"/>
        <v>0</v>
      </c>
      <c r="V32" s="1">
        <f t="shared" si="1"/>
        <v>97.99</v>
      </c>
      <c r="W32" s="1">
        <f t="shared" si="2"/>
        <v>0</v>
      </c>
      <c r="X32" s="1">
        <f t="shared" si="3"/>
        <v>0</v>
      </c>
      <c r="Y32" s="1">
        <f t="shared" si="4"/>
        <v>0</v>
      </c>
      <c r="Z32" s="1">
        <f t="shared" si="5"/>
        <v>0</v>
      </c>
      <c r="AA32" s="1"/>
    </row>
    <row r="33" spans="1:27">
      <c r="A33" s="1">
        <v>132</v>
      </c>
      <c r="B33" s="1">
        <v>0</v>
      </c>
      <c r="C33" s="2">
        <v>95.74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2.11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f t="shared" si="0"/>
        <v>0</v>
      </c>
      <c r="V33" s="1">
        <f t="shared" si="1"/>
        <v>97.85</v>
      </c>
      <c r="W33" s="1">
        <f t="shared" si="2"/>
        <v>0</v>
      </c>
      <c r="X33" s="1">
        <f t="shared" si="3"/>
        <v>0</v>
      </c>
      <c r="Y33" s="1">
        <f t="shared" si="4"/>
        <v>0</v>
      </c>
      <c r="Z33" s="1">
        <f t="shared" si="5"/>
        <v>0</v>
      </c>
      <c r="AA33" s="1"/>
    </row>
    <row r="34" spans="1:27">
      <c r="A34" s="1">
        <v>134</v>
      </c>
      <c r="B34" s="1">
        <v>0</v>
      </c>
      <c r="C34" s="2">
        <v>68.19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19.85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3.76</v>
      </c>
      <c r="S34" s="1">
        <v>0</v>
      </c>
      <c r="T34" s="1"/>
      <c r="U34" s="1">
        <f t="shared" si="0"/>
        <v>0</v>
      </c>
      <c r="V34" s="1">
        <f t="shared" si="1"/>
        <v>91.8</v>
      </c>
      <c r="W34" s="1">
        <f t="shared" si="2"/>
        <v>0</v>
      </c>
      <c r="X34" s="1">
        <f t="shared" si="3"/>
        <v>0</v>
      </c>
      <c r="Y34" s="1">
        <f t="shared" si="4"/>
        <v>0</v>
      </c>
      <c r="Z34" s="1">
        <f t="shared" si="5"/>
        <v>0</v>
      </c>
      <c r="AA34" s="1"/>
    </row>
    <row r="35" spans="1:27">
      <c r="A35" s="1">
        <v>136</v>
      </c>
      <c r="B35" s="1">
        <v>0</v>
      </c>
      <c r="C35" s="2">
        <v>60.65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26.94</v>
      </c>
      <c r="K35" s="1">
        <v>0</v>
      </c>
      <c r="L35" s="1">
        <v>0</v>
      </c>
      <c r="M35" s="1">
        <v>0</v>
      </c>
      <c r="N35" s="1">
        <v>1.39</v>
      </c>
      <c r="O35" s="1">
        <v>0</v>
      </c>
      <c r="P35" s="1">
        <v>0</v>
      </c>
      <c r="Q35" s="1">
        <v>0</v>
      </c>
      <c r="R35" s="1">
        <v>5.77</v>
      </c>
      <c r="S35" s="1">
        <v>0</v>
      </c>
      <c r="T35" s="1"/>
      <c r="U35" s="1">
        <f t="shared" si="0"/>
        <v>0</v>
      </c>
      <c r="V35" s="1">
        <f t="shared" si="1"/>
        <v>94.75</v>
      </c>
      <c r="W35" s="1">
        <f t="shared" si="2"/>
        <v>0</v>
      </c>
      <c r="X35" s="1">
        <f t="shared" si="3"/>
        <v>0</v>
      </c>
      <c r="Y35" s="1">
        <f t="shared" si="4"/>
        <v>0</v>
      </c>
      <c r="Z35" s="1">
        <f t="shared" si="5"/>
        <v>0</v>
      </c>
      <c r="AA35" s="1"/>
    </row>
    <row r="36" spans="1:27">
      <c r="A36" s="1">
        <v>138</v>
      </c>
      <c r="B36" s="1">
        <v>0</v>
      </c>
      <c r="C36" s="2">
        <v>60.65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26.94</v>
      </c>
      <c r="K36" s="1">
        <v>0</v>
      </c>
      <c r="L36" s="1">
        <v>0</v>
      </c>
      <c r="M36" s="1">
        <v>0</v>
      </c>
      <c r="N36" s="1">
        <v>1.39</v>
      </c>
      <c r="O36" s="1">
        <v>0</v>
      </c>
      <c r="P36" s="1">
        <v>0</v>
      </c>
      <c r="Q36" s="1">
        <v>0</v>
      </c>
      <c r="R36" s="1">
        <v>5.77</v>
      </c>
      <c r="S36" s="1">
        <v>0</v>
      </c>
      <c r="T36" s="1"/>
      <c r="U36" s="1">
        <f t="shared" si="0"/>
        <v>0</v>
      </c>
      <c r="V36" s="1">
        <f t="shared" si="1"/>
        <v>94.75</v>
      </c>
      <c r="W36" s="1">
        <f t="shared" si="2"/>
        <v>0</v>
      </c>
      <c r="X36" s="1">
        <f t="shared" si="3"/>
        <v>0</v>
      </c>
      <c r="Y36" s="1">
        <f t="shared" si="4"/>
        <v>0</v>
      </c>
      <c r="Z36" s="1">
        <f t="shared" si="5"/>
        <v>0</v>
      </c>
      <c r="AA36" s="1"/>
    </row>
    <row r="37" spans="1:27">
      <c r="A37" s="1">
        <v>140</v>
      </c>
      <c r="B37" s="1">
        <v>0</v>
      </c>
      <c r="C37" s="2">
        <v>59.53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26.53</v>
      </c>
      <c r="K37" s="1">
        <v>0</v>
      </c>
      <c r="L37" s="1">
        <v>0</v>
      </c>
      <c r="M37" s="1">
        <v>0</v>
      </c>
      <c r="N37" s="1">
        <v>2.35</v>
      </c>
      <c r="O37" s="1">
        <v>0</v>
      </c>
      <c r="P37" s="1">
        <v>0</v>
      </c>
      <c r="Q37" s="1">
        <v>0</v>
      </c>
      <c r="R37" s="1">
        <v>6.05</v>
      </c>
      <c r="S37" s="1">
        <v>0</v>
      </c>
      <c r="T37" s="1"/>
      <c r="U37" s="1">
        <f t="shared" si="0"/>
        <v>0</v>
      </c>
      <c r="V37" s="1">
        <f t="shared" si="1"/>
        <v>94.46</v>
      </c>
      <c r="W37" s="1">
        <f t="shared" si="2"/>
        <v>0</v>
      </c>
      <c r="X37" s="1">
        <f t="shared" si="3"/>
        <v>0</v>
      </c>
      <c r="Y37" s="1">
        <f t="shared" si="4"/>
        <v>0</v>
      </c>
      <c r="Z37" s="1">
        <f t="shared" si="5"/>
        <v>0</v>
      </c>
      <c r="AA37" s="1"/>
    </row>
    <row r="38" spans="1:27">
      <c r="A38" s="1">
        <v>142</v>
      </c>
      <c r="B38" s="1">
        <v>0</v>
      </c>
      <c r="C38" s="2">
        <v>39.16</v>
      </c>
      <c r="D38" s="1">
        <v>0</v>
      </c>
      <c r="E38" s="1">
        <v>0</v>
      </c>
      <c r="F38" s="1">
        <v>0</v>
      </c>
      <c r="G38" s="1">
        <v>0</v>
      </c>
      <c r="H38" s="1">
        <v>22.07</v>
      </c>
      <c r="I38" s="1">
        <v>0</v>
      </c>
      <c r="J38" s="1">
        <v>17.42</v>
      </c>
      <c r="K38" s="1">
        <v>0</v>
      </c>
      <c r="L38" s="1">
        <v>0</v>
      </c>
      <c r="M38" s="1">
        <v>0</v>
      </c>
      <c r="N38" s="1">
        <v>12.47</v>
      </c>
      <c r="O38" s="1">
        <v>0</v>
      </c>
      <c r="P38" s="1">
        <v>0</v>
      </c>
      <c r="Q38" s="1">
        <v>0</v>
      </c>
      <c r="R38" s="1">
        <v>3.63</v>
      </c>
      <c r="S38" s="1">
        <v>0</v>
      </c>
      <c r="T38" s="1"/>
      <c r="U38" s="1">
        <f t="shared" si="0"/>
        <v>0</v>
      </c>
      <c r="V38" s="1">
        <f t="shared" si="1"/>
        <v>94.75</v>
      </c>
      <c r="W38" s="1">
        <f t="shared" si="2"/>
        <v>0</v>
      </c>
      <c r="X38" s="1">
        <f t="shared" si="3"/>
        <v>0</v>
      </c>
      <c r="Y38" s="1">
        <f t="shared" si="4"/>
        <v>0</v>
      </c>
      <c r="Z38" s="1">
        <f t="shared" si="5"/>
        <v>0</v>
      </c>
      <c r="AA38" s="1"/>
    </row>
    <row r="39" spans="1:27">
      <c r="A39" s="1">
        <v>144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2">
        <v>73.04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26.25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/>
      <c r="U39" s="1">
        <f t="shared" si="0"/>
        <v>0</v>
      </c>
      <c r="V39" s="1">
        <f t="shared" si="1"/>
        <v>99.29</v>
      </c>
      <c r="W39" s="1">
        <f t="shared" si="2"/>
        <v>0</v>
      </c>
      <c r="X39" s="1">
        <f t="shared" si="3"/>
        <v>0</v>
      </c>
      <c r="Y39" s="1">
        <f t="shared" si="4"/>
        <v>0</v>
      </c>
      <c r="Z39" s="1">
        <f t="shared" si="5"/>
        <v>0</v>
      </c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zoomScale="80" zoomScaleNormal="80" topLeftCell="A4" workbookViewId="0">
      <selection activeCell="M39" sqref="M39"/>
    </sheetView>
  </sheetViews>
  <sheetFormatPr defaultColWidth="11" defaultRowHeight="15.75"/>
  <cols>
    <col min="3" max="3" width="12.8296296296296" customWidth="1"/>
    <col min="4" max="4" width="14.8296296296296" customWidth="1"/>
    <col min="5" max="5" width="13.6666666666667" customWidth="1"/>
    <col min="6" max="6" width="11.6666666666667" customWidth="1"/>
    <col min="7" max="7" width="13" customWidth="1"/>
    <col min="8" max="8" width="13.162962962963" customWidth="1"/>
    <col min="9" max="9" width="12.5037037037037" customWidth="1"/>
    <col min="10" max="10" width="12" customWidth="1"/>
    <col min="11" max="11" width="12.8296296296296" customWidth="1"/>
    <col min="12" max="12" width="13.5037037037037" customWidth="1"/>
    <col min="13" max="13" width="13.162962962963" customWidth="1"/>
    <col min="14" max="14" width="12" customWidth="1"/>
    <col min="15" max="15" width="13.8296296296296" customWidth="1"/>
    <col min="16" max="16" width="14" customWidth="1"/>
    <col min="17" max="17" width="14.6666666666667" customWidth="1"/>
    <col min="18" max="18" width="13.5037037037037" customWidth="1"/>
    <col min="19" max="19" width="13.6666666666667" customWidth="1"/>
  </cols>
  <sheetData>
    <row r="1" spans="1:26">
      <c r="A1" s="1" t="s">
        <v>0</v>
      </c>
      <c r="B1" s="1" t="s">
        <v>44</v>
      </c>
      <c r="C1" s="1" t="s">
        <v>63</v>
      </c>
      <c r="D1" s="1" t="s">
        <v>64</v>
      </c>
      <c r="E1" s="1" t="s">
        <v>47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/>
      <c r="V1" s="1" t="s">
        <v>24</v>
      </c>
      <c r="W1" s="1" t="s">
        <v>41</v>
      </c>
      <c r="X1" s="1" t="s">
        <v>20</v>
      </c>
      <c r="Y1" s="1" t="s">
        <v>62</v>
      </c>
      <c r="Z1" s="1" t="s">
        <v>42</v>
      </c>
    </row>
    <row r="2" spans="1:26">
      <c r="A2" s="1">
        <v>77</v>
      </c>
      <c r="B2" s="2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>
        <f>B2+C2+E2+T2</f>
        <v>100</v>
      </c>
      <c r="W2" s="1">
        <f>D2+I2+M2+P2+G2+N2</f>
        <v>0</v>
      </c>
      <c r="X2" s="1">
        <f>F2+J2+K2+O2</f>
        <v>0</v>
      </c>
      <c r="Y2">
        <f>L2</f>
        <v>0</v>
      </c>
      <c r="Z2">
        <f>Q2</f>
        <v>0</v>
      </c>
    </row>
    <row r="3" spans="1:26">
      <c r="A3" s="1">
        <v>78</v>
      </c>
      <c r="B3" s="2">
        <v>100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>
        <f t="shared" ref="V3:V39" si="0">B3+C3+E3+T3</f>
        <v>100</v>
      </c>
      <c r="W3" s="1">
        <f t="shared" ref="W3:W39" si="1">D3+I3+M3+P3+G3+N3</f>
        <v>0</v>
      </c>
      <c r="X3" s="1">
        <f t="shared" ref="X3:X39" si="2">F3+J3+K3+O3</f>
        <v>0</v>
      </c>
      <c r="Y3">
        <f t="shared" ref="Y3:Y39" si="3">L3</f>
        <v>0</v>
      </c>
      <c r="Z3">
        <f t="shared" ref="Z3:Z39" si="4">Q3</f>
        <v>0</v>
      </c>
    </row>
    <row r="4" spans="1:26">
      <c r="A4" s="1">
        <v>79</v>
      </c>
      <c r="B4" s="2">
        <v>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>
        <f t="shared" si="0"/>
        <v>100</v>
      </c>
      <c r="W4" s="1">
        <f t="shared" si="1"/>
        <v>0</v>
      </c>
      <c r="X4" s="1">
        <f t="shared" si="2"/>
        <v>0</v>
      </c>
      <c r="Y4">
        <f t="shared" si="3"/>
        <v>0</v>
      </c>
      <c r="Z4">
        <f t="shared" si="4"/>
        <v>0</v>
      </c>
    </row>
    <row r="5" spans="1:26">
      <c r="A5" s="1">
        <v>80</v>
      </c>
      <c r="B5" s="2">
        <v>90.65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9.35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>
        <f t="shared" si="0"/>
        <v>90.65</v>
      </c>
      <c r="W5" s="1">
        <f t="shared" si="1"/>
        <v>0</v>
      </c>
      <c r="X5" s="1">
        <f t="shared" si="2"/>
        <v>0</v>
      </c>
      <c r="Y5">
        <f t="shared" si="3"/>
        <v>9.35</v>
      </c>
      <c r="Z5">
        <f t="shared" si="4"/>
        <v>0</v>
      </c>
    </row>
    <row r="6" spans="1:26">
      <c r="A6" s="1">
        <v>81</v>
      </c>
      <c r="B6" s="2">
        <v>81.43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18.57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>
        <f t="shared" si="0"/>
        <v>81.43</v>
      </c>
      <c r="W6" s="1">
        <f t="shared" si="1"/>
        <v>0</v>
      </c>
      <c r="X6" s="1">
        <f t="shared" si="2"/>
        <v>0</v>
      </c>
      <c r="Y6">
        <f t="shared" si="3"/>
        <v>18.57</v>
      </c>
      <c r="Z6">
        <f t="shared" si="4"/>
        <v>0</v>
      </c>
    </row>
    <row r="7" spans="1:26">
      <c r="A7" s="1">
        <v>82</v>
      </c>
      <c r="B7" s="2">
        <v>81.58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18.42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>
        <f t="shared" si="0"/>
        <v>81.58</v>
      </c>
      <c r="W7" s="1">
        <f t="shared" si="1"/>
        <v>0</v>
      </c>
      <c r="X7" s="1">
        <f t="shared" si="2"/>
        <v>0</v>
      </c>
      <c r="Y7">
        <f t="shared" si="3"/>
        <v>18.42</v>
      </c>
      <c r="Z7">
        <f t="shared" si="4"/>
        <v>0</v>
      </c>
    </row>
    <row r="8" spans="1:26">
      <c r="A8" s="1">
        <v>83</v>
      </c>
      <c r="B8" s="2">
        <v>80.29</v>
      </c>
      <c r="C8" s="1">
        <v>0</v>
      </c>
      <c r="D8" s="1">
        <v>0</v>
      </c>
      <c r="E8" s="1">
        <v>1.83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17.89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>
        <f t="shared" si="0"/>
        <v>82.12</v>
      </c>
      <c r="W8" s="1">
        <f t="shared" si="1"/>
        <v>0</v>
      </c>
      <c r="X8" s="1">
        <f t="shared" si="2"/>
        <v>0</v>
      </c>
      <c r="Y8">
        <f t="shared" si="3"/>
        <v>17.89</v>
      </c>
      <c r="Z8">
        <f t="shared" si="4"/>
        <v>0</v>
      </c>
    </row>
    <row r="9" spans="1:26">
      <c r="A9" s="1">
        <v>84</v>
      </c>
      <c r="B9" s="2">
        <v>76.64</v>
      </c>
      <c r="C9" s="1">
        <v>0</v>
      </c>
      <c r="D9" s="1">
        <v>0</v>
      </c>
      <c r="E9" s="1">
        <v>6.29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17.08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>
        <f t="shared" si="0"/>
        <v>82.93</v>
      </c>
      <c r="W9" s="1">
        <f t="shared" si="1"/>
        <v>0</v>
      </c>
      <c r="X9" s="1">
        <f t="shared" si="2"/>
        <v>0</v>
      </c>
      <c r="Y9">
        <f t="shared" si="3"/>
        <v>17.08</v>
      </c>
      <c r="Z9">
        <f t="shared" si="4"/>
        <v>0</v>
      </c>
    </row>
    <row r="10" spans="1:26">
      <c r="A10" s="1">
        <v>86</v>
      </c>
      <c r="B10" s="2">
        <v>73.51</v>
      </c>
      <c r="C10" s="1">
        <v>0</v>
      </c>
      <c r="D10" s="1">
        <v>0</v>
      </c>
      <c r="E10" s="1">
        <v>10.11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16.38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>
        <f t="shared" si="0"/>
        <v>83.62</v>
      </c>
      <c r="W10" s="1">
        <f t="shared" si="1"/>
        <v>0</v>
      </c>
      <c r="X10" s="1">
        <f t="shared" si="2"/>
        <v>0</v>
      </c>
      <c r="Y10">
        <f t="shared" si="3"/>
        <v>16.38</v>
      </c>
      <c r="Z10">
        <f t="shared" si="4"/>
        <v>0</v>
      </c>
    </row>
    <row r="11" spans="1:26">
      <c r="A11" s="1">
        <v>88</v>
      </c>
      <c r="B11" s="2">
        <v>72.89</v>
      </c>
      <c r="C11" s="1">
        <v>0</v>
      </c>
      <c r="D11" s="1">
        <v>0</v>
      </c>
      <c r="E11" s="1">
        <v>11.44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15.67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>
        <f t="shared" si="0"/>
        <v>84.33</v>
      </c>
      <c r="W11" s="1">
        <f t="shared" si="1"/>
        <v>0</v>
      </c>
      <c r="X11" s="1">
        <f t="shared" si="2"/>
        <v>0</v>
      </c>
      <c r="Y11">
        <f t="shared" si="3"/>
        <v>15.67</v>
      </c>
      <c r="Z11">
        <f t="shared" si="4"/>
        <v>0</v>
      </c>
    </row>
    <row r="12" spans="1:26">
      <c r="A12" s="1">
        <v>90</v>
      </c>
      <c r="B12" s="2">
        <v>52.78</v>
      </c>
      <c r="C12" s="1">
        <v>0</v>
      </c>
      <c r="D12" s="1">
        <v>0</v>
      </c>
      <c r="E12" s="1">
        <v>36.11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11.11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>
        <f t="shared" si="0"/>
        <v>88.89</v>
      </c>
      <c r="W12" s="1">
        <f t="shared" si="1"/>
        <v>0</v>
      </c>
      <c r="X12" s="1">
        <f t="shared" si="2"/>
        <v>0</v>
      </c>
      <c r="Y12">
        <f t="shared" si="3"/>
        <v>11.11</v>
      </c>
      <c r="Z12">
        <f t="shared" si="4"/>
        <v>0</v>
      </c>
    </row>
    <row r="13" spans="1:26">
      <c r="A13" s="1">
        <v>92</v>
      </c>
      <c r="B13" s="1">
        <v>5.58</v>
      </c>
      <c r="C13" s="1">
        <v>0</v>
      </c>
      <c r="D13" s="1">
        <v>0</v>
      </c>
      <c r="E13" s="2">
        <v>94.42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>
        <f t="shared" si="0"/>
        <v>100</v>
      </c>
      <c r="W13" s="1">
        <f t="shared" si="1"/>
        <v>0</v>
      </c>
      <c r="X13" s="1">
        <f t="shared" si="2"/>
        <v>0</v>
      </c>
      <c r="Y13">
        <f t="shared" si="3"/>
        <v>0</v>
      </c>
      <c r="Z13">
        <f t="shared" si="4"/>
        <v>0</v>
      </c>
    </row>
    <row r="14" spans="1:26">
      <c r="A14" s="1">
        <v>94</v>
      </c>
      <c r="B14" s="1">
        <v>4.19</v>
      </c>
      <c r="C14" s="1">
        <v>0</v>
      </c>
      <c r="D14" s="1">
        <v>0</v>
      </c>
      <c r="E14" s="2">
        <v>95.81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>
        <f t="shared" si="0"/>
        <v>100</v>
      </c>
      <c r="W14" s="1">
        <f t="shared" si="1"/>
        <v>0</v>
      </c>
      <c r="X14" s="1">
        <f t="shared" si="2"/>
        <v>0</v>
      </c>
      <c r="Y14">
        <f t="shared" si="3"/>
        <v>0</v>
      </c>
      <c r="Z14">
        <f t="shared" si="4"/>
        <v>0</v>
      </c>
    </row>
    <row r="15" spans="1:26">
      <c r="A15" s="1">
        <v>96</v>
      </c>
      <c r="B15" s="1">
        <v>1.62</v>
      </c>
      <c r="C15" s="1">
        <v>0</v>
      </c>
      <c r="D15" s="1">
        <v>0</v>
      </c>
      <c r="E15" s="2">
        <v>36.99</v>
      </c>
      <c r="F15" s="1">
        <v>23.64</v>
      </c>
      <c r="G15" s="1">
        <v>0</v>
      </c>
      <c r="H15" s="1">
        <v>0</v>
      </c>
      <c r="I15" s="1">
        <v>0</v>
      </c>
      <c r="J15" s="1">
        <v>15.7</v>
      </c>
      <c r="K15" s="1">
        <v>9.25</v>
      </c>
      <c r="L15" s="1">
        <v>0</v>
      </c>
      <c r="M15" s="1">
        <v>0</v>
      </c>
      <c r="N15" s="1">
        <v>0</v>
      </c>
      <c r="O15" s="1">
        <v>4.85</v>
      </c>
      <c r="P15" s="1">
        <v>0</v>
      </c>
      <c r="Q15" s="1">
        <v>0</v>
      </c>
      <c r="R15" s="1">
        <v>0</v>
      </c>
      <c r="S15" s="1">
        <v>3.23</v>
      </c>
      <c r="T15" s="1">
        <v>0</v>
      </c>
      <c r="U15" s="1"/>
      <c r="V15" s="1">
        <f t="shared" si="0"/>
        <v>38.61</v>
      </c>
      <c r="W15" s="1">
        <f t="shared" si="1"/>
        <v>0</v>
      </c>
      <c r="X15" s="1">
        <f t="shared" si="2"/>
        <v>53.44</v>
      </c>
      <c r="Y15">
        <f t="shared" si="3"/>
        <v>0</v>
      </c>
      <c r="Z15">
        <f t="shared" si="4"/>
        <v>0</v>
      </c>
    </row>
    <row r="16" spans="1:26">
      <c r="A16" s="1">
        <v>98</v>
      </c>
      <c r="B16" s="1">
        <v>0</v>
      </c>
      <c r="C16" s="1">
        <v>0</v>
      </c>
      <c r="D16" s="1">
        <v>0</v>
      </c>
      <c r="E16" s="1">
        <v>0</v>
      </c>
      <c r="F16" s="2">
        <v>35.41</v>
      </c>
      <c r="G16" s="1">
        <v>0</v>
      </c>
      <c r="H16" s="1">
        <v>0</v>
      </c>
      <c r="I16" s="1">
        <v>0</v>
      </c>
      <c r="J16" s="1">
        <v>25.02</v>
      </c>
      <c r="K16" s="1">
        <v>17.36</v>
      </c>
      <c r="L16" s="1">
        <v>0</v>
      </c>
      <c r="M16" s="1">
        <v>0</v>
      </c>
      <c r="N16" s="1">
        <v>0</v>
      </c>
      <c r="O16" s="1">
        <v>9.6</v>
      </c>
      <c r="P16" s="1">
        <v>0</v>
      </c>
      <c r="Q16" s="1">
        <v>0</v>
      </c>
      <c r="R16" s="1">
        <v>0</v>
      </c>
      <c r="S16" s="1">
        <v>6.27</v>
      </c>
      <c r="T16" s="1">
        <v>0</v>
      </c>
      <c r="U16" s="1"/>
      <c r="V16" s="1">
        <f t="shared" si="0"/>
        <v>0</v>
      </c>
      <c r="W16" s="1">
        <f t="shared" si="1"/>
        <v>0</v>
      </c>
      <c r="X16" s="1">
        <f t="shared" si="2"/>
        <v>87.39</v>
      </c>
      <c r="Y16">
        <f t="shared" si="3"/>
        <v>0</v>
      </c>
      <c r="Z16">
        <f t="shared" si="4"/>
        <v>0</v>
      </c>
    </row>
    <row r="17" spans="1:26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2">
        <v>35.41</v>
      </c>
      <c r="G17" s="1">
        <v>0</v>
      </c>
      <c r="H17" s="1">
        <v>0</v>
      </c>
      <c r="I17" s="1">
        <v>0</v>
      </c>
      <c r="J17" s="1">
        <v>25.02</v>
      </c>
      <c r="K17" s="1">
        <v>17.36</v>
      </c>
      <c r="L17" s="1">
        <v>0</v>
      </c>
      <c r="M17" s="1">
        <v>0</v>
      </c>
      <c r="N17" s="1">
        <v>0</v>
      </c>
      <c r="O17" s="1">
        <v>9.6</v>
      </c>
      <c r="P17" s="1">
        <v>0</v>
      </c>
      <c r="Q17" s="1">
        <v>0</v>
      </c>
      <c r="R17" s="1">
        <v>0</v>
      </c>
      <c r="S17" s="1">
        <v>6.27</v>
      </c>
      <c r="T17" s="1">
        <v>0</v>
      </c>
      <c r="U17" s="1"/>
      <c r="V17" s="1">
        <f t="shared" si="0"/>
        <v>0</v>
      </c>
      <c r="W17" s="1">
        <f t="shared" si="1"/>
        <v>0</v>
      </c>
      <c r="X17" s="1">
        <f t="shared" si="2"/>
        <v>87.39</v>
      </c>
      <c r="Y17">
        <f t="shared" si="3"/>
        <v>0</v>
      </c>
      <c r="Z17">
        <f t="shared" si="4"/>
        <v>0</v>
      </c>
    </row>
    <row r="18" spans="1:26">
      <c r="A18" s="1">
        <v>102</v>
      </c>
      <c r="B18" s="1">
        <v>0</v>
      </c>
      <c r="C18" s="1">
        <v>0</v>
      </c>
      <c r="D18" s="1">
        <v>0</v>
      </c>
      <c r="E18" s="1">
        <v>0</v>
      </c>
      <c r="F18" s="2">
        <v>36.39</v>
      </c>
      <c r="G18" s="1">
        <v>0</v>
      </c>
      <c r="H18" s="1">
        <v>0</v>
      </c>
      <c r="I18" s="1">
        <v>0</v>
      </c>
      <c r="J18" s="1">
        <v>24.1</v>
      </c>
      <c r="K18" s="1">
        <v>17.03</v>
      </c>
      <c r="L18" s="1">
        <v>0</v>
      </c>
      <c r="M18" s="1">
        <v>0</v>
      </c>
      <c r="N18" s="1">
        <v>0</v>
      </c>
      <c r="O18" s="1">
        <v>9.24</v>
      </c>
      <c r="P18" s="1">
        <v>0</v>
      </c>
      <c r="Q18" s="1">
        <v>1.09</v>
      </c>
      <c r="R18" s="1">
        <v>0</v>
      </c>
      <c r="S18" s="1">
        <v>6.04</v>
      </c>
      <c r="T18" s="1">
        <v>0</v>
      </c>
      <c r="U18" s="1"/>
      <c r="V18" s="1">
        <f t="shared" si="0"/>
        <v>0</v>
      </c>
      <c r="W18" s="1">
        <f t="shared" si="1"/>
        <v>0</v>
      </c>
      <c r="X18" s="1">
        <f t="shared" si="2"/>
        <v>86.76</v>
      </c>
      <c r="Y18">
        <f t="shared" si="3"/>
        <v>0</v>
      </c>
      <c r="Z18">
        <f t="shared" si="4"/>
        <v>1.09</v>
      </c>
    </row>
    <row r="19" spans="1:26">
      <c r="A19" s="1">
        <v>104</v>
      </c>
      <c r="B19" s="1">
        <v>0</v>
      </c>
      <c r="C19" s="1">
        <v>0</v>
      </c>
      <c r="D19" s="1">
        <v>0</v>
      </c>
      <c r="E19" s="1">
        <v>0</v>
      </c>
      <c r="F19" s="2">
        <v>55.5</v>
      </c>
      <c r="G19" s="1">
        <v>0</v>
      </c>
      <c r="H19" s="1">
        <v>0</v>
      </c>
      <c r="I19" s="1">
        <v>0</v>
      </c>
      <c r="J19" s="1">
        <v>7.78</v>
      </c>
      <c r="K19" s="1">
        <v>21.22</v>
      </c>
      <c r="L19" s="1">
        <v>0</v>
      </c>
      <c r="M19" s="1">
        <v>0</v>
      </c>
      <c r="N19" s="1">
        <v>0</v>
      </c>
      <c r="O19" s="1">
        <v>1.36</v>
      </c>
      <c r="P19" s="1">
        <v>0</v>
      </c>
      <c r="Q19" s="1">
        <v>7.59</v>
      </c>
      <c r="R19" s="1">
        <v>0</v>
      </c>
      <c r="S19" s="1">
        <v>1.77</v>
      </c>
      <c r="T19" s="1">
        <v>0</v>
      </c>
      <c r="U19" s="1"/>
      <c r="V19" s="1">
        <f t="shared" si="0"/>
        <v>0</v>
      </c>
      <c r="W19" s="1">
        <f t="shared" si="1"/>
        <v>0</v>
      </c>
      <c r="X19" s="1">
        <f t="shared" si="2"/>
        <v>85.86</v>
      </c>
      <c r="Y19">
        <f t="shared" si="3"/>
        <v>0</v>
      </c>
      <c r="Z19">
        <f t="shared" si="4"/>
        <v>7.59</v>
      </c>
    </row>
    <row r="20" spans="1:26">
      <c r="A20" s="1">
        <v>106</v>
      </c>
      <c r="B20" s="1">
        <v>0</v>
      </c>
      <c r="C20" s="1">
        <v>0</v>
      </c>
      <c r="D20" s="1">
        <v>0</v>
      </c>
      <c r="E20" s="1">
        <v>0</v>
      </c>
      <c r="F20" s="1">
        <v>30</v>
      </c>
      <c r="G20" s="2">
        <v>42.92</v>
      </c>
      <c r="H20" s="1">
        <v>0</v>
      </c>
      <c r="I20" s="1">
        <v>0</v>
      </c>
      <c r="J20" s="1">
        <v>2.32</v>
      </c>
      <c r="K20" s="1">
        <v>12.65</v>
      </c>
      <c r="L20" s="1">
        <v>0</v>
      </c>
      <c r="M20" s="1">
        <v>0</v>
      </c>
      <c r="N20" s="1">
        <v>3.44</v>
      </c>
      <c r="O20" s="1">
        <v>0</v>
      </c>
      <c r="P20" s="1">
        <v>0</v>
      </c>
      <c r="Q20" s="1">
        <v>4.05</v>
      </c>
      <c r="R20" s="1">
        <v>0</v>
      </c>
      <c r="S20" s="1">
        <v>0</v>
      </c>
      <c r="T20" s="1">
        <v>0</v>
      </c>
      <c r="U20" s="1"/>
      <c r="V20" s="1">
        <f t="shared" si="0"/>
        <v>0</v>
      </c>
      <c r="W20" s="1">
        <f t="shared" si="1"/>
        <v>46.36</v>
      </c>
      <c r="X20" s="1">
        <f t="shared" si="2"/>
        <v>44.97</v>
      </c>
      <c r="Y20">
        <f t="shared" si="3"/>
        <v>0</v>
      </c>
      <c r="Z20">
        <f t="shared" si="4"/>
        <v>4.05</v>
      </c>
    </row>
    <row r="21" spans="1:26">
      <c r="A21" s="1">
        <v>108</v>
      </c>
      <c r="B21" s="1">
        <v>0</v>
      </c>
      <c r="C21" s="1">
        <v>0</v>
      </c>
      <c r="D21" s="1">
        <v>0</v>
      </c>
      <c r="E21" s="1">
        <v>0</v>
      </c>
      <c r="F21" s="1">
        <v>27.21</v>
      </c>
      <c r="G21" s="2">
        <v>38.92</v>
      </c>
      <c r="H21" s="1">
        <v>0</v>
      </c>
      <c r="I21" s="1">
        <v>0</v>
      </c>
      <c r="J21" s="1">
        <v>4.81</v>
      </c>
      <c r="K21" s="1">
        <v>11.47</v>
      </c>
      <c r="L21" s="1">
        <v>0</v>
      </c>
      <c r="M21" s="1">
        <v>0</v>
      </c>
      <c r="N21" s="1">
        <v>8.56</v>
      </c>
      <c r="O21" s="1">
        <v>0</v>
      </c>
      <c r="P21" s="1">
        <v>0</v>
      </c>
      <c r="Q21" s="1">
        <v>4.01</v>
      </c>
      <c r="R21" s="1">
        <v>0</v>
      </c>
      <c r="S21" s="1">
        <v>0</v>
      </c>
      <c r="T21" s="1">
        <v>0</v>
      </c>
      <c r="U21" s="1"/>
      <c r="V21" s="1">
        <f t="shared" si="0"/>
        <v>0</v>
      </c>
      <c r="W21" s="1">
        <f t="shared" si="1"/>
        <v>47.48</v>
      </c>
      <c r="X21" s="1">
        <f t="shared" si="2"/>
        <v>43.49</v>
      </c>
      <c r="Y21">
        <f t="shared" si="3"/>
        <v>0</v>
      </c>
      <c r="Z21">
        <f t="shared" si="4"/>
        <v>4.01</v>
      </c>
    </row>
    <row r="22" spans="1:26">
      <c r="A22" s="1">
        <v>110</v>
      </c>
      <c r="B22" s="1">
        <v>0</v>
      </c>
      <c r="C22" s="1">
        <v>0</v>
      </c>
      <c r="D22" s="1">
        <v>0</v>
      </c>
      <c r="E22" s="1">
        <v>0</v>
      </c>
      <c r="F22" s="1">
        <v>20.51</v>
      </c>
      <c r="G22" s="2">
        <v>32.08</v>
      </c>
      <c r="H22" s="1">
        <v>0</v>
      </c>
      <c r="I22" s="1">
        <v>0</v>
      </c>
      <c r="J22" s="1">
        <v>9.96</v>
      </c>
      <c r="K22" s="1">
        <v>8.64</v>
      </c>
      <c r="L22" s="1">
        <v>0</v>
      </c>
      <c r="M22" s="1">
        <v>0</v>
      </c>
      <c r="N22" s="1">
        <v>17.5</v>
      </c>
      <c r="O22" s="1">
        <v>3.29</v>
      </c>
      <c r="P22" s="1">
        <v>0</v>
      </c>
      <c r="Q22" s="1">
        <v>3.23</v>
      </c>
      <c r="R22" s="1">
        <v>0</v>
      </c>
      <c r="S22" s="1">
        <v>0</v>
      </c>
      <c r="T22" s="1">
        <v>0</v>
      </c>
      <c r="U22" s="1"/>
      <c r="V22" s="1">
        <f t="shared" si="0"/>
        <v>0</v>
      </c>
      <c r="W22" s="1">
        <f t="shared" si="1"/>
        <v>49.58</v>
      </c>
      <c r="X22" s="1">
        <f t="shared" si="2"/>
        <v>42.4</v>
      </c>
      <c r="Y22">
        <f t="shared" si="3"/>
        <v>0</v>
      </c>
      <c r="Z22">
        <f t="shared" si="4"/>
        <v>3.23</v>
      </c>
    </row>
    <row r="23" spans="1:26">
      <c r="A23" s="1">
        <v>112</v>
      </c>
      <c r="B23" s="1">
        <v>0</v>
      </c>
      <c r="C23" s="1">
        <v>0</v>
      </c>
      <c r="D23" s="1">
        <v>0</v>
      </c>
      <c r="E23" s="1">
        <v>0</v>
      </c>
      <c r="F23" s="1">
        <v>18.48</v>
      </c>
      <c r="G23" s="2">
        <v>30.52</v>
      </c>
      <c r="H23" s="1">
        <v>0</v>
      </c>
      <c r="I23" s="1">
        <v>0</v>
      </c>
      <c r="J23" s="1">
        <v>9.42</v>
      </c>
      <c r="K23" s="1">
        <v>10.37</v>
      </c>
      <c r="L23" s="1">
        <v>0</v>
      </c>
      <c r="M23" s="1">
        <v>0</v>
      </c>
      <c r="N23" s="1">
        <v>16.84</v>
      </c>
      <c r="O23" s="1">
        <v>3.92</v>
      </c>
      <c r="P23" s="1">
        <v>0</v>
      </c>
      <c r="Q23" s="1">
        <v>6.03</v>
      </c>
      <c r="R23" s="1">
        <v>0</v>
      </c>
      <c r="S23" s="1">
        <v>0</v>
      </c>
      <c r="T23" s="1">
        <v>0</v>
      </c>
      <c r="U23" s="1"/>
      <c r="V23" s="1">
        <f t="shared" si="0"/>
        <v>0</v>
      </c>
      <c r="W23" s="1">
        <f t="shared" si="1"/>
        <v>47.36</v>
      </c>
      <c r="X23" s="1">
        <f t="shared" si="2"/>
        <v>42.19</v>
      </c>
      <c r="Y23">
        <f t="shared" si="3"/>
        <v>0</v>
      </c>
      <c r="Z23">
        <f t="shared" si="4"/>
        <v>6.03</v>
      </c>
    </row>
    <row r="24" spans="1:26">
      <c r="A24" s="1">
        <v>114</v>
      </c>
      <c r="B24" s="1">
        <v>1.36</v>
      </c>
      <c r="C24" s="1">
        <v>0</v>
      </c>
      <c r="D24" s="1">
        <v>0</v>
      </c>
      <c r="E24" s="1">
        <v>0</v>
      </c>
      <c r="F24" s="1">
        <v>17.18</v>
      </c>
      <c r="G24" s="2">
        <v>29.17</v>
      </c>
      <c r="H24" s="1">
        <v>0</v>
      </c>
      <c r="I24" s="1">
        <v>0</v>
      </c>
      <c r="J24" s="1">
        <v>8.86</v>
      </c>
      <c r="K24" s="1">
        <v>9.64</v>
      </c>
      <c r="L24" s="1">
        <v>0</v>
      </c>
      <c r="M24" s="1">
        <v>0</v>
      </c>
      <c r="N24" s="1">
        <v>15.9</v>
      </c>
      <c r="O24" s="1">
        <v>3.64</v>
      </c>
      <c r="P24" s="1">
        <v>0</v>
      </c>
      <c r="Q24" s="1">
        <v>9.82</v>
      </c>
      <c r="R24" s="1">
        <v>0</v>
      </c>
      <c r="S24" s="1">
        <v>0</v>
      </c>
      <c r="T24" s="1">
        <v>0</v>
      </c>
      <c r="U24" s="1"/>
      <c r="V24" s="1">
        <f t="shared" si="0"/>
        <v>1.36</v>
      </c>
      <c r="W24" s="1">
        <f t="shared" si="1"/>
        <v>45.07</v>
      </c>
      <c r="X24" s="1">
        <f t="shared" si="2"/>
        <v>39.32</v>
      </c>
      <c r="Y24">
        <f t="shared" si="3"/>
        <v>0</v>
      </c>
      <c r="Z24">
        <f t="shared" si="4"/>
        <v>9.82</v>
      </c>
    </row>
    <row r="25" spans="1:26">
      <c r="A25" s="1">
        <v>116</v>
      </c>
      <c r="B25" s="1">
        <v>21.09</v>
      </c>
      <c r="C25" s="2">
        <v>64.91</v>
      </c>
      <c r="D25" s="1">
        <v>0</v>
      </c>
      <c r="E25" s="1">
        <v>0</v>
      </c>
      <c r="F25" s="1">
        <v>2.97</v>
      </c>
      <c r="G25" s="1">
        <v>3.89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1.37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5.04</v>
      </c>
      <c r="U25" s="1"/>
      <c r="V25" s="1">
        <f t="shared" si="0"/>
        <v>91.04</v>
      </c>
      <c r="W25" s="1">
        <f t="shared" si="1"/>
        <v>5.26</v>
      </c>
      <c r="X25" s="1">
        <f t="shared" si="2"/>
        <v>2.97</v>
      </c>
      <c r="Y25">
        <f t="shared" si="3"/>
        <v>0</v>
      </c>
      <c r="Z25">
        <f t="shared" si="4"/>
        <v>0</v>
      </c>
    </row>
    <row r="26" spans="1:26">
      <c r="A26" s="1">
        <v>118</v>
      </c>
      <c r="B26" s="1">
        <v>11.2</v>
      </c>
      <c r="C26" s="2">
        <v>88.8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/>
      <c r="V26" s="1">
        <f t="shared" si="0"/>
        <v>100</v>
      </c>
      <c r="W26" s="1">
        <f t="shared" si="1"/>
        <v>0</v>
      </c>
      <c r="X26" s="1">
        <f t="shared" si="2"/>
        <v>0</v>
      </c>
      <c r="Y26">
        <f t="shared" si="3"/>
        <v>0</v>
      </c>
      <c r="Z26">
        <f t="shared" si="4"/>
        <v>0</v>
      </c>
    </row>
    <row r="27" spans="1:26">
      <c r="A27" s="1">
        <v>120</v>
      </c>
      <c r="B27" s="1">
        <v>11.27</v>
      </c>
      <c r="C27" s="2">
        <v>88.73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/>
      <c r="V27" s="1">
        <f t="shared" si="0"/>
        <v>100</v>
      </c>
      <c r="W27" s="1">
        <f t="shared" si="1"/>
        <v>0</v>
      </c>
      <c r="X27" s="1">
        <f t="shared" si="2"/>
        <v>0</v>
      </c>
      <c r="Y27">
        <f t="shared" si="3"/>
        <v>0</v>
      </c>
      <c r="Z27">
        <f t="shared" si="4"/>
        <v>0</v>
      </c>
    </row>
    <row r="28" spans="1:26">
      <c r="A28" s="1">
        <v>122</v>
      </c>
      <c r="B28" s="1">
        <v>11.27</v>
      </c>
      <c r="C28" s="2">
        <v>88.73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>
        <f t="shared" si="0"/>
        <v>100</v>
      </c>
      <c r="W28" s="1">
        <f t="shared" si="1"/>
        <v>0</v>
      </c>
      <c r="X28" s="1">
        <f t="shared" si="2"/>
        <v>0</v>
      </c>
      <c r="Y28">
        <f t="shared" si="3"/>
        <v>0</v>
      </c>
      <c r="Z28">
        <f t="shared" si="4"/>
        <v>0</v>
      </c>
    </row>
    <row r="29" spans="1:26">
      <c r="A29" s="1">
        <v>124</v>
      </c>
      <c r="B29" s="1">
        <v>9.93</v>
      </c>
      <c r="C29" s="2">
        <v>79.81</v>
      </c>
      <c r="D29" s="1">
        <v>0</v>
      </c>
      <c r="E29" s="1">
        <v>0</v>
      </c>
      <c r="F29" s="1">
        <v>0</v>
      </c>
      <c r="G29" s="1">
        <v>0</v>
      </c>
      <c r="H29" s="1">
        <v>9.47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/>
      <c r="V29" s="1">
        <f t="shared" si="0"/>
        <v>89.74</v>
      </c>
      <c r="W29" s="1">
        <f t="shared" si="1"/>
        <v>0</v>
      </c>
      <c r="X29" s="1">
        <f t="shared" si="2"/>
        <v>0</v>
      </c>
      <c r="Y29">
        <f t="shared" si="3"/>
        <v>0</v>
      </c>
      <c r="Z29">
        <f t="shared" si="4"/>
        <v>0</v>
      </c>
    </row>
    <row r="30" spans="1:26">
      <c r="A30" s="1">
        <v>126</v>
      </c>
      <c r="B30" s="1">
        <v>1.09</v>
      </c>
      <c r="C30" s="1">
        <v>13.78</v>
      </c>
      <c r="D30" s="1">
        <v>0</v>
      </c>
      <c r="E30" s="1">
        <v>0</v>
      </c>
      <c r="F30" s="1">
        <v>0</v>
      </c>
      <c r="G30" s="1">
        <v>0</v>
      </c>
      <c r="H30" s="2">
        <v>85.13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/>
      <c r="V30" s="1">
        <f t="shared" si="0"/>
        <v>14.87</v>
      </c>
      <c r="W30" s="1">
        <f t="shared" si="1"/>
        <v>0</v>
      </c>
      <c r="X30" s="1">
        <f t="shared" si="2"/>
        <v>0</v>
      </c>
      <c r="Y30">
        <f t="shared" si="3"/>
        <v>0</v>
      </c>
      <c r="Z30">
        <f t="shared" si="4"/>
        <v>0</v>
      </c>
    </row>
    <row r="31" spans="1:26">
      <c r="A31" s="1">
        <v>128</v>
      </c>
      <c r="B31" s="1">
        <v>3</v>
      </c>
      <c r="C31" s="1">
        <v>2.28</v>
      </c>
      <c r="D31" s="2">
        <v>75.93</v>
      </c>
      <c r="E31" s="1">
        <v>0</v>
      </c>
      <c r="F31" s="1">
        <v>0</v>
      </c>
      <c r="G31" s="1">
        <v>0</v>
      </c>
      <c r="H31" s="1">
        <v>13.92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1.65</v>
      </c>
      <c r="S31" s="1">
        <v>0</v>
      </c>
      <c r="T31" s="1">
        <v>0</v>
      </c>
      <c r="U31" s="1"/>
      <c r="V31" s="1">
        <f t="shared" si="0"/>
        <v>5.28</v>
      </c>
      <c r="W31" s="1">
        <f t="shared" si="1"/>
        <v>75.93</v>
      </c>
      <c r="X31" s="1">
        <f t="shared" si="2"/>
        <v>0</v>
      </c>
      <c r="Y31">
        <f t="shared" si="3"/>
        <v>0</v>
      </c>
      <c r="Z31">
        <f t="shared" si="4"/>
        <v>0</v>
      </c>
    </row>
    <row r="32" spans="1:26">
      <c r="A32" s="1">
        <v>130</v>
      </c>
      <c r="B32" s="1">
        <v>4.02</v>
      </c>
      <c r="C32" s="1">
        <v>0</v>
      </c>
      <c r="D32" s="2">
        <v>81.68</v>
      </c>
      <c r="E32" s="1">
        <v>0</v>
      </c>
      <c r="F32" s="1">
        <v>0</v>
      </c>
      <c r="G32" s="1">
        <v>0</v>
      </c>
      <c r="H32" s="1">
        <v>2.8</v>
      </c>
      <c r="I32" s="1">
        <v>4.42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2.11</v>
      </c>
      <c r="S32" s="1">
        <v>0</v>
      </c>
      <c r="T32" s="1">
        <v>0</v>
      </c>
      <c r="U32" s="1"/>
      <c r="V32" s="1">
        <f t="shared" si="0"/>
        <v>4.02</v>
      </c>
      <c r="W32" s="1">
        <f t="shared" si="1"/>
        <v>86.1</v>
      </c>
      <c r="X32" s="1">
        <f t="shared" si="2"/>
        <v>0</v>
      </c>
      <c r="Y32">
        <f t="shared" si="3"/>
        <v>0</v>
      </c>
      <c r="Z32">
        <f t="shared" si="4"/>
        <v>0</v>
      </c>
    </row>
    <row r="33" spans="1:26">
      <c r="A33" s="1">
        <v>132</v>
      </c>
      <c r="B33" s="1">
        <v>3.95</v>
      </c>
      <c r="C33" s="1">
        <v>0</v>
      </c>
      <c r="D33" s="2">
        <v>83.47</v>
      </c>
      <c r="E33" s="1">
        <v>0</v>
      </c>
      <c r="F33" s="1">
        <v>0</v>
      </c>
      <c r="G33" s="1">
        <v>0</v>
      </c>
      <c r="H33" s="1">
        <v>1.48</v>
      </c>
      <c r="I33" s="1">
        <v>4.3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2.13</v>
      </c>
      <c r="S33" s="1">
        <v>0</v>
      </c>
      <c r="T33" s="1">
        <v>0</v>
      </c>
      <c r="U33" s="1"/>
      <c r="V33" s="1">
        <f t="shared" si="0"/>
        <v>3.95</v>
      </c>
      <c r="W33" s="1">
        <f t="shared" si="1"/>
        <v>87.77</v>
      </c>
      <c r="X33" s="1">
        <f t="shared" si="2"/>
        <v>0</v>
      </c>
      <c r="Y33">
        <f t="shared" si="3"/>
        <v>0</v>
      </c>
      <c r="Z33">
        <f t="shared" si="4"/>
        <v>0</v>
      </c>
    </row>
    <row r="34" spans="1:26">
      <c r="A34" s="1">
        <v>134</v>
      </c>
      <c r="B34" s="1">
        <v>10.33</v>
      </c>
      <c r="C34" s="1">
        <v>0</v>
      </c>
      <c r="D34" s="2">
        <v>43.03</v>
      </c>
      <c r="E34" s="1">
        <v>0</v>
      </c>
      <c r="F34" s="1">
        <v>0</v>
      </c>
      <c r="G34" s="1">
        <v>0</v>
      </c>
      <c r="H34" s="1">
        <v>0</v>
      </c>
      <c r="I34" s="1">
        <v>22.67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6.71</v>
      </c>
      <c r="S34" s="1">
        <v>0</v>
      </c>
      <c r="T34" s="1">
        <v>0</v>
      </c>
      <c r="U34" s="1"/>
      <c r="V34" s="1">
        <f t="shared" si="0"/>
        <v>10.33</v>
      </c>
      <c r="W34" s="1">
        <f t="shared" si="1"/>
        <v>65.7</v>
      </c>
      <c r="X34" s="1">
        <f t="shared" si="2"/>
        <v>0</v>
      </c>
      <c r="Y34">
        <f t="shared" si="3"/>
        <v>0</v>
      </c>
      <c r="Z34">
        <f t="shared" si="4"/>
        <v>0</v>
      </c>
    </row>
    <row r="35" spans="1:26">
      <c r="A35" s="1">
        <v>136</v>
      </c>
      <c r="B35" s="1">
        <v>7.62</v>
      </c>
      <c r="C35" s="1">
        <v>0</v>
      </c>
      <c r="D35" s="2">
        <v>43.45</v>
      </c>
      <c r="E35" s="1">
        <v>0</v>
      </c>
      <c r="F35" s="1">
        <v>0</v>
      </c>
      <c r="G35" s="1">
        <v>0</v>
      </c>
      <c r="H35" s="1">
        <v>0</v>
      </c>
      <c r="I35" s="1">
        <v>28.61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1.23</v>
      </c>
      <c r="Q35" s="1">
        <v>0</v>
      </c>
      <c r="R35" s="1">
        <v>4.69</v>
      </c>
      <c r="S35" s="1">
        <v>0</v>
      </c>
      <c r="T35" s="1">
        <v>0</v>
      </c>
      <c r="U35" s="1"/>
      <c r="V35" s="1">
        <f t="shared" si="0"/>
        <v>7.62</v>
      </c>
      <c r="W35" s="1">
        <f t="shared" si="1"/>
        <v>73.29</v>
      </c>
      <c r="X35" s="1">
        <f t="shared" si="2"/>
        <v>0</v>
      </c>
      <c r="Y35">
        <f t="shared" si="3"/>
        <v>0</v>
      </c>
      <c r="Z35">
        <f t="shared" si="4"/>
        <v>0</v>
      </c>
    </row>
    <row r="36" spans="1:26">
      <c r="A36" s="1">
        <v>138</v>
      </c>
      <c r="B36" s="1">
        <v>7.58</v>
      </c>
      <c r="C36" s="1">
        <v>0</v>
      </c>
      <c r="D36" s="2">
        <v>43.22</v>
      </c>
      <c r="E36" s="1">
        <v>0</v>
      </c>
      <c r="F36" s="1">
        <v>0</v>
      </c>
      <c r="G36" s="1">
        <v>0</v>
      </c>
      <c r="H36" s="1">
        <v>0</v>
      </c>
      <c r="I36" s="1">
        <v>28.46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1.22</v>
      </c>
      <c r="Q36" s="1">
        <v>0</v>
      </c>
      <c r="R36" s="1">
        <v>4.66</v>
      </c>
      <c r="S36" s="1">
        <v>0</v>
      </c>
      <c r="T36" s="1">
        <v>0</v>
      </c>
      <c r="U36" s="1"/>
      <c r="V36" s="1">
        <f t="shared" si="0"/>
        <v>7.58</v>
      </c>
      <c r="W36" s="1">
        <f t="shared" si="1"/>
        <v>72.9</v>
      </c>
      <c r="X36" s="1">
        <f t="shared" si="2"/>
        <v>0</v>
      </c>
      <c r="Y36">
        <f t="shared" si="3"/>
        <v>0</v>
      </c>
      <c r="Z36">
        <f t="shared" si="4"/>
        <v>0</v>
      </c>
    </row>
    <row r="37" spans="1:26">
      <c r="A37" s="1">
        <v>140</v>
      </c>
      <c r="B37" s="1">
        <v>7.32</v>
      </c>
      <c r="C37" s="1">
        <v>0</v>
      </c>
      <c r="D37" s="2">
        <v>41.74</v>
      </c>
      <c r="E37" s="1">
        <v>0</v>
      </c>
      <c r="F37" s="1">
        <v>0</v>
      </c>
      <c r="G37" s="1">
        <v>0</v>
      </c>
      <c r="H37" s="1">
        <v>0</v>
      </c>
      <c r="I37" s="1">
        <v>27.94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1.18</v>
      </c>
      <c r="Q37" s="1">
        <v>0</v>
      </c>
      <c r="R37" s="1">
        <v>4.5</v>
      </c>
      <c r="S37" s="1">
        <v>0</v>
      </c>
      <c r="T37" s="1">
        <v>0</v>
      </c>
      <c r="U37" s="1"/>
      <c r="V37" s="1">
        <f t="shared" si="0"/>
        <v>7.32</v>
      </c>
      <c r="W37" s="1">
        <f t="shared" si="1"/>
        <v>70.86</v>
      </c>
      <c r="X37" s="1">
        <f t="shared" si="2"/>
        <v>0</v>
      </c>
      <c r="Y37">
        <f t="shared" si="3"/>
        <v>0</v>
      </c>
      <c r="Z37">
        <f t="shared" si="4"/>
        <v>0</v>
      </c>
    </row>
    <row r="38" spans="1:26">
      <c r="A38" s="1">
        <v>142</v>
      </c>
      <c r="B38" s="1">
        <v>6.28</v>
      </c>
      <c r="C38" s="1">
        <v>0</v>
      </c>
      <c r="D38" s="2">
        <v>37.97</v>
      </c>
      <c r="E38" s="1">
        <v>0</v>
      </c>
      <c r="F38" s="1">
        <v>0</v>
      </c>
      <c r="G38" s="1">
        <v>0</v>
      </c>
      <c r="H38" s="1">
        <v>0</v>
      </c>
      <c r="I38" s="1">
        <v>24.12</v>
      </c>
      <c r="J38" s="1">
        <v>0</v>
      </c>
      <c r="K38" s="1">
        <v>0</v>
      </c>
      <c r="L38" s="1">
        <v>0</v>
      </c>
      <c r="M38" s="1">
        <v>2.38</v>
      </c>
      <c r="N38" s="1">
        <v>0</v>
      </c>
      <c r="O38" s="1">
        <v>0</v>
      </c>
      <c r="P38" s="1">
        <v>3.41</v>
      </c>
      <c r="Q38" s="1">
        <v>0</v>
      </c>
      <c r="R38" s="1">
        <v>3.86</v>
      </c>
      <c r="S38" s="1">
        <v>0</v>
      </c>
      <c r="T38" s="1">
        <v>0</v>
      </c>
      <c r="U38" s="1"/>
      <c r="V38" s="1">
        <f t="shared" si="0"/>
        <v>6.28</v>
      </c>
      <c r="W38" s="1">
        <f t="shared" si="1"/>
        <v>67.88</v>
      </c>
      <c r="X38" s="1">
        <f t="shared" si="2"/>
        <v>0</v>
      </c>
      <c r="Y38">
        <f t="shared" si="3"/>
        <v>0</v>
      </c>
      <c r="Z38">
        <f t="shared" si="4"/>
        <v>0</v>
      </c>
    </row>
    <row r="39" spans="1:26">
      <c r="A39" s="1">
        <v>144</v>
      </c>
      <c r="B39" s="1">
        <v>1.88</v>
      </c>
      <c r="C39" s="1">
        <v>0</v>
      </c>
      <c r="D39" s="1">
        <v>8.11</v>
      </c>
      <c r="E39" s="1">
        <v>0</v>
      </c>
      <c r="F39" s="1">
        <v>0</v>
      </c>
      <c r="G39" s="1">
        <v>0</v>
      </c>
      <c r="H39" s="1">
        <v>0</v>
      </c>
      <c r="I39" s="1">
        <v>6.53</v>
      </c>
      <c r="J39" s="1">
        <v>0</v>
      </c>
      <c r="K39" s="1">
        <v>0</v>
      </c>
      <c r="L39" s="1">
        <v>0</v>
      </c>
      <c r="M39" s="2">
        <v>45.34</v>
      </c>
      <c r="N39" s="1">
        <v>0</v>
      </c>
      <c r="O39" s="1">
        <v>0</v>
      </c>
      <c r="P39" s="1">
        <v>29.18</v>
      </c>
      <c r="Q39" s="1">
        <v>0</v>
      </c>
      <c r="R39" s="1">
        <v>0</v>
      </c>
      <c r="S39" s="1">
        <v>0</v>
      </c>
      <c r="T39" s="1">
        <v>0</v>
      </c>
      <c r="U39" s="1"/>
      <c r="V39" s="1">
        <f t="shared" si="0"/>
        <v>1.88</v>
      </c>
      <c r="W39" s="1">
        <f t="shared" si="1"/>
        <v>89.16</v>
      </c>
      <c r="X39" s="1">
        <f t="shared" si="2"/>
        <v>0</v>
      </c>
      <c r="Y39">
        <f t="shared" si="3"/>
        <v>0</v>
      </c>
      <c r="Z39">
        <f t="shared" si="4"/>
        <v>0</v>
      </c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zoomScale="90" zoomScaleNormal="90" topLeftCell="A10" workbookViewId="0">
      <selection activeCell="G37" sqref="G37:G39"/>
    </sheetView>
  </sheetViews>
  <sheetFormatPr defaultColWidth="11" defaultRowHeight="15.75"/>
  <cols>
    <col min="20" max="20" width="13.3333333333333" customWidth="1"/>
  </cols>
  <sheetData>
    <row r="1" spans="1:25">
      <c r="A1" s="5" t="s">
        <v>0</v>
      </c>
      <c r="B1" s="5" t="s">
        <v>44</v>
      </c>
      <c r="C1" s="5" t="s">
        <v>80</v>
      </c>
      <c r="D1" s="5" t="s">
        <v>81</v>
      </c>
      <c r="E1" s="5" t="s">
        <v>47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69</v>
      </c>
      <c r="K1" s="5" t="s">
        <v>86</v>
      </c>
      <c r="L1" s="5" t="s">
        <v>87</v>
      </c>
      <c r="M1" s="5" t="s">
        <v>88</v>
      </c>
      <c r="N1" s="5" t="s">
        <v>89</v>
      </c>
      <c r="O1" s="5" t="s">
        <v>90</v>
      </c>
      <c r="P1" s="1"/>
      <c r="Q1" s="1" t="s">
        <v>24</v>
      </c>
      <c r="R1" s="1" t="s">
        <v>41</v>
      </c>
      <c r="S1" s="1" t="s">
        <v>20</v>
      </c>
      <c r="T1" s="1" t="s">
        <v>62</v>
      </c>
      <c r="U1" s="1"/>
      <c r="V1" s="1"/>
      <c r="W1" s="1"/>
      <c r="X1" s="1"/>
      <c r="Y1" s="1"/>
    </row>
    <row r="2" spans="1:25">
      <c r="A2" s="5">
        <v>77</v>
      </c>
      <c r="B2" s="6">
        <v>100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"/>
      <c r="Q2" s="1">
        <f>B2+C2+E2+G2</f>
        <v>100</v>
      </c>
      <c r="R2" s="1">
        <f>D2+F2+K2+O2</f>
        <v>0</v>
      </c>
      <c r="S2" s="1">
        <f>H2+J2+L2+M2+N2</f>
        <v>0</v>
      </c>
      <c r="T2" s="1">
        <f>I2</f>
        <v>0</v>
      </c>
      <c r="U2" s="1"/>
      <c r="V2" s="1"/>
      <c r="W2" s="1"/>
      <c r="X2" s="1"/>
      <c r="Y2" s="1"/>
    </row>
    <row r="3" spans="1:25">
      <c r="A3" s="5">
        <v>78</v>
      </c>
      <c r="B3" s="6">
        <v>100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1"/>
      <c r="Q3" s="1">
        <f t="shared" ref="Q3:Q39" si="0">B3+C3+E3+G3</f>
        <v>100</v>
      </c>
      <c r="R3" s="1">
        <f t="shared" ref="R3:R39" si="1">D3+F3+K3+O3</f>
        <v>0</v>
      </c>
      <c r="S3" s="1">
        <f t="shared" ref="S3:S39" si="2">H3+J3+L3+M3+N3</f>
        <v>0</v>
      </c>
      <c r="T3" s="1">
        <f t="shared" ref="T3:T39" si="3">I3</f>
        <v>0</v>
      </c>
      <c r="U3" s="1"/>
      <c r="V3" s="1"/>
      <c r="W3" s="1"/>
      <c r="X3" s="1"/>
      <c r="Y3" s="1"/>
    </row>
    <row r="4" spans="1:25">
      <c r="A4" s="5">
        <v>79</v>
      </c>
      <c r="B4" s="6">
        <v>100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"/>
      <c r="Q4" s="1">
        <f t="shared" si="0"/>
        <v>100</v>
      </c>
      <c r="R4" s="1">
        <f t="shared" si="1"/>
        <v>0</v>
      </c>
      <c r="S4" s="1">
        <f t="shared" si="2"/>
        <v>0</v>
      </c>
      <c r="T4" s="1">
        <f t="shared" si="3"/>
        <v>0</v>
      </c>
      <c r="U4" s="1"/>
      <c r="V4" s="1"/>
      <c r="W4" s="1"/>
      <c r="X4" s="1"/>
      <c r="Y4" s="1"/>
    </row>
    <row r="5" spans="1:25">
      <c r="A5" s="5">
        <v>80</v>
      </c>
      <c r="B5" s="6">
        <v>87.95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12.05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1"/>
      <c r="Q5" s="1">
        <f t="shared" si="0"/>
        <v>87.95</v>
      </c>
      <c r="R5" s="1">
        <f t="shared" si="1"/>
        <v>0</v>
      </c>
      <c r="S5" s="1">
        <f t="shared" si="2"/>
        <v>0</v>
      </c>
      <c r="T5" s="1">
        <f t="shared" si="3"/>
        <v>12.05</v>
      </c>
      <c r="U5" s="1"/>
      <c r="V5" s="1"/>
      <c r="W5" s="1"/>
      <c r="X5" s="1"/>
      <c r="Y5" s="1"/>
    </row>
    <row r="6" spans="1:25">
      <c r="A6" s="5">
        <v>81</v>
      </c>
      <c r="B6" s="6">
        <v>79.39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20.61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/>
      <c r="Q6" s="1">
        <f t="shared" si="0"/>
        <v>79.39</v>
      </c>
      <c r="R6" s="1">
        <f t="shared" si="1"/>
        <v>0</v>
      </c>
      <c r="S6" s="1">
        <f t="shared" si="2"/>
        <v>0</v>
      </c>
      <c r="T6" s="1">
        <f t="shared" si="3"/>
        <v>20.61</v>
      </c>
      <c r="U6" s="1"/>
      <c r="V6" s="1"/>
      <c r="W6" s="1"/>
      <c r="X6" s="1"/>
      <c r="Y6" s="1"/>
    </row>
    <row r="7" spans="1:25">
      <c r="A7" s="5">
        <v>82</v>
      </c>
      <c r="B7" s="6">
        <v>79.62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20.38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"/>
      <c r="Q7" s="1">
        <f t="shared" si="0"/>
        <v>79.62</v>
      </c>
      <c r="R7" s="1">
        <f t="shared" si="1"/>
        <v>0</v>
      </c>
      <c r="S7" s="1">
        <f t="shared" si="2"/>
        <v>0</v>
      </c>
      <c r="T7" s="1">
        <f t="shared" si="3"/>
        <v>20.38</v>
      </c>
      <c r="U7" s="1"/>
      <c r="V7" s="1"/>
      <c r="W7" s="1"/>
      <c r="X7" s="1"/>
      <c r="Y7" s="1"/>
    </row>
    <row r="8" spans="1:25">
      <c r="A8" s="5">
        <v>83</v>
      </c>
      <c r="B8" s="6">
        <v>78.49</v>
      </c>
      <c r="C8" s="5">
        <v>0</v>
      </c>
      <c r="D8" s="5">
        <v>0</v>
      </c>
      <c r="E8" s="5">
        <v>1.52</v>
      </c>
      <c r="F8" s="5">
        <v>0</v>
      </c>
      <c r="G8" s="5">
        <v>0</v>
      </c>
      <c r="H8" s="5">
        <v>0</v>
      </c>
      <c r="I8" s="5">
        <v>19.98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"/>
      <c r="Q8" s="1">
        <f t="shared" si="0"/>
        <v>80.01</v>
      </c>
      <c r="R8" s="1">
        <f t="shared" si="1"/>
        <v>0</v>
      </c>
      <c r="S8" s="1">
        <f t="shared" si="2"/>
        <v>0</v>
      </c>
      <c r="T8" s="1">
        <f t="shared" si="3"/>
        <v>19.98</v>
      </c>
      <c r="U8" s="1"/>
      <c r="V8" s="1"/>
      <c r="W8" s="1"/>
      <c r="X8" s="1"/>
      <c r="Y8" s="1"/>
    </row>
    <row r="9" spans="1:25">
      <c r="A9" s="5">
        <v>84</v>
      </c>
      <c r="B9" s="6">
        <v>74.83</v>
      </c>
      <c r="C9" s="5">
        <v>0</v>
      </c>
      <c r="D9" s="5">
        <v>0</v>
      </c>
      <c r="E9" s="5">
        <v>6.12</v>
      </c>
      <c r="F9" s="5">
        <v>0</v>
      </c>
      <c r="G9" s="5">
        <v>0</v>
      </c>
      <c r="H9" s="5">
        <v>0</v>
      </c>
      <c r="I9" s="5">
        <v>19.05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1"/>
      <c r="Q9" s="1">
        <f t="shared" si="0"/>
        <v>80.95</v>
      </c>
      <c r="R9" s="1">
        <f t="shared" si="1"/>
        <v>0</v>
      </c>
      <c r="S9" s="1">
        <f t="shared" si="2"/>
        <v>0</v>
      </c>
      <c r="T9" s="1">
        <f t="shared" si="3"/>
        <v>19.05</v>
      </c>
      <c r="U9" s="1"/>
      <c r="V9" s="1"/>
      <c r="W9" s="1"/>
      <c r="X9" s="1"/>
      <c r="Y9" s="1"/>
    </row>
    <row r="10" spans="1:25">
      <c r="A10" s="5">
        <v>86</v>
      </c>
      <c r="B10" s="6">
        <v>73.42</v>
      </c>
      <c r="C10" s="5">
        <v>0</v>
      </c>
      <c r="D10" s="5">
        <v>0</v>
      </c>
      <c r="E10" s="5">
        <v>7.89</v>
      </c>
      <c r="F10" s="5">
        <v>0</v>
      </c>
      <c r="G10" s="5">
        <v>0</v>
      </c>
      <c r="H10" s="5">
        <v>0</v>
      </c>
      <c r="I10" s="5">
        <v>18.69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1"/>
      <c r="Q10" s="1">
        <f t="shared" si="0"/>
        <v>81.31</v>
      </c>
      <c r="R10" s="1">
        <f t="shared" si="1"/>
        <v>0</v>
      </c>
      <c r="S10" s="1">
        <f t="shared" si="2"/>
        <v>0</v>
      </c>
      <c r="T10" s="1">
        <f t="shared" si="3"/>
        <v>18.69</v>
      </c>
      <c r="U10" s="1"/>
      <c r="V10" s="1"/>
      <c r="W10" s="1"/>
      <c r="X10" s="1"/>
      <c r="Y10" s="1"/>
    </row>
    <row r="11" spans="1:25">
      <c r="A11" s="5">
        <v>88</v>
      </c>
      <c r="B11" s="6">
        <v>74.86</v>
      </c>
      <c r="C11" s="5">
        <v>0</v>
      </c>
      <c r="D11" s="5">
        <v>0</v>
      </c>
      <c r="E11" s="5">
        <v>7.46</v>
      </c>
      <c r="F11" s="5">
        <v>0</v>
      </c>
      <c r="G11" s="5">
        <v>0</v>
      </c>
      <c r="H11" s="5">
        <v>0</v>
      </c>
      <c r="I11" s="5">
        <v>17.67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"/>
      <c r="Q11" s="1">
        <f t="shared" si="0"/>
        <v>82.32</v>
      </c>
      <c r="R11" s="1">
        <f t="shared" si="1"/>
        <v>0</v>
      </c>
      <c r="S11" s="1">
        <f t="shared" si="2"/>
        <v>0</v>
      </c>
      <c r="T11" s="1">
        <f t="shared" si="3"/>
        <v>17.67</v>
      </c>
      <c r="U11" s="1"/>
      <c r="V11" s="1"/>
      <c r="W11" s="1"/>
      <c r="X11" s="1"/>
      <c r="Y11" s="1"/>
    </row>
    <row r="12" spans="1:25">
      <c r="A12" s="5">
        <v>90</v>
      </c>
      <c r="B12" s="6">
        <v>54.14</v>
      </c>
      <c r="C12" s="5">
        <v>0</v>
      </c>
      <c r="D12" s="5">
        <v>0</v>
      </c>
      <c r="E12" s="5">
        <v>32.7</v>
      </c>
      <c r="F12" s="5">
        <v>0</v>
      </c>
      <c r="G12" s="5">
        <v>0</v>
      </c>
      <c r="H12" s="5">
        <v>0</v>
      </c>
      <c r="I12" s="5">
        <v>13.15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"/>
      <c r="Q12" s="1">
        <f t="shared" si="0"/>
        <v>86.84</v>
      </c>
      <c r="R12" s="1">
        <f t="shared" si="1"/>
        <v>0</v>
      </c>
      <c r="S12" s="1">
        <f t="shared" si="2"/>
        <v>0</v>
      </c>
      <c r="T12" s="1">
        <f t="shared" si="3"/>
        <v>13.15</v>
      </c>
      <c r="U12" s="1"/>
      <c r="V12" s="1"/>
      <c r="W12" s="1"/>
      <c r="X12" s="1"/>
      <c r="Y12" s="1"/>
    </row>
    <row r="13" spans="1:25">
      <c r="A13" s="5">
        <v>92</v>
      </c>
      <c r="B13" s="5">
        <v>6.36</v>
      </c>
      <c r="C13" s="5">
        <v>0</v>
      </c>
      <c r="D13" s="5">
        <v>0</v>
      </c>
      <c r="E13" s="6">
        <v>93.64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1"/>
      <c r="Q13" s="1">
        <f t="shared" si="0"/>
        <v>100</v>
      </c>
      <c r="R13" s="1">
        <f t="shared" si="1"/>
        <v>0</v>
      </c>
      <c r="S13" s="1">
        <f t="shared" si="2"/>
        <v>0</v>
      </c>
      <c r="T13" s="1">
        <f t="shared" si="3"/>
        <v>0</v>
      </c>
      <c r="U13" s="1"/>
      <c r="V13" s="1"/>
      <c r="W13" s="1"/>
      <c r="X13" s="1"/>
      <c r="Y13" s="1"/>
    </row>
    <row r="14" spans="1:25">
      <c r="A14" s="5">
        <v>94</v>
      </c>
      <c r="B14" s="5">
        <v>4.69</v>
      </c>
      <c r="C14" s="5">
        <v>0</v>
      </c>
      <c r="D14" s="5">
        <v>0</v>
      </c>
      <c r="E14" s="6">
        <v>95.31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1"/>
      <c r="Q14" s="1">
        <f t="shared" si="0"/>
        <v>100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/>
      <c r="V14" s="1"/>
      <c r="W14" s="1"/>
      <c r="X14" s="1"/>
      <c r="Y14" s="1"/>
    </row>
    <row r="15" spans="1:25">
      <c r="A15" s="5">
        <v>96</v>
      </c>
      <c r="B15" s="5">
        <v>1.73</v>
      </c>
      <c r="C15" s="5">
        <v>0</v>
      </c>
      <c r="D15" s="5">
        <v>0</v>
      </c>
      <c r="E15" s="6">
        <v>35.25</v>
      </c>
      <c r="F15" s="5">
        <v>0</v>
      </c>
      <c r="G15" s="5">
        <v>0</v>
      </c>
      <c r="H15" s="5">
        <v>21.79</v>
      </c>
      <c r="I15" s="5">
        <v>0</v>
      </c>
      <c r="J15" s="5">
        <v>18.14</v>
      </c>
      <c r="K15" s="5">
        <v>0</v>
      </c>
      <c r="L15" s="5">
        <v>7.45</v>
      </c>
      <c r="M15" s="5">
        <v>5.97</v>
      </c>
      <c r="N15" s="5">
        <v>4.14</v>
      </c>
      <c r="O15" s="5">
        <v>0</v>
      </c>
      <c r="P15" s="1"/>
      <c r="Q15" s="1">
        <f t="shared" si="0"/>
        <v>36.98</v>
      </c>
      <c r="R15" s="1">
        <f t="shared" si="1"/>
        <v>0</v>
      </c>
      <c r="S15" s="1">
        <f t="shared" si="2"/>
        <v>57.49</v>
      </c>
      <c r="T15" s="1">
        <f t="shared" si="3"/>
        <v>0</v>
      </c>
      <c r="U15" s="1"/>
      <c r="V15" s="1"/>
      <c r="W15" s="1"/>
      <c r="X15" s="1"/>
      <c r="Y15" s="1"/>
    </row>
    <row r="16" spans="1:25">
      <c r="A16" s="5">
        <v>98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34.14</v>
      </c>
      <c r="I16" s="5">
        <v>0</v>
      </c>
      <c r="J16" s="5">
        <v>27.99</v>
      </c>
      <c r="K16" s="5">
        <v>0</v>
      </c>
      <c r="L16" s="5">
        <v>12.97</v>
      </c>
      <c r="M16" s="5">
        <v>10.71</v>
      </c>
      <c r="N16" s="5">
        <v>7.62</v>
      </c>
      <c r="O16" s="5">
        <v>0</v>
      </c>
      <c r="P16" s="1"/>
      <c r="Q16" s="1">
        <f t="shared" si="0"/>
        <v>0</v>
      </c>
      <c r="R16" s="1">
        <f t="shared" si="1"/>
        <v>0</v>
      </c>
      <c r="S16" s="1">
        <f t="shared" si="2"/>
        <v>93.43</v>
      </c>
      <c r="T16" s="1">
        <f t="shared" si="3"/>
        <v>0</v>
      </c>
      <c r="U16" s="1"/>
      <c r="V16" s="1"/>
      <c r="W16" s="1"/>
      <c r="X16" s="1"/>
      <c r="Y16" s="1"/>
    </row>
    <row r="17" spans="1:25">
      <c r="A17" s="5">
        <v>100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>
        <v>34.14</v>
      </c>
      <c r="I17" s="5">
        <v>0</v>
      </c>
      <c r="J17" s="5">
        <v>27.99</v>
      </c>
      <c r="K17" s="5">
        <v>0</v>
      </c>
      <c r="L17" s="5">
        <v>12.97</v>
      </c>
      <c r="M17" s="5">
        <v>10.71</v>
      </c>
      <c r="N17" s="5">
        <v>7.62</v>
      </c>
      <c r="O17" s="5">
        <v>0</v>
      </c>
      <c r="P17" s="1"/>
      <c r="Q17" s="1">
        <f t="shared" si="0"/>
        <v>0</v>
      </c>
      <c r="R17" s="1">
        <f t="shared" si="1"/>
        <v>0</v>
      </c>
      <c r="S17" s="1">
        <f t="shared" si="2"/>
        <v>93.43</v>
      </c>
      <c r="T17" s="1">
        <f t="shared" si="3"/>
        <v>0</v>
      </c>
      <c r="U17" s="1"/>
      <c r="V17" s="1"/>
      <c r="W17" s="1"/>
      <c r="X17" s="1"/>
      <c r="Y17" s="1"/>
    </row>
    <row r="18" spans="1:25">
      <c r="A18" s="5">
        <v>102</v>
      </c>
      <c r="B18" s="5">
        <v>0</v>
      </c>
      <c r="C18" s="5">
        <v>0</v>
      </c>
      <c r="D18" s="5">
        <v>1.22</v>
      </c>
      <c r="E18" s="5">
        <v>0</v>
      </c>
      <c r="F18" s="5">
        <v>0</v>
      </c>
      <c r="G18" s="5">
        <v>0</v>
      </c>
      <c r="H18" s="6">
        <v>33.51</v>
      </c>
      <c r="I18" s="5">
        <v>0</v>
      </c>
      <c r="J18" s="5">
        <v>27.02</v>
      </c>
      <c r="K18" s="5">
        <v>0</v>
      </c>
      <c r="L18" s="5">
        <v>12.52</v>
      </c>
      <c r="M18" s="5">
        <v>10.34</v>
      </c>
      <c r="N18" s="5">
        <v>7.36</v>
      </c>
      <c r="O18" s="5">
        <v>0</v>
      </c>
      <c r="P18" s="1"/>
      <c r="Q18" s="1">
        <f t="shared" si="0"/>
        <v>0</v>
      </c>
      <c r="R18" s="1">
        <f t="shared" si="1"/>
        <v>1.22</v>
      </c>
      <c r="S18" s="1">
        <f t="shared" si="2"/>
        <v>90.75</v>
      </c>
      <c r="T18" s="1">
        <f t="shared" si="3"/>
        <v>0</v>
      </c>
      <c r="U18" s="1"/>
      <c r="V18" s="1"/>
      <c r="W18" s="1"/>
      <c r="X18" s="1"/>
      <c r="Y18" s="1"/>
    </row>
    <row r="19" spans="1:25">
      <c r="A19" s="5">
        <v>104</v>
      </c>
      <c r="B19" s="5">
        <v>0</v>
      </c>
      <c r="C19" s="5">
        <v>0</v>
      </c>
      <c r="D19" s="5">
        <v>6.84</v>
      </c>
      <c r="E19" s="5">
        <v>0</v>
      </c>
      <c r="F19" s="5">
        <v>2.21</v>
      </c>
      <c r="G19" s="5">
        <v>0</v>
      </c>
      <c r="H19" s="6">
        <v>30.1</v>
      </c>
      <c r="I19" s="5">
        <v>0</v>
      </c>
      <c r="J19" s="5">
        <v>24.27</v>
      </c>
      <c r="K19" s="5">
        <v>0</v>
      </c>
      <c r="L19" s="5">
        <v>11.24</v>
      </c>
      <c r="M19" s="5">
        <v>9.29</v>
      </c>
      <c r="N19" s="5">
        <v>6.61</v>
      </c>
      <c r="O19" s="5">
        <v>0</v>
      </c>
      <c r="P19" s="1"/>
      <c r="Q19" s="1">
        <f t="shared" si="0"/>
        <v>0</v>
      </c>
      <c r="R19" s="1">
        <f t="shared" si="1"/>
        <v>9.05</v>
      </c>
      <c r="S19" s="1">
        <f t="shared" si="2"/>
        <v>81.51</v>
      </c>
      <c r="T19" s="1">
        <f t="shared" si="3"/>
        <v>0</v>
      </c>
      <c r="U19" s="1"/>
      <c r="V19" s="1"/>
      <c r="W19" s="1"/>
      <c r="X19" s="1"/>
      <c r="Y19" s="1"/>
    </row>
    <row r="20" spans="1:25">
      <c r="A20" s="5">
        <v>106</v>
      </c>
      <c r="B20" s="5">
        <v>0</v>
      </c>
      <c r="C20" s="5">
        <v>0</v>
      </c>
      <c r="D20" s="6">
        <v>59.79</v>
      </c>
      <c r="E20" s="5">
        <v>0</v>
      </c>
      <c r="F20" s="5">
        <v>38.83</v>
      </c>
      <c r="G20" s="5">
        <v>0</v>
      </c>
      <c r="H20" s="5">
        <v>1.38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1"/>
      <c r="Q20" s="1">
        <f t="shared" si="0"/>
        <v>0</v>
      </c>
      <c r="R20" s="1">
        <f t="shared" si="1"/>
        <v>98.62</v>
      </c>
      <c r="S20" s="1">
        <f t="shared" si="2"/>
        <v>1.38</v>
      </c>
      <c r="T20" s="1">
        <f t="shared" si="3"/>
        <v>0</v>
      </c>
      <c r="U20" s="1"/>
      <c r="V20" s="1"/>
      <c r="W20" s="1"/>
      <c r="X20" s="1"/>
      <c r="Y20" s="1"/>
    </row>
    <row r="21" spans="1:25">
      <c r="A21" s="5">
        <v>108</v>
      </c>
      <c r="B21" s="5">
        <v>0</v>
      </c>
      <c r="C21" s="5">
        <v>0</v>
      </c>
      <c r="D21" s="6">
        <v>59.79</v>
      </c>
      <c r="E21" s="5">
        <v>0</v>
      </c>
      <c r="F21" s="5">
        <v>38.83</v>
      </c>
      <c r="G21" s="5">
        <v>0</v>
      </c>
      <c r="H21" s="5">
        <v>1.38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1"/>
      <c r="Q21" s="1">
        <f t="shared" si="0"/>
        <v>0</v>
      </c>
      <c r="R21" s="1">
        <f t="shared" si="1"/>
        <v>98.62</v>
      </c>
      <c r="S21" s="1">
        <f t="shared" si="2"/>
        <v>1.38</v>
      </c>
      <c r="T21" s="1">
        <f t="shared" si="3"/>
        <v>0</v>
      </c>
      <c r="U21" s="1"/>
      <c r="V21" s="1"/>
      <c r="W21" s="1"/>
      <c r="X21" s="1"/>
      <c r="Y21" s="1"/>
    </row>
    <row r="22" spans="1:25">
      <c r="A22" s="5">
        <v>110</v>
      </c>
      <c r="B22" s="5">
        <v>0</v>
      </c>
      <c r="C22" s="5">
        <v>0</v>
      </c>
      <c r="D22" s="6">
        <v>59.84</v>
      </c>
      <c r="E22" s="5">
        <v>0</v>
      </c>
      <c r="F22" s="5">
        <v>38.95</v>
      </c>
      <c r="G22" s="5">
        <v>0</v>
      </c>
      <c r="H22" s="5">
        <v>1.21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1"/>
      <c r="Q22" s="1">
        <f t="shared" si="0"/>
        <v>0</v>
      </c>
      <c r="R22" s="1">
        <f t="shared" si="1"/>
        <v>98.79</v>
      </c>
      <c r="S22" s="1">
        <f t="shared" si="2"/>
        <v>1.21</v>
      </c>
      <c r="T22" s="1">
        <f t="shared" si="3"/>
        <v>0</v>
      </c>
      <c r="U22" s="1"/>
      <c r="V22" s="1"/>
      <c r="W22" s="1"/>
      <c r="X22" s="1"/>
      <c r="Y22" s="1"/>
    </row>
    <row r="23" spans="1:25">
      <c r="A23" s="5">
        <v>112</v>
      </c>
      <c r="B23" s="5">
        <v>0</v>
      </c>
      <c r="C23" s="5">
        <v>0</v>
      </c>
      <c r="D23" s="6">
        <v>53.44</v>
      </c>
      <c r="E23" s="5">
        <v>0</v>
      </c>
      <c r="F23" s="5">
        <v>45.58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1"/>
      <c r="Q23" s="1">
        <f t="shared" si="0"/>
        <v>0</v>
      </c>
      <c r="R23" s="1">
        <f t="shared" si="1"/>
        <v>99.02</v>
      </c>
      <c r="S23" s="1">
        <f t="shared" si="2"/>
        <v>0</v>
      </c>
      <c r="T23" s="1">
        <f t="shared" si="3"/>
        <v>0</v>
      </c>
      <c r="U23" s="1"/>
      <c r="V23" s="1"/>
      <c r="W23" s="1"/>
      <c r="X23" s="1"/>
      <c r="Y23" s="1"/>
    </row>
    <row r="24" spans="1:25">
      <c r="A24" s="5">
        <v>114</v>
      </c>
      <c r="B24" s="5">
        <v>0</v>
      </c>
      <c r="C24" s="5">
        <v>0</v>
      </c>
      <c r="D24" s="6">
        <v>52.79</v>
      </c>
      <c r="E24" s="5">
        <v>0</v>
      </c>
      <c r="F24" s="5">
        <v>46.25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1"/>
      <c r="Q24" s="1">
        <f t="shared" si="0"/>
        <v>0</v>
      </c>
      <c r="R24" s="1">
        <f t="shared" si="1"/>
        <v>99.04</v>
      </c>
      <c r="S24" s="1">
        <f t="shared" si="2"/>
        <v>0</v>
      </c>
      <c r="T24" s="1">
        <f t="shared" si="3"/>
        <v>0</v>
      </c>
      <c r="U24" s="1"/>
      <c r="V24" s="1"/>
      <c r="W24" s="1"/>
      <c r="X24" s="1"/>
      <c r="Y24" s="1"/>
    </row>
    <row r="25" spans="1:25">
      <c r="A25" s="5">
        <v>116</v>
      </c>
      <c r="B25" s="5">
        <v>0</v>
      </c>
      <c r="C25" s="5">
        <v>17.93</v>
      </c>
      <c r="D25" s="6">
        <v>38.99</v>
      </c>
      <c r="E25" s="5">
        <v>0</v>
      </c>
      <c r="F25" s="5">
        <v>34.16</v>
      </c>
      <c r="G25" s="5">
        <v>1.03</v>
      </c>
      <c r="H25" s="5">
        <v>0</v>
      </c>
      <c r="I25" s="5">
        <v>0</v>
      </c>
      <c r="J25" s="5">
        <v>0</v>
      </c>
      <c r="K25" s="5">
        <v>6.05</v>
      </c>
      <c r="L25" s="5">
        <v>0</v>
      </c>
      <c r="M25" s="5">
        <v>0</v>
      </c>
      <c r="N25" s="5">
        <v>0</v>
      </c>
      <c r="O25" s="5">
        <v>0</v>
      </c>
      <c r="P25" s="1"/>
      <c r="Q25" s="1">
        <f t="shared" si="0"/>
        <v>18.96</v>
      </c>
      <c r="R25" s="1">
        <f t="shared" si="1"/>
        <v>79.2</v>
      </c>
      <c r="S25" s="1">
        <f t="shared" si="2"/>
        <v>0</v>
      </c>
      <c r="T25" s="1">
        <f t="shared" si="3"/>
        <v>0</v>
      </c>
      <c r="U25" s="1"/>
      <c r="V25" s="1"/>
      <c r="W25" s="1"/>
      <c r="X25" s="1"/>
      <c r="Y25" s="1"/>
    </row>
    <row r="26" spans="1:25">
      <c r="A26" s="5">
        <v>118</v>
      </c>
      <c r="B26" s="5">
        <v>0</v>
      </c>
      <c r="C26" s="6">
        <v>79.21</v>
      </c>
      <c r="D26" s="5">
        <v>3.33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15.49</v>
      </c>
      <c r="L26" s="5">
        <v>0</v>
      </c>
      <c r="M26" s="5">
        <v>0</v>
      </c>
      <c r="N26" s="5">
        <v>0</v>
      </c>
      <c r="O26" s="5">
        <v>0</v>
      </c>
      <c r="P26" s="1"/>
      <c r="Q26" s="1">
        <f t="shared" si="0"/>
        <v>79.21</v>
      </c>
      <c r="R26" s="1">
        <f t="shared" si="1"/>
        <v>18.82</v>
      </c>
      <c r="S26" s="1">
        <f t="shared" si="2"/>
        <v>0</v>
      </c>
      <c r="T26" s="1">
        <f t="shared" si="3"/>
        <v>0</v>
      </c>
      <c r="U26" s="1"/>
      <c r="V26" s="1"/>
      <c r="W26" s="1"/>
      <c r="X26" s="1"/>
      <c r="Y26" s="1"/>
    </row>
    <row r="27" spans="1:25">
      <c r="A27" s="5">
        <v>120</v>
      </c>
      <c r="B27" s="5">
        <v>0</v>
      </c>
      <c r="C27" s="6">
        <v>79.67</v>
      </c>
      <c r="D27" s="5">
        <v>2.63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13.33</v>
      </c>
      <c r="L27" s="5">
        <v>0</v>
      </c>
      <c r="M27" s="5">
        <v>0</v>
      </c>
      <c r="N27" s="5">
        <v>0</v>
      </c>
      <c r="O27" s="5">
        <v>0</v>
      </c>
      <c r="P27" s="1"/>
      <c r="Q27" s="1">
        <f t="shared" si="0"/>
        <v>79.67</v>
      </c>
      <c r="R27" s="1">
        <f t="shared" si="1"/>
        <v>15.96</v>
      </c>
      <c r="S27" s="1">
        <f t="shared" si="2"/>
        <v>0</v>
      </c>
      <c r="T27" s="1">
        <f t="shared" si="3"/>
        <v>0</v>
      </c>
      <c r="U27" s="1"/>
      <c r="V27" s="1"/>
      <c r="W27" s="1"/>
      <c r="X27" s="1"/>
      <c r="Y27" s="1"/>
    </row>
    <row r="28" spans="1:25">
      <c r="A28" s="5">
        <v>122</v>
      </c>
      <c r="B28" s="5">
        <v>0</v>
      </c>
      <c r="C28" s="6">
        <v>80.48</v>
      </c>
      <c r="D28" s="5">
        <v>2.53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12.81</v>
      </c>
      <c r="L28" s="5">
        <v>0</v>
      </c>
      <c r="M28" s="5">
        <v>0</v>
      </c>
      <c r="N28" s="5">
        <v>0</v>
      </c>
      <c r="O28" s="5">
        <v>0</v>
      </c>
      <c r="P28" s="1"/>
      <c r="Q28" s="1">
        <f t="shared" si="0"/>
        <v>80.48</v>
      </c>
      <c r="R28" s="1">
        <f t="shared" si="1"/>
        <v>15.34</v>
      </c>
      <c r="S28" s="1">
        <f t="shared" si="2"/>
        <v>0</v>
      </c>
      <c r="T28" s="1">
        <f t="shared" si="3"/>
        <v>0</v>
      </c>
      <c r="U28" s="1"/>
      <c r="V28" s="1"/>
      <c r="W28" s="1"/>
      <c r="X28" s="1"/>
      <c r="Y28" s="1"/>
    </row>
    <row r="29" spans="1:25">
      <c r="A29" s="5">
        <v>124</v>
      </c>
      <c r="B29" s="5">
        <v>0</v>
      </c>
      <c r="C29" s="6">
        <v>78.13</v>
      </c>
      <c r="D29" s="5">
        <v>3.68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12.43</v>
      </c>
      <c r="L29" s="5">
        <v>0</v>
      </c>
      <c r="M29" s="5">
        <v>0</v>
      </c>
      <c r="N29" s="5">
        <v>0</v>
      </c>
      <c r="O29" s="5">
        <v>0</v>
      </c>
      <c r="P29" s="1"/>
      <c r="Q29" s="1">
        <f t="shared" si="0"/>
        <v>78.13</v>
      </c>
      <c r="R29" s="1">
        <f t="shared" si="1"/>
        <v>16.11</v>
      </c>
      <c r="S29" s="1">
        <f t="shared" si="2"/>
        <v>0</v>
      </c>
      <c r="T29" s="1">
        <f t="shared" si="3"/>
        <v>0</v>
      </c>
      <c r="U29" s="1"/>
      <c r="V29" s="1"/>
      <c r="W29" s="1"/>
      <c r="X29" s="1"/>
      <c r="Y29" s="1"/>
    </row>
    <row r="30" spans="1:25">
      <c r="A30" s="5">
        <v>126</v>
      </c>
      <c r="B30" s="5">
        <v>0</v>
      </c>
      <c r="C30" s="6">
        <v>52.33</v>
      </c>
      <c r="D30" s="5">
        <v>20.95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8.59</v>
      </c>
      <c r="L30" s="5">
        <v>0</v>
      </c>
      <c r="M30" s="5">
        <v>0</v>
      </c>
      <c r="N30" s="5">
        <v>0</v>
      </c>
      <c r="O30" s="5">
        <v>0</v>
      </c>
      <c r="P30" s="1"/>
      <c r="Q30" s="1">
        <f t="shared" si="0"/>
        <v>52.33</v>
      </c>
      <c r="R30" s="1">
        <f t="shared" si="1"/>
        <v>29.54</v>
      </c>
      <c r="S30" s="1">
        <f t="shared" si="2"/>
        <v>0</v>
      </c>
      <c r="T30" s="1">
        <f t="shared" si="3"/>
        <v>0</v>
      </c>
      <c r="U30" s="1"/>
      <c r="V30" s="1"/>
      <c r="W30" s="1"/>
      <c r="X30" s="1"/>
      <c r="Y30" s="1"/>
    </row>
    <row r="31" spans="1:25">
      <c r="A31" s="5">
        <v>128</v>
      </c>
      <c r="B31" s="5">
        <v>0</v>
      </c>
      <c r="C31" s="6">
        <v>64.41</v>
      </c>
      <c r="D31" s="5">
        <v>13.49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10.6</v>
      </c>
      <c r="L31" s="5">
        <v>0</v>
      </c>
      <c r="M31" s="5">
        <v>0</v>
      </c>
      <c r="N31" s="5">
        <v>0</v>
      </c>
      <c r="O31" s="5">
        <v>0</v>
      </c>
      <c r="P31" s="1"/>
      <c r="Q31" s="1">
        <f t="shared" si="0"/>
        <v>64.41</v>
      </c>
      <c r="R31" s="1">
        <f t="shared" si="1"/>
        <v>24.09</v>
      </c>
      <c r="S31" s="1">
        <f t="shared" si="2"/>
        <v>0</v>
      </c>
      <c r="T31" s="1">
        <f t="shared" si="3"/>
        <v>0</v>
      </c>
      <c r="U31" s="1"/>
      <c r="V31" s="1"/>
      <c r="W31" s="1"/>
      <c r="X31" s="1"/>
      <c r="Y31" s="1"/>
    </row>
    <row r="32" spans="1:25">
      <c r="A32" s="5">
        <v>130</v>
      </c>
      <c r="B32" s="5">
        <v>0</v>
      </c>
      <c r="C32" s="6">
        <v>64.94</v>
      </c>
      <c r="D32" s="5">
        <v>12.81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9.57</v>
      </c>
      <c r="L32" s="5">
        <v>0</v>
      </c>
      <c r="M32" s="5">
        <v>0</v>
      </c>
      <c r="N32" s="5">
        <v>0</v>
      </c>
      <c r="O32" s="5">
        <v>0</v>
      </c>
      <c r="P32" s="1"/>
      <c r="Q32" s="1">
        <f t="shared" si="0"/>
        <v>64.94</v>
      </c>
      <c r="R32" s="1">
        <f t="shared" si="1"/>
        <v>22.38</v>
      </c>
      <c r="S32" s="1">
        <f t="shared" si="2"/>
        <v>0</v>
      </c>
      <c r="T32" s="1">
        <f t="shared" si="3"/>
        <v>0</v>
      </c>
      <c r="U32" s="1"/>
      <c r="V32" s="1"/>
      <c r="W32" s="1"/>
      <c r="X32" s="1"/>
      <c r="Y32" s="1"/>
    </row>
    <row r="33" spans="1:25">
      <c r="A33" s="5">
        <v>132</v>
      </c>
      <c r="B33" s="5">
        <v>0</v>
      </c>
      <c r="C33" s="6">
        <v>60.03</v>
      </c>
      <c r="D33" s="5">
        <v>14.09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11.03</v>
      </c>
      <c r="L33" s="5">
        <v>0</v>
      </c>
      <c r="M33" s="5">
        <v>0</v>
      </c>
      <c r="N33" s="5">
        <v>0</v>
      </c>
      <c r="O33" s="5">
        <v>0</v>
      </c>
      <c r="P33" s="1"/>
      <c r="Q33" s="1">
        <f t="shared" si="0"/>
        <v>60.03</v>
      </c>
      <c r="R33" s="1">
        <f t="shared" si="1"/>
        <v>25.12</v>
      </c>
      <c r="S33" s="1">
        <f t="shared" si="2"/>
        <v>0</v>
      </c>
      <c r="T33" s="1">
        <f t="shared" si="3"/>
        <v>0</v>
      </c>
      <c r="U33" s="1"/>
      <c r="V33" s="1"/>
      <c r="W33" s="1"/>
      <c r="X33" s="1"/>
      <c r="Y33" s="1"/>
    </row>
    <row r="34" spans="1:25">
      <c r="A34" s="5">
        <v>134</v>
      </c>
      <c r="B34" s="5">
        <v>0</v>
      </c>
      <c r="C34" s="6">
        <v>55.91</v>
      </c>
      <c r="D34" s="5">
        <v>13.5</v>
      </c>
      <c r="E34" s="5">
        <v>0</v>
      </c>
      <c r="F34" s="5">
        <v>3.6</v>
      </c>
      <c r="G34" s="5">
        <v>7.24</v>
      </c>
      <c r="H34" s="5">
        <v>0</v>
      </c>
      <c r="I34" s="5">
        <v>0</v>
      </c>
      <c r="J34" s="5">
        <v>0</v>
      </c>
      <c r="K34" s="5">
        <v>10.69</v>
      </c>
      <c r="L34" s="5">
        <v>0</v>
      </c>
      <c r="M34" s="5">
        <v>0</v>
      </c>
      <c r="N34" s="5">
        <v>0</v>
      </c>
      <c r="O34" s="5">
        <v>0</v>
      </c>
      <c r="P34" s="1"/>
      <c r="Q34" s="1">
        <f t="shared" si="0"/>
        <v>63.15</v>
      </c>
      <c r="R34" s="1">
        <f t="shared" si="1"/>
        <v>27.79</v>
      </c>
      <c r="S34" s="1">
        <f t="shared" si="2"/>
        <v>0</v>
      </c>
      <c r="T34" s="1">
        <f t="shared" si="3"/>
        <v>0</v>
      </c>
      <c r="U34" s="1"/>
      <c r="V34" s="1"/>
      <c r="W34" s="1"/>
      <c r="X34" s="1"/>
      <c r="Y34" s="1"/>
    </row>
    <row r="35" spans="1:25">
      <c r="A35" s="5">
        <v>136</v>
      </c>
      <c r="B35" s="5">
        <v>0</v>
      </c>
      <c r="C35" s="6">
        <v>60.29</v>
      </c>
      <c r="D35" s="5">
        <v>10.82</v>
      </c>
      <c r="E35" s="5">
        <v>0</v>
      </c>
      <c r="F35" s="5">
        <v>2.89</v>
      </c>
      <c r="G35" s="5">
        <v>7.97</v>
      </c>
      <c r="H35" s="5">
        <v>0</v>
      </c>
      <c r="I35" s="5">
        <v>0</v>
      </c>
      <c r="J35" s="5">
        <v>0</v>
      </c>
      <c r="K35" s="5">
        <v>8.58</v>
      </c>
      <c r="L35" s="5">
        <v>0</v>
      </c>
      <c r="M35" s="5">
        <v>0</v>
      </c>
      <c r="N35" s="5">
        <v>0</v>
      </c>
      <c r="O35" s="5">
        <v>0</v>
      </c>
      <c r="P35" s="1"/>
      <c r="Q35" s="1">
        <f t="shared" si="0"/>
        <v>68.26</v>
      </c>
      <c r="R35" s="1">
        <f t="shared" si="1"/>
        <v>22.29</v>
      </c>
      <c r="S35" s="1">
        <f t="shared" si="2"/>
        <v>0</v>
      </c>
      <c r="T35" s="1">
        <f t="shared" si="3"/>
        <v>0</v>
      </c>
      <c r="U35" s="1"/>
      <c r="V35" s="1"/>
      <c r="W35" s="1"/>
      <c r="X35" s="1"/>
      <c r="Y35" s="1"/>
    </row>
    <row r="36" spans="1:25">
      <c r="A36" s="5">
        <v>138</v>
      </c>
      <c r="B36" s="5">
        <v>0</v>
      </c>
      <c r="C36" s="6">
        <v>57.63</v>
      </c>
      <c r="D36" s="5">
        <v>17.03</v>
      </c>
      <c r="E36" s="5">
        <v>0</v>
      </c>
      <c r="F36" s="5">
        <v>2.52</v>
      </c>
      <c r="G36" s="5">
        <v>7.78</v>
      </c>
      <c r="H36" s="5">
        <v>0</v>
      </c>
      <c r="I36" s="5">
        <v>0</v>
      </c>
      <c r="J36" s="5">
        <v>0</v>
      </c>
      <c r="K36" s="5">
        <v>8.35</v>
      </c>
      <c r="L36" s="5">
        <v>0</v>
      </c>
      <c r="M36" s="5">
        <v>0</v>
      </c>
      <c r="N36" s="5">
        <v>0</v>
      </c>
      <c r="O36" s="5">
        <v>0</v>
      </c>
      <c r="P36" s="1"/>
      <c r="Q36" s="1">
        <f t="shared" si="0"/>
        <v>65.41</v>
      </c>
      <c r="R36" s="1">
        <f t="shared" si="1"/>
        <v>27.9</v>
      </c>
      <c r="S36" s="1">
        <f t="shared" si="2"/>
        <v>0</v>
      </c>
      <c r="T36" s="1">
        <f t="shared" si="3"/>
        <v>0</v>
      </c>
      <c r="U36" s="1"/>
      <c r="V36" s="1"/>
      <c r="W36" s="1"/>
      <c r="X36" s="1"/>
      <c r="Y36" s="1"/>
    </row>
    <row r="37" spans="1:25">
      <c r="A37" s="5">
        <v>140</v>
      </c>
      <c r="B37" s="5">
        <v>0</v>
      </c>
      <c r="C37" s="5">
        <v>20.56</v>
      </c>
      <c r="D37" s="5">
        <v>16.69</v>
      </c>
      <c r="E37" s="5">
        <v>0</v>
      </c>
      <c r="F37" s="5">
        <v>8.93</v>
      </c>
      <c r="G37" s="6">
        <v>40.16</v>
      </c>
      <c r="H37" s="5">
        <v>0</v>
      </c>
      <c r="I37" s="5">
        <v>0</v>
      </c>
      <c r="J37" s="5">
        <v>0</v>
      </c>
      <c r="K37" s="5">
        <v>3.24</v>
      </c>
      <c r="L37" s="5">
        <v>0</v>
      </c>
      <c r="M37" s="5">
        <v>0</v>
      </c>
      <c r="N37" s="5">
        <v>0</v>
      </c>
      <c r="O37" s="5">
        <v>6.1</v>
      </c>
      <c r="P37" s="1"/>
      <c r="Q37" s="1">
        <f t="shared" si="0"/>
        <v>60.72</v>
      </c>
      <c r="R37" s="1">
        <f t="shared" si="1"/>
        <v>34.96</v>
      </c>
      <c r="S37" s="1">
        <f t="shared" si="2"/>
        <v>0</v>
      </c>
      <c r="T37" s="1">
        <f t="shared" si="3"/>
        <v>0</v>
      </c>
      <c r="U37" s="1"/>
      <c r="V37" s="1"/>
      <c r="W37" s="1"/>
      <c r="X37" s="1"/>
      <c r="Y37" s="1"/>
    </row>
    <row r="38" spans="1:25">
      <c r="A38" s="5">
        <v>142</v>
      </c>
      <c r="B38" s="5">
        <v>0</v>
      </c>
      <c r="C38" s="5">
        <v>1.38</v>
      </c>
      <c r="D38" s="5">
        <v>0</v>
      </c>
      <c r="E38" s="5">
        <v>0</v>
      </c>
      <c r="F38" s="5">
        <v>15.14</v>
      </c>
      <c r="G38" s="6">
        <v>69.44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11.49</v>
      </c>
      <c r="P38" s="1"/>
      <c r="Q38" s="1">
        <f t="shared" si="0"/>
        <v>70.82</v>
      </c>
      <c r="R38" s="1">
        <f t="shared" si="1"/>
        <v>26.63</v>
      </c>
      <c r="S38" s="1">
        <f t="shared" si="2"/>
        <v>0</v>
      </c>
      <c r="T38" s="1">
        <f t="shared" si="3"/>
        <v>0</v>
      </c>
      <c r="U38" s="1"/>
      <c r="V38" s="1"/>
      <c r="W38" s="1"/>
      <c r="X38" s="1"/>
      <c r="Y38" s="1"/>
    </row>
    <row r="39" spans="1:25">
      <c r="A39" s="5">
        <v>144</v>
      </c>
      <c r="B39" s="5">
        <v>0</v>
      </c>
      <c r="C39" s="5">
        <v>1.37</v>
      </c>
      <c r="D39" s="5">
        <v>0</v>
      </c>
      <c r="E39" s="5">
        <v>0</v>
      </c>
      <c r="F39" s="5">
        <v>15.03</v>
      </c>
      <c r="G39" s="6">
        <v>68.97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11.41</v>
      </c>
      <c r="P39" s="1"/>
      <c r="Q39" s="1">
        <f t="shared" si="0"/>
        <v>70.34</v>
      </c>
      <c r="R39" s="1">
        <f t="shared" si="1"/>
        <v>26.44</v>
      </c>
      <c r="S39" s="1">
        <f t="shared" si="2"/>
        <v>0</v>
      </c>
      <c r="T39" s="1">
        <f t="shared" si="3"/>
        <v>0</v>
      </c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topLeftCell="A16" workbookViewId="0">
      <selection activeCell="C33" sqref="C33:C39"/>
    </sheetView>
  </sheetViews>
  <sheetFormatPr defaultColWidth="11" defaultRowHeight="15.75"/>
  <sheetData>
    <row r="1" spans="1:22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82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/>
      <c r="P1" s="1" t="s">
        <v>21</v>
      </c>
      <c r="Q1" s="1" t="s">
        <v>22</v>
      </c>
      <c r="R1" s="1" t="s">
        <v>42</v>
      </c>
      <c r="S1" s="1"/>
      <c r="T1" s="1"/>
      <c r="U1" s="1"/>
      <c r="V1" s="1"/>
    </row>
    <row r="2" spans="1:22">
      <c r="A2" s="1">
        <v>77</v>
      </c>
      <c r="B2" s="1">
        <v>41.31</v>
      </c>
      <c r="C2" s="1">
        <v>0</v>
      </c>
      <c r="D2" s="1">
        <v>0</v>
      </c>
      <c r="E2" s="2">
        <v>52.11</v>
      </c>
      <c r="F2" s="1">
        <v>0</v>
      </c>
      <c r="G2" s="1">
        <v>0</v>
      </c>
      <c r="H2" s="1">
        <v>0</v>
      </c>
      <c r="I2" s="1">
        <v>0</v>
      </c>
      <c r="J2" s="1">
        <v>2.31</v>
      </c>
      <c r="K2" s="1">
        <v>0</v>
      </c>
      <c r="L2" s="1">
        <v>0</v>
      </c>
      <c r="M2" s="1">
        <v>0</v>
      </c>
      <c r="N2" s="1">
        <v>0</v>
      </c>
      <c r="O2" s="1"/>
      <c r="P2" s="1">
        <f>B2+C2+D2+F2+J2+L2</f>
        <v>43.62</v>
      </c>
      <c r="Q2" s="1">
        <f>G2</f>
        <v>0</v>
      </c>
      <c r="R2" s="1">
        <f>E2+H2+I2+K2+M2+N2</f>
        <v>52.11</v>
      </c>
      <c r="S2" s="1"/>
      <c r="T2" s="1"/>
      <c r="U2" s="1"/>
      <c r="V2" s="1"/>
    </row>
    <row r="3" spans="1:22">
      <c r="A3" s="1">
        <v>78</v>
      </c>
      <c r="B3" s="2">
        <v>72.94</v>
      </c>
      <c r="C3" s="1">
        <v>0</v>
      </c>
      <c r="D3" s="1">
        <v>0</v>
      </c>
      <c r="E3" s="1">
        <v>23.13</v>
      </c>
      <c r="F3" s="1">
        <v>0</v>
      </c>
      <c r="G3" s="1">
        <v>0</v>
      </c>
      <c r="H3" s="1">
        <v>0</v>
      </c>
      <c r="I3" s="1">
        <v>0</v>
      </c>
      <c r="J3" s="1">
        <v>3.93</v>
      </c>
      <c r="K3" s="1">
        <v>0</v>
      </c>
      <c r="L3" s="1">
        <v>0</v>
      </c>
      <c r="M3" s="1">
        <v>0</v>
      </c>
      <c r="N3" s="1">
        <v>0</v>
      </c>
      <c r="O3" s="1"/>
      <c r="P3" s="1">
        <f t="shared" ref="P3:P39" si="0">B3+C3+D3+F3+J3+L3</f>
        <v>76.87</v>
      </c>
      <c r="Q3" s="1">
        <f t="shared" ref="Q3:Q39" si="1">G3</f>
        <v>0</v>
      </c>
      <c r="R3" s="1">
        <f t="shared" ref="R3:R39" si="2">E3+H3+I3+K3+M3+N3</f>
        <v>23.13</v>
      </c>
      <c r="S3" s="1"/>
      <c r="T3" s="1"/>
      <c r="U3" s="1"/>
      <c r="V3" s="1"/>
    </row>
    <row r="4" spans="1:22">
      <c r="A4" s="1">
        <v>79</v>
      </c>
      <c r="B4" s="2">
        <v>79.14</v>
      </c>
      <c r="C4" s="1">
        <v>0</v>
      </c>
      <c r="D4" s="1">
        <v>0</v>
      </c>
      <c r="E4" s="1">
        <v>14.08</v>
      </c>
      <c r="F4" s="1">
        <v>0</v>
      </c>
      <c r="G4" s="1">
        <v>0</v>
      </c>
      <c r="H4" s="1">
        <v>0</v>
      </c>
      <c r="I4" s="1">
        <v>0</v>
      </c>
      <c r="J4" s="1">
        <v>3.12</v>
      </c>
      <c r="K4" s="1">
        <v>3.67</v>
      </c>
      <c r="L4" s="1">
        <v>0</v>
      </c>
      <c r="M4" s="1">
        <v>0</v>
      </c>
      <c r="N4" s="1">
        <v>0</v>
      </c>
      <c r="O4" s="1"/>
      <c r="P4" s="1">
        <f t="shared" si="0"/>
        <v>82.26</v>
      </c>
      <c r="Q4" s="1">
        <f t="shared" si="1"/>
        <v>0</v>
      </c>
      <c r="R4" s="1">
        <f t="shared" si="2"/>
        <v>17.75</v>
      </c>
      <c r="S4" s="1"/>
      <c r="T4" s="1"/>
      <c r="U4" s="1"/>
      <c r="V4" s="1"/>
    </row>
    <row r="5" spans="1:22">
      <c r="A5" s="1">
        <v>80</v>
      </c>
      <c r="B5" s="2">
        <v>77.36</v>
      </c>
      <c r="C5" s="1">
        <v>0</v>
      </c>
      <c r="D5" s="1">
        <v>0</v>
      </c>
      <c r="E5" s="1">
        <v>13.76</v>
      </c>
      <c r="F5" s="1">
        <v>0</v>
      </c>
      <c r="G5" s="1">
        <v>0</v>
      </c>
      <c r="H5" s="1">
        <v>0</v>
      </c>
      <c r="I5" s="1">
        <v>0</v>
      </c>
      <c r="J5" s="1">
        <v>3.05</v>
      </c>
      <c r="K5" s="1">
        <v>5.83</v>
      </c>
      <c r="L5" s="1">
        <v>0</v>
      </c>
      <c r="M5" s="1">
        <v>0</v>
      </c>
      <c r="N5" s="1">
        <v>0</v>
      </c>
      <c r="O5" s="1"/>
      <c r="P5" s="1">
        <f t="shared" si="0"/>
        <v>80.41</v>
      </c>
      <c r="Q5" s="1">
        <f t="shared" si="1"/>
        <v>0</v>
      </c>
      <c r="R5" s="1">
        <f t="shared" si="2"/>
        <v>19.59</v>
      </c>
      <c r="S5" s="1"/>
      <c r="T5" s="1"/>
      <c r="U5" s="1"/>
      <c r="V5" s="1"/>
    </row>
    <row r="6" spans="1:22">
      <c r="A6" s="1">
        <v>81</v>
      </c>
      <c r="B6" s="2">
        <v>77.36</v>
      </c>
      <c r="C6" s="1">
        <v>0</v>
      </c>
      <c r="D6" s="1">
        <v>0</v>
      </c>
      <c r="E6" s="1">
        <v>13.76</v>
      </c>
      <c r="F6" s="1">
        <v>0</v>
      </c>
      <c r="G6" s="1">
        <v>0</v>
      </c>
      <c r="H6" s="1">
        <v>0</v>
      </c>
      <c r="I6" s="1">
        <v>0</v>
      </c>
      <c r="J6" s="1">
        <v>3.05</v>
      </c>
      <c r="K6" s="1">
        <v>5.83</v>
      </c>
      <c r="L6" s="1">
        <v>0</v>
      </c>
      <c r="M6" s="1">
        <v>0</v>
      </c>
      <c r="N6" s="1">
        <v>0</v>
      </c>
      <c r="O6" s="1"/>
      <c r="P6" s="1">
        <f t="shared" si="0"/>
        <v>80.41</v>
      </c>
      <c r="Q6" s="1">
        <f t="shared" si="1"/>
        <v>0</v>
      </c>
      <c r="R6" s="1">
        <f t="shared" si="2"/>
        <v>19.59</v>
      </c>
      <c r="S6" s="1"/>
      <c r="T6" s="1"/>
      <c r="U6" s="1"/>
      <c r="V6" s="1"/>
    </row>
    <row r="7" spans="1:22">
      <c r="A7" s="1">
        <v>82</v>
      </c>
      <c r="B7" s="2">
        <v>77.36</v>
      </c>
      <c r="C7" s="1">
        <v>0</v>
      </c>
      <c r="D7" s="1">
        <v>0</v>
      </c>
      <c r="E7" s="1">
        <v>13.76</v>
      </c>
      <c r="F7" s="1">
        <v>0</v>
      </c>
      <c r="G7" s="1">
        <v>0</v>
      </c>
      <c r="H7" s="1">
        <v>0</v>
      </c>
      <c r="I7" s="1">
        <v>0</v>
      </c>
      <c r="J7" s="1">
        <v>3.05</v>
      </c>
      <c r="K7" s="1">
        <v>5.83</v>
      </c>
      <c r="L7" s="1">
        <v>0</v>
      </c>
      <c r="M7" s="1">
        <v>0</v>
      </c>
      <c r="N7" s="1">
        <v>0</v>
      </c>
      <c r="O7" s="1"/>
      <c r="P7" s="1">
        <f t="shared" si="0"/>
        <v>80.41</v>
      </c>
      <c r="Q7" s="1">
        <f t="shared" si="1"/>
        <v>0</v>
      </c>
      <c r="R7" s="1">
        <f t="shared" si="2"/>
        <v>19.59</v>
      </c>
      <c r="S7" s="1"/>
      <c r="T7" s="1"/>
      <c r="U7" s="1"/>
      <c r="V7" s="1"/>
    </row>
    <row r="8" spans="1:22">
      <c r="A8" s="1">
        <v>83</v>
      </c>
      <c r="B8" s="2">
        <v>77.36</v>
      </c>
      <c r="C8" s="1">
        <v>0</v>
      </c>
      <c r="D8" s="1">
        <v>0</v>
      </c>
      <c r="E8" s="1">
        <v>13.76</v>
      </c>
      <c r="F8" s="1">
        <v>0</v>
      </c>
      <c r="G8" s="1">
        <v>0</v>
      </c>
      <c r="H8" s="1">
        <v>0</v>
      </c>
      <c r="I8" s="1">
        <v>0</v>
      </c>
      <c r="J8" s="1">
        <v>3.05</v>
      </c>
      <c r="K8" s="1">
        <v>5.83</v>
      </c>
      <c r="L8" s="1">
        <v>0</v>
      </c>
      <c r="M8" s="1">
        <v>0</v>
      </c>
      <c r="N8" s="1">
        <v>0</v>
      </c>
      <c r="O8" s="1"/>
      <c r="P8" s="1">
        <f t="shared" si="0"/>
        <v>80.41</v>
      </c>
      <c r="Q8" s="1">
        <f t="shared" si="1"/>
        <v>0</v>
      </c>
      <c r="R8" s="1">
        <f t="shared" si="2"/>
        <v>19.59</v>
      </c>
      <c r="S8" s="1"/>
      <c r="T8" s="1"/>
      <c r="U8" s="1"/>
      <c r="V8" s="1"/>
    </row>
    <row r="9" spans="1:22">
      <c r="A9" s="1">
        <v>84</v>
      </c>
      <c r="B9" s="2">
        <v>77.36</v>
      </c>
      <c r="C9" s="1">
        <v>0</v>
      </c>
      <c r="D9" s="1">
        <v>0</v>
      </c>
      <c r="E9" s="1">
        <v>13.76</v>
      </c>
      <c r="F9" s="1">
        <v>0</v>
      </c>
      <c r="G9" s="1">
        <v>0</v>
      </c>
      <c r="H9" s="1">
        <v>0</v>
      </c>
      <c r="I9" s="1">
        <v>0</v>
      </c>
      <c r="J9" s="1">
        <v>3.05</v>
      </c>
      <c r="K9" s="1">
        <v>5.83</v>
      </c>
      <c r="L9" s="1">
        <v>0</v>
      </c>
      <c r="M9" s="1">
        <v>0</v>
      </c>
      <c r="N9" s="1">
        <v>0</v>
      </c>
      <c r="O9" s="1"/>
      <c r="P9" s="1">
        <f t="shared" si="0"/>
        <v>80.41</v>
      </c>
      <c r="Q9" s="1">
        <f t="shared" si="1"/>
        <v>0</v>
      </c>
      <c r="R9" s="1">
        <f t="shared" si="2"/>
        <v>19.59</v>
      </c>
      <c r="S9" s="1"/>
      <c r="T9" s="1"/>
      <c r="U9" s="1"/>
      <c r="V9" s="1"/>
    </row>
    <row r="10" spans="1:22">
      <c r="A10" s="1">
        <v>86</v>
      </c>
      <c r="B10" s="2">
        <v>72.68</v>
      </c>
      <c r="C10" s="1">
        <v>0</v>
      </c>
      <c r="D10" s="1">
        <v>0</v>
      </c>
      <c r="E10" s="1">
        <v>12.93</v>
      </c>
      <c r="F10" s="1">
        <v>0</v>
      </c>
      <c r="G10" s="1">
        <v>1.12</v>
      </c>
      <c r="H10" s="1">
        <v>0</v>
      </c>
      <c r="I10" s="1">
        <v>0</v>
      </c>
      <c r="J10" s="1">
        <v>7.8</v>
      </c>
      <c r="K10" s="1">
        <v>5.48</v>
      </c>
      <c r="L10" s="1">
        <v>0</v>
      </c>
      <c r="M10" s="1">
        <v>0</v>
      </c>
      <c r="N10" s="1">
        <v>0</v>
      </c>
      <c r="O10" s="1"/>
      <c r="P10" s="1">
        <f t="shared" si="0"/>
        <v>80.48</v>
      </c>
      <c r="Q10" s="1">
        <f t="shared" si="1"/>
        <v>1.12</v>
      </c>
      <c r="R10" s="1">
        <f t="shared" si="2"/>
        <v>18.41</v>
      </c>
      <c r="S10" s="1"/>
      <c r="T10" s="1"/>
      <c r="U10" s="1"/>
      <c r="V10" s="1"/>
    </row>
    <row r="11" spans="1:22">
      <c r="A11" s="1">
        <v>88</v>
      </c>
      <c r="B11" s="2">
        <v>74.16</v>
      </c>
      <c r="C11" s="1">
        <v>0</v>
      </c>
      <c r="D11" s="1">
        <v>0</v>
      </c>
      <c r="E11" s="1">
        <v>12.22</v>
      </c>
      <c r="F11" s="1">
        <v>0</v>
      </c>
      <c r="G11" s="1">
        <v>1.06</v>
      </c>
      <c r="H11" s="1">
        <v>0</v>
      </c>
      <c r="I11" s="1">
        <v>0</v>
      </c>
      <c r="J11" s="1">
        <v>7.37</v>
      </c>
      <c r="K11" s="1">
        <v>5.18</v>
      </c>
      <c r="L11" s="1">
        <v>0</v>
      </c>
      <c r="M11" s="1">
        <v>0</v>
      </c>
      <c r="N11" s="1">
        <v>0</v>
      </c>
      <c r="O11" s="1"/>
      <c r="P11" s="1">
        <f t="shared" si="0"/>
        <v>81.53</v>
      </c>
      <c r="Q11" s="1">
        <f t="shared" si="1"/>
        <v>1.06</v>
      </c>
      <c r="R11" s="1">
        <f t="shared" si="2"/>
        <v>17.4</v>
      </c>
      <c r="S11" s="1"/>
      <c r="T11" s="1"/>
      <c r="U11" s="1"/>
      <c r="V11" s="1"/>
    </row>
    <row r="12" spans="1:22">
      <c r="A12" s="1">
        <v>90</v>
      </c>
      <c r="B12" s="2">
        <v>73.86</v>
      </c>
      <c r="C12" s="1">
        <v>0</v>
      </c>
      <c r="D12" s="1">
        <v>0</v>
      </c>
      <c r="E12" s="1">
        <v>15.64</v>
      </c>
      <c r="F12" s="1">
        <v>0</v>
      </c>
      <c r="G12" s="1">
        <v>0</v>
      </c>
      <c r="H12" s="1">
        <v>0</v>
      </c>
      <c r="I12" s="1">
        <v>0</v>
      </c>
      <c r="J12" s="1">
        <v>5.69</v>
      </c>
      <c r="K12" s="1">
        <v>4</v>
      </c>
      <c r="L12" s="1">
        <v>0</v>
      </c>
      <c r="M12" s="1">
        <v>0</v>
      </c>
      <c r="N12" s="1">
        <v>0</v>
      </c>
      <c r="O12" s="1"/>
      <c r="P12" s="1">
        <f t="shared" si="0"/>
        <v>79.55</v>
      </c>
      <c r="Q12" s="1">
        <f t="shared" si="1"/>
        <v>0</v>
      </c>
      <c r="R12" s="1">
        <f t="shared" si="2"/>
        <v>19.64</v>
      </c>
      <c r="S12" s="1"/>
      <c r="T12" s="1"/>
      <c r="U12" s="1"/>
      <c r="V12" s="1"/>
    </row>
    <row r="13" spans="1:22">
      <c r="A13" s="1">
        <v>92</v>
      </c>
      <c r="B13" s="2">
        <v>73.98</v>
      </c>
      <c r="C13" s="1">
        <v>0</v>
      </c>
      <c r="D13" s="1">
        <v>0</v>
      </c>
      <c r="E13" s="1">
        <v>17.17</v>
      </c>
      <c r="F13" s="1">
        <v>0</v>
      </c>
      <c r="G13" s="1">
        <v>0</v>
      </c>
      <c r="H13" s="1">
        <v>0</v>
      </c>
      <c r="I13" s="1">
        <v>0</v>
      </c>
      <c r="J13" s="1">
        <v>4.79</v>
      </c>
      <c r="K13" s="1">
        <v>3.37</v>
      </c>
      <c r="L13" s="1">
        <v>0</v>
      </c>
      <c r="M13" s="1">
        <v>0</v>
      </c>
      <c r="N13" s="1">
        <v>0</v>
      </c>
      <c r="O13" s="1"/>
      <c r="P13" s="1">
        <f t="shared" si="0"/>
        <v>78.77</v>
      </c>
      <c r="Q13" s="1">
        <f t="shared" si="1"/>
        <v>0</v>
      </c>
      <c r="R13" s="1">
        <f t="shared" si="2"/>
        <v>20.54</v>
      </c>
      <c r="S13" s="1"/>
      <c r="T13" s="1"/>
      <c r="U13" s="1"/>
      <c r="V13" s="1"/>
    </row>
    <row r="14" spans="1:22">
      <c r="A14" s="1">
        <v>94</v>
      </c>
      <c r="B14" s="2">
        <v>73.54</v>
      </c>
      <c r="C14" s="1">
        <v>0</v>
      </c>
      <c r="D14" s="1">
        <v>0</v>
      </c>
      <c r="E14" s="1">
        <v>17.07</v>
      </c>
      <c r="F14" s="1">
        <v>0</v>
      </c>
      <c r="G14" s="1">
        <v>0</v>
      </c>
      <c r="H14" s="1">
        <v>0</v>
      </c>
      <c r="I14" s="1">
        <v>0</v>
      </c>
      <c r="J14" s="1">
        <v>4.77</v>
      </c>
      <c r="K14" s="1">
        <v>3.35</v>
      </c>
      <c r="L14" s="1">
        <v>0</v>
      </c>
      <c r="M14" s="1">
        <v>0</v>
      </c>
      <c r="N14" s="1">
        <v>0</v>
      </c>
      <c r="O14" s="1"/>
      <c r="P14" s="1">
        <f t="shared" si="0"/>
        <v>78.31</v>
      </c>
      <c r="Q14" s="1">
        <f t="shared" si="1"/>
        <v>0</v>
      </c>
      <c r="R14" s="1">
        <f t="shared" si="2"/>
        <v>20.42</v>
      </c>
      <c r="S14" s="1"/>
      <c r="T14" s="1"/>
      <c r="U14" s="1"/>
      <c r="V14" s="1"/>
    </row>
    <row r="15" spans="1:22">
      <c r="A15" s="1">
        <v>96</v>
      </c>
      <c r="B15" s="2">
        <v>72.11</v>
      </c>
      <c r="C15" s="1">
        <v>0</v>
      </c>
      <c r="D15" s="1">
        <v>1.95</v>
      </c>
      <c r="E15" s="1">
        <v>16.74</v>
      </c>
      <c r="F15" s="1">
        <v>0</v>
      </c>
      <c r="G15" s="1">
        <v>0</v>
      </c>
      <c r="H15" s="1">
        <v>0</v>
      </c>
      <c r="I15" s="1">
        <v>0</v>
      </c>
      <c r="J15" s="1">
        <v>4.67</v>
      </c>
      <c r="K15" s="1">
        <v>3.29</v>
      </c>
      <c r="L15" s="1">
        <v>0</v>
      </c>
      <c r="M15" s="1">
        <v>0</v>
      </c>
      <c r="N15" s="1">
        <v>0</v>
      </c>
      <c r="O15" s="1"/>
      <c r="P15" s="1">
        <f t="shared" si="0"/>
        <v>78.73</v>
      </c>
      <c r="Q15" s="1">
        <f t="shared" si="1"/>
        <v>0</v>
      </c>
      <c r="R15" s="1">
        <f t="shared" si="2"/>
        <v>20.03</v>
      </c>
      <c r="S15" s="1"/>
      <c r="T15" s="1"/>
      <c r="U15" s="1"/>
      <c r="V15" s="1"/>
    </row>
    <row r="16" spans="1:22">
      <c r="A16" s="1">
        <v>98</v>
      </c>
      <c r="B16" s="2">
        <v>52.33</v>
      </c>
      <c r="C16" s="1">
        <v>0</v>
      </c>
      <c r="D16" s="1">
        <v>1.28</v>
      </c>
      <c r="E16" s="1">
        <v>9.55</v>
      </c>
      <c r="F16" s="1">
        <v>0</v>
      </c>
      <c r="G16" s="1">
        <v>32.7</v>
      </c>
      <c r="H16" s="1">
        <v>0</v>
      </c>
      <c r="I16" s="1">
        <v>0</v>
      </c>
      <c r="J16" s="1">
        <v>2.27</v>
      </c>
      <c r="K16" s="1">
        <v>1.6</v>
      </c>
      <c r="L16" s="1">
        <v>0</v>
      </c>
      <c r="M16" s="1">
        <v>0</v>
      </c>
      <c r="N16" s="1">
        <v>0</v>
      </c>
      <c r="O16" s="1"/>
      <c r="P16" s="1">
        <f t="shared" si="0"/>
        <v>55.88</v>
      </c>
      <c r="Q16" s="1">
        <f t="shared" si="1"/>
        <v>32.7</v>
      </c>
      <c r="R16" s="1">
        <f t="shared" si="2"/>
        <v>11.15</v>
      </c>
      <c r="S16" s="1"/>
      <c r="T16" s="1"/>
      <c r="U16" s="1"/>
      <c r="V16" s="1"/>
    </row>
    <row r="17" spans="1:22">
      <c r="A17" s="1">
        <v>100</v>
      </c>
      <c r="B17" s="2">
        <v>48.12</v>
      </c>
      <c r="C17" s="1">
        <v>0</v>
      </c>
      <c r="D17" s="1">
        <v>7.84</v>
      </c>
      <c r="E17" s="1">
        <v>9.59</v>
      </c>
      <c r="F17" s="1">
        <v>0</v>
      </c>
      <c r="G17" s="1">
        <v>30.07</v>
      </c>
      <c r="H17" s="1">
        <v>0</v>
      </c>
      <c r="I17" s="1">
        <v>0</v>
      </c>
      <c r="J17" s="1">
        <v>2.09</v>
      </c>
      <c r="K17" s="1">
        <v>1.47</v>
      </c>
      <c r="L17" s="1">
        <v>0</v>
      </c>
      <c r="M17" s="1">
        <v>0</v>
      </c>
      <c r="N17" s="1">
        <v>0</v>
      </c>
      <c r="O17" s="1"/>
      <c r="P17" s="1">
        <f t="shared" si="0"/>
        <v>58.05</v>
      </c>
      <c r="Q17" s="1">
        <f t="shared" si="1"/>
        <v>30.07</v>
      </c>
      <c r="R17" s="1">
        <f t="shared" si="2"/>
        <v>11.06</v>
      </c>
      <c r="S17" s="1"/>
      <c r="T17" s="1"/>
      <c r="U17" s="1"/>
      <c r="V17" s="1"/>
    </row>
    <row r="18" spans="1:22">
      <c r="A18" s="1">
        <v>102</v>
      </c>
      <c r="B18" s="2">
        <v>43.86</v>
      </c>
      <c r="C18" s="1">
        <v>0</v>
      </c>
      <c r="D18" s="1">
        <v>14.5</v>
      </c>
      <c r="E18" s="1">
        <v>9.37</v>
      </c>
      <c r="F18" s="1">
        <v>0</v>
      </c>
      <c r="G18" s="1">
        <v>27.42</v>
      </c>
      <c r="H18" s="1">
        <v>0</v>
      </c>
      <c r="I18" s="1">
        <v>1.37</v>
      </c>
      <c r="J18" s="1">
        <v>1.9</v>
      </c>
      <c r="K18" s="1">
        <v>1.34</v>
      </c>
      <c r="L18" s="1">
        <v>0</v>
      </c>
      <c r="M18" s="1">
        <v>0</v>
      </c>
      <c r="N18" s="1">
        <v>0</v>
      </c>
      <c r="O18" s="1"/>
      <c r="P18" s="1">
        <f t="shared" si="0"/>
        <v>60.26</v>
      </c>
      <c r="Q18" s="1">
        <f t="shared" si="1"/>
        <v>27.42</v>
      </c>
      <c r="R18" s="1">
        <f t="shared" si="2"/>
        <v>12.08</v>
      </c>
      <c r="S18" s="1"/>
      <c r="T18" s="1"/>
      <c r="U18" s="1"/>
      <c r="V18" s="1"/>
    </row>
    <row r="19" spans="1:22">
      <c r="A19" s="1">
        <v>104</v>
      </c>
      <c r="B19" s="2">
        <v>43.86</v>
      </c>
      <c r="C19" s="1">
        <v>0</v>
      </c>
      <c r="D19" s="1">
        <v>14.5</v>
      </c>
      <c r="E19" s="1">
        <v>9.37</v>
      </c>
      <c r="F19" s="1">
        <v>0</v>
      </c>
      <c r="G19" s="1">
        <v>27.42</v>
      </c>
      <c r="H19" s="1">
        <v>0</v>
      </c>
      <c r="I19" s="1">
        <v>1.37</v>
      </c>
      <c r="J19" s="1">
        <v>1.9</v>
      </c>
      <c r="K19" s="1">
        <v>1.34</v>
      </c>
      <c r="L19" s="1">
        <v>0</v>
      </c>
      <c r="M19" s="1">
        <v>0</v>
      </c>
      <c r="N19" s="1">
        <v>0</v>
      </c>
      <c r="O19" s="1"/>
      <c r="P19" s="1">
        <f t="shared" si="0"/>
        <v>60.26</v>
      </c>
      <c r="Q19" s="1">
        <f t="shared" si="1"/>
        <v>27.42</v>
      </c>
      <c r="R19" s="1">
        <f t="shared" si="2"/>
        <v>12.08</v>
      </c>
      <c r="S19" s="1"/>
      <c r="T19" s="1"/>
      <c r="U19" s="1"/>
      <c r="V19" s="1"/>
    </row>
    <row r="20" spans="1:22">
      <c r="A20" s="1">
        <v>106</v>
      </c>
      <c r="B20" s="2">
        <v>42.38</v>
      </c>
      <c r="C20" s="1">
        <v>0</v>
      </c>
      <c r="D20" s="1">
        <v>16.86</v>
      </c>
      <c r="E20" s="1">
        <v>9.06</v>
      </c>
      <c r="F20" s="1">
        <v>0</v>
      </c>
      <c r="G20" s="1">
        <v>26.49</v>
      </c>
      <c r="H20" s="1">
        <v>0</v>
      </c>
      <c r="I20" s="1">
        <v>1.32</v>
      </c>
      <c r="J20" s="1">
        <v>1.84</v>
      </c>
      <c r="K20" s="1">
        <v>1.29</v>
      </c>
      <c r="L20" s="1">
        <v>0</v>
      </c>
      <c r="M20" s="1">
        <v>0</v>
      </c>
      <c r="N20" s="1">
        <v>0</v>
      </c>
      <c r="O20" s="1"/>
      <c r="P20" s="1">
        <f t="shared" si="0"/>
        <v>61.08</v>
      </c>
      <c r="Q20" s="1">
        <f t="shared" si="1"/>
        <v>26.49</v>
      </c>
      <c r="R20" s="1">
        <f t="shared" si="2"/>
        <v>11.67</v>
      </c>
      <c r="S20" s="1"/>
      <c r="T20" s="1"/>
      <c r="U20" s="1"/>
      <c r="V20" s="1"/>
    </row>
    <row r="21" spans="1:22">
      <c r="A21" s="1">
        <v>108</v>
      </c>
      <c r="B21" s="2">
        <v>30.54</v>
      </c>
      <c r="C21" s="1">
        <v>0</v>
      </c>
      <c r="D21" s="1">
        <v>26.59</v>
      </c>
      <c r="E21" s="1">
        <v>7.67</v>
      </c>
      <c r="F21" s="1">
        <v>11.41</v>
      </c>
      <c r="G21" s="1">
        <v>18.25</v>
      </c>
      <c r="H21" s="1">
        <v>0</v>
      </c>
      <c r="I21" s="1">
        <v>2.4</v>
      </c>
      <c r="J21" s="1">
        <v>1.25</v>
      </c>
      <c r="K21" s="1">
        <v>0</v>
      </c>
      <c r="L21" s="1">
        <v>0</v>
      </c>
      <c r="M21" s="1">
        <v>0</v>
      </c>
      <c r="N21" s="1">
        <v>0</v>
      </c>
      <c r="O21" s="1"/>
      <c r="P21" s="1">
        <f t="shared" si="0"/>
        <v>69.79</v>
      </c>
      <c r="Q21" s="1">
        <f t="shared" si="1"/>
        <v>18.25</v>
      </c>
      <c r="R21" s="1">
        <f t="shared" si="2"/>
        <v>10.07</v>
      </c>
      <c r="S21" s="1"/>
      <c r="T21" s="1"/>
      <c r="U21" s="1"/>
      <c r="V21" s="1"/>
    </row>
    <row r="22" spans="1:22">
      <c r="A22" s="1">
        <v>110</v>
      </c>
      <c r="B22" s="1">
        <v>1.88</v>
      </c>
      <c r="C22" s="1">
        <v>0</v>
      </c>
      <c r="D22" s="1">
        <v>38.03</v>
      </c>
      <c r="E22" s="1">
        <v>3.54</v>
      </c>
      <c r="F22" s="2">
        <v>42.5</v>
      </c>
      <c r="G22" s="1">
        <v>0</v>
      </c>
      <c r="H22" s="1">
        <v>0</v>
      </c>
      <c r="I22" s="1">
        <v>4.63</v>
      </c>
      <c r="J22" s="1">
        <v>0</v>
      </c>
      <c r="K22" s="1">
        <v>0</v>
      </c>
      <c r="L22" s="1">
        <v>6.99</v>
      </c>
      <c r="M22" s="1">
        <v>0</v>
      </c>
      <c r="N22" s="1">
        <v>0</v>
      </c>
      <c r="O22" s="1"/>
      <c r="P22" s="1">
        <f t="shared" si="0"/>
        <v>89.4</v>
      </c>
      <c r="Q22" s="1">
        <f t="shared" si="1"/>
        <v>0</v>
      </c>
      <c r="R22" s="1">
        <f t="shared" si="2"/>
        <v>8.17</v>
      </c>
      <c r="S22" s="1"/>
      <c r="T22" s="1"/>
      <c r="U22" s="1"/>
      <c r="V22" s="1"/>
    </row>
    <row r="23" spans="1:22">
      <c r="A23" s="1">
        <v>112</v>
      </c>
      <c r="B23" s="1">
        <v>0</v>
      </c>
      <c r="C23" s="1">
        <v>0</v>
      </c>
      <c r="D23" s="1">
        <v>37.94</v>
      </c>
      <c r="E23" s="1">
        <v>3.08</v>
      </c>
      <c r="F23" s="2">
        <v>45.59</v>
      </c>
      <c r="G23" s="1">
        <v>0</v>
      </c>
      <c r="H23" s="1">
        <v>0</v>
      </c>
      <c r="I23" s="1">
        <v>5.21</v>
      </c>
      <c r="J23" s="1">
        <v>0</v>
      </c>
      <c r="K23" s="1">
        <v>0</v>
      </c>
      <c r="L23" s="1">
        <v>8.19</v>
      </c>
      <c r="M23" s="1">
        <v>0</v>
      </c>
      <c r="N23" s="1">
        <v>0</v>
      </c>
      <c r="O23" s="1"/>
      <c r="P23" s="1">
        <f t="shared" si="0"/>
        <v>91.72</v>
      </c>
      <c r="Q23" s="1">
        <f t="shared" si="1"/>
        <v>0</v>
      </c>
      <c r="R23" s="1">
        <f t="shared" si="2"/>
        <v>8.29</v>
      </c>
      <c r="S23" s="1"/>
      <c r="T23" s="1"/>
      <c r="U23" s="1"/>
      <c r="V23" s="1"/>
    </row>
    <row r="24" spans="1:22">
      <c r="A24" s="1">
        <v>114</v>
      </c>
      <c r="B24" s="1">
        <v>0</v>
      </c>
      <c r="C24" s="1">
        <v>0</v>
      </c>
      <c r="D24" s="1">
        <v>36.94</v>
      </c>
      <c r="E24" s="1">
        <v>2.99</v>
      </c>
      <c r="F24" s="2">
        <v>45.05</v>
      </c>
      <c r="G24" s="1">
        <v>0</v>
      </c>
      <c r="H24" s="1">
        <v>0</v>
      </c>
      <c r="I24" s="1">
        <v>6.14</v>
      </c>
      <c r="J24" s="1">
        <v>0</v>
      </c>
      <c r="K24" s="1">
        <v>0</v>
      </c>
      <c r="L24" s="1">
        <v>7.93</v>
      </c>
      <c r="M24" s="1">
        <v>0</v>
      </c>
      <c r="N24" s="1">
        <v>0</v>
      </c>
      <c r="O24" s="1"/>
      <c r="P24" s="1">
        <f t="shared" si="0"/>
        <v>89.92</v>
      </c>
      <c r="Q24" s="1">
        <f t="shared" si="1"/>
        <v>0</v>
      </c>
      <c r="R24" s="1">
        <f t="shared" si="2"/>
        <v>9.13</v>
      </c>
      <c r="S24" s="1"/>
      <c r="T24" s="1"/>
      <c r="U24" s="1"/>
      <c r="V24" s="1"/>
    </row>
    <row r="25" spans="1:22">
      <c r="A25" s="1">
        <v>116</v>
      </c>
      <c r="B25" s="1">
        <v>0</v>
      </c>
      <c r="C25" s="1">
        <v>0</v>
      </c>
      <c r="D25" s="1">
        <v>36.18</v>
      </c>
      <c r="E25" s="1">
        <v>2.73</v>
      </c>
      <c r="F25" s="2">
        <v>42.69</v>
      </c>
      <c r="G25" s="1">
        <v>0</v>
      </c>
      <c r="H25" s="1">
        <v>0</v>
      </c>
      <c r="I25" s="1">
        <v>9.89</v>
      </c>
      <c r="J25" s="1">
        <v>0</v>
      </c>
      <c r="K25" s="1">
        <v>0</v>
      </c>
      <c r="L25" s="1">
        <v>7.44</v>
      </c>
      <c r="M25" s="1">
        <v>0</v>
      </c>
      <c r="N25" s="1">
        <v>0</v>
      </c>
      <c r="O25" s="1"/>
      <c r="P25" s="1">
        <f t="shared" si="0"/>
        <v>86.31</v>
      </c>
      <c r="Q25" s="1">
        <f t="shared" si="1"/>
        <v>0</v>
      </c>
      <c r="R25" s="1">
        <f t="shared" si="2"/>
        <v>12.62</v>
      </c>
      <c r="S25" s="1"/>
      <c r="T25" s="1"/>
      <c r="U25" s="1"/>
      <c r="V25" s="1"/>
    </row>
    <row r="26" spans="1:22">
      <c r="A26" s="1">
        <v>118</v>
      </c>
      <c r="B26" s="1">
        <v>0</v>
      </c>
      <c r="C26" s="1">
        <v>4.58</v>
      </c>
      <c r="D26" s="2">
        <v>59.47</v>
      </c>
      <c r="E26" s="1">
        <v>3.3</v>
      </c>
      <c r="F26" s="1">
        <v>10.67</v>
      </c>
      <c r="G26" s="1">
        <v>0</v>
      </c>
      <c r="H26" s="1">
        <v>0</v>
      </c>
      <c r="I26" s="1">
        <v>16.28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/>
      <c r="P26" s="1">
        <f t="shared" si="0"/>
        <v>74.72</v>
      </c>
      <c r="Q26" s="1">
        <f t="shared" si="1"/>
        <v>0</v>
      </c>
      <c r="R26" s="1">
        <f t="shared" si="2"/>
        <v>19.58</v>
      </c>
      <c r="S26" s="1"/>
      <c r="T26" s="1"/>
      <c r="U26" s="1"/>
      <c r="V26" s="1"/>
    </row>
    <row r="27" spans="1:22">
      <c r="A27" s="1">
        <v>120</v>
      </c>
      <c r="B27" s="1">
        <v>1.02</v>
      </c>
      <c r="C27" s="1">
        <v>26.06</v>
      </c>
      <c r="D27" s="2">
        <v>52.45</v>
      </c>
      <c r="E27" s="1">
        <v>0</v>
      </c>
      <c r="F27" s="1">
        <v>1.05</v>
      </c>
      <c r="G27" s="1">
        <v>0</v>
      </c>
      <c r="H27" s="1">
        <v>5.48</v>
      </c>
      <c r="I27" s="1">
        <v>12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/>
      <c r="P27" s="1">
        <f t="shared" si="0"/>
        <v>80.58</v>
      </c>
      <c r="Q27" s="1">
        <f t="shared" si="1"/>
        <v>0</v>
      </c>
      <c r="R27" s="1">
        <f t="shared" si="2"/>
        <v>17.48</v>
      </c>
      <c r="S27" s="1"/>
      <c r="T27" s="1"/>
      <c r="U27" s="1"/>
      <c r="V27" s="1"/>
    </row>
    <row r="28" spans="1:22">
      <c r="A28" s="1">
        <v>122</v>
      </c>
      <c r="B28" s="1">
        <v>0</v>
      </c>
      <c r="C28" s="2">
        <v>55.81</v>
      </c>
      <c r="D28" s="1">
        <v>25.43</v>
      </c>
      <c r="E28" s="1">
        <v>0</v>
      </c>
      <c r="F28" s="1">
        <v>0</v>
      </c>
      <c r="G28" s="1">
        <v>0</v>
      </c>
      <c r="H28" s="1">
        <v>11.99</v>
      </c>
      <c r="I28" s="1">
        <v>4.94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/>
      <c r="P28" s="1">
        <f t="shared" si="0"/>
        <v>81.24</v>
      </c>
      <c r="Q28" s="1">
        <f t="shared" si="1"/>
        <v>0</v>
      </c>
      <c r="R28" s="1">
        <f t="shared" si="2"/>
        <v>16.93</v>
      </c>
      <c r="S28" s="1"/>
      <c r="T28" s="1"/>
      <c r="U28" s="1"/>
      <c r="V28" s="1"/>
    </row>
    <row r="29" spans="1:22">
      <c r="A29" s="1">
        <v>124</v>
      </c>
      <c r="B29" s="1">
        <v>0</v>
      </c>
      <c r="C29" s="2">
        <v>55.81</v>
      </c>
      <c r="D29" s="1">
        <v>25.43</v>
      </c>
      <c r="E29" s="1">
        <v>0</v>
      </c>
      <c r="F29" s="1">
        <v>0</v>
      </c>
      <c r="G29" s="1">
        <v>0</v>
      </c>
      <c r="H29" s="1">
        <v>11.99</v>
      </c>
      <c r="I29" s="1">
        <v>4.94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/>
      <c r="P29" s="1">
        <f t="shared" si="0"/>
        <v>81.24</v>
      </c>
      <c r="Q29" s="1">
        <f t="shared" si="1"/>
        <v>0</v>
      </c>
      <c r="R29" s="1">
        <f t="shared" si="2"/>
        <v>16.93</v>
      </c>
      <c r="S29" s="1"/>
      <c r="T29" s="1"/>
      <c r="U29" s="1"/>
      <c r="V29" s="1"/>
    </row>
    <row r="30" spans="1:22">
      <c r="A30" s="1">
        <v>126</v>
      </c>
      <c r="B30" s="1">
        <v>0</v>
      </c>
      <c r="C30" s="2">
        <v>53.22</v>
      </c>
      <c r="D30" s="1">
        <v>20.41</v>
      </c>
      <c r="E30" s="1">
        <v>0</v>
      </c>
      <c r="F30" s="1">
        <v>0</v>
      </c>
      <c r="G30" s="1">
        <v>0</v>
      </c>
      <c r="H30" s="1">
        <v>11.44</v>
      </c>
      <c r="I30" s="1">
        <v>3.98</v>
      </c>
      <c r="J30" s="1">
        <v>0</v>
      </c>
      <c r="K30" s="1">
        <v>0</v>
      </c>
      <c r="L30" s="1">
        <v>0</v>
      </c>
      <c r="M30" s="1">
        <v>2.07</v>
      </c>
      <c r="N30" s="1">
        <v>6.44</v>
      </c>
      <c r="O30" s="1"/>
      <c r="P30" s="1">
        <f t="shared" si="0"/>
        <v>73.63</v>
      </c>
      <c r="Q30" s="1">
        <f t="shared" si="1"/>
        <v>0</v>
      </c>
      <c r="R30" s="1">
        <f t="shared" si="2"/>
        <v>23.93</v>
      </c>
      <c r="S30" s="1"/>
      <c r="T30" s="1"/>
      <c r="U30" s="1"/>
      <c r="V30" s="1"/>
    </row>
    <row r="31" spans="1:22">
      <c r="A31" s="1">
        <v>128</v>
      </c>
      <c r="B31" s="1">
        <v>0</v>
      </c>
      <c r="C31" s="2">
        <v>50.31</v>
      </c>
      <c r="D31" s="1">
        <v>17.85</v>
      </c>
      <c r="E31" s="1">
        <v>0</v>
      </c>
      <c r="F31" s="1">
        <v>0</v>
      </c>
      <c r="G31" s="1">
        <v>0</v>
      </c>
      <c r="H31" s="1">
        <v>10</v>
      </c>
      <c r="I31" s="1">
        <v>3.38</v>
      </c>
      <c r="J31" s="1">
        <v>0</v>
      </c>
      <c r="K31" s="1">
        <v>0</v>
      </c>
      <c r="L31" s="1">
        <v>0</v>
      </c>
      <c r="M31" s="1">
        <v>6.3</v>
      </c>
      <c r="N31" s="1">
        <v>6.78</v>
      </c>
      <c r="O31" s="1"/>
      <c r="P31" s="1">
        <f t="shared" si="0"/>
        <v>68.16</v>
      </c>
      <c r="Q31" s="1">
        <f t="shared" si="1"/>
        <v>0</v>
      </c>
      <c r="R31" s="1">
        <f t="shared" si="2"/>
        <v>26.46</v>
      </c>
      <c r="S31" s="1"/>
      <c r="T31" s="1"/>
      <c r="U31" s="1"/>
      <c r="V31" s="1"/>
    </row>
    <row r="32" spans="1:22">
      <c r="A32" s="1">
        <v>130</v>
      </c>
      <c r="B32" s="1">
        <v>0</v>
      </c>
      <c r="C32" s="2">
        <v>55.05</v>
      </c>
      <c r="D32" s="1">
        <v>12.71</v>
      </c>
      <c r="E32" s="1">
        <v>0</v>
      </c>
      <c r="F32" s="1">
        <v>0</v>
      </c>
      <c r="G32" s="1">
        <v>0</v>
      </c>
      <c r="H32" s="1">
        <v>10.75</v>
      </c>
      <c r="I32" s="1">
        <v>2.2</v>
      </c>
      <c r="J32" s="1">
        <v>0</v>
      </c>
      <c r="K32" s="1">
        <v>0</v>
      </c>
      <c r="L32" s="1">
        <v>0</v>
      </c>
      <c r="M32" s="1">
        <v>9.58</v>
      </c>
      <c r="N32" s="1">
        <v>4.4</v>
      </c>
      <c r="O32" s="1"/>
      <c r="P32" s="1">
        <f t="shared" si="0"/>
        <v>67.76</v>
      </c>
      <c r="Q32" s="1">
        <f t="shared" si="1"/>
        <v>0</v>
      </c>
      <c r="R32" s="1">
        <f t="shared" si="2"/>
        <v>26.93</v>
      </c>
      <c r="S32" s="1"/>
      <c r="T32" s="1"/>
      <c r="U32" s="1"/>
      <c r="V32" s="1"/>
    </row>
    <row r="33" spans="1:22">
      <c r="A33" s="1">
        <v>132</v>
      </c>
      <c r="B33" s="1">
        <v>0</v>
      </c>
      <c r="C33" s="2">
        <v>69.6</v>
      </c>
      <c r="D33" s="1">
        <v>5.62</v>
      </c>
      <c r="E33" s="1">
        <v>0</v>
      </c>
      <c r="F33" s="1">
        <v>0</v>
      </c>
      <c r="G33" s="1">
        <v>0</v>
      </c>
      <c r="H33" s="1">
        <v>13.53</v>
      </c>
      <c r="I33" s="1">
        <v>0</v>
      </c>
      <c r="J33" s="1">
        <v>0</v>
      </c>
      <c r="K33" s="1">
        <v>0</v>
      </c>
      <c r="L33" s="1">
        <v>0</v>
      </c>
      <c r="M33" s="1">
        <v>8.02</v>
      </c>
      <c r="N33" s="1">
        <v>0</v>
      </c>
      <c r="O33" s="1"/>
      <c r="P33" s="1">
        <f t="shared" si="0"/>
        <v>75.22</v>
      </c>
      <c r="Q33" s="1">
        <f t="shared" si="1"/>
        <v>0</v>
      </c>
      <c r="R33" s="1">
        <f t="shared" si="2"/>
        <v>21.55</v>
      </c>
      <c r="S33" s="1"/>
      <c r="T33" s="1"/>
      <c r="U33" s="1"/>
      <c r="V33" s="1"/>
    </row>
    <row r="34" spans="1:22">
      <c r="A34" s="1">
        <v>134</v>
      </c>
      <c r="B34" s="1">
        <v>0</v>
      </c>
      <c r="C34" s="2">
        <v>77.73</v>
      </c>
      <c r="D34" s="1">
        <v>5.31</v>
      </c>
      <c r="E34" s="1">
        <v>0</v>
      </c>
      <c r="F34" s="1">
        <v>0</v>
      </c>
      <c r="G34" s="1">
        <v>0</v>
      </c>
      <c r="H34" s="1">
        <v>12.73</v>
      </c>
      <c r="I34" s="1">
        <v>0</v>
      </c>
      <c r="J34" s="1">
        <v>0</v>
      </c>
      <c r="K34" s="1">
        <v>0</v>
      </c>
      <c r="L34" s="1">
        <v>0</v>
      </c>
      <c r="M34" s="1">
        <v>3.11</v>
      </c>
      <c r="N34" s="1">
        <v>0</v>
      </c>
      <c r="O34" s="1"/>
      <c r="P34" s="1">
        <f t="shared" si="0"/>
        <v>83.04</v>
      </c>
      <c r="Q34" s="1">
        <f t="shared" si="1"/>
        <v>0</v>
      </c>
      <c r="R34" s="1">
        <f t="shared" si="2"/>
        <v>15.84</v>
      </c>
      <c r="S34" s="1"/>
      <c r="T34" s="1"/>
      <c r="U34" s="1"/>
      <c r="V34" s="1"/>
    </row>
    <row r="35" spans="1:22">
      <c r="A35" s="1">
        <v>136</v>
      </c>
      <c r="B35" s="1">
        <v>0</v>
      </c>
      <c r="C35" s="2">
        <v>77.35</v>
      </c>
      <c r="D35" s="1">
        <v>6.43</v>
      </c>
      <c r="E35" s="1">
        <v>0</v>
      </c>
      <c r="F35" s="1">
        <v>0</v>
      </c>
      <c r="G35" s="1">
        <v>0</v>
      </c>
      <c r="H35" s="1">
        <v>15.76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/>
      <c r="P35" s="1">
        <f t="shared" si="0"/>
        <v>83.78</v>
      </c>
      <c r="Q35" s="1">
        <f t="shared" si="1"/>
        <v>0</v>
      </c>
      <c r="R35" s="1">
        <f t="shared" si="2"/>
        <v>15.76</v>
      </c>
      <c r="S35" s="1"/>
      <c r="T35" s="1"/>
      <c r="U35" s="1"/>
      <c r="V35" s="1"/>
    </row>
    <row r="36" spans="1:22">
      <c r="A36" s="1">
        <v>138</v>
      </c>
      <c r="B36" s="1">
        <v>0</v>
      </c>
      <c r="C36" s="2">
        <v>77.62</v>
      </c>
      <c r="D36" s="1">
        <v>6.16</v>
      </c>
      <c r="E36" s="1">
        <v>0</v>
      </c>
      <c r="F36" s="1">
        <v>0</v>
      </c>
      <c r="G36" s="1">
        <v>0</v>
      </c>
      <c r="H36" s="1">
        <v>14.57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/>
      <c r="P36" s="1">
        <f t="shared" si="0"/>
        <v>83.78</v>
      </c>
      <c r="Q36" s="1">
        <f t="shared" si="1"/>
        <v>0</v>
      </c>
      <c r="R36" s="1">
        <f t="shared" si="2"/>
        <v>14.57</v>
      </c>
      <c r="S36" s="1"/>
      <c r="T36" s="1"/>
      <c r="U36" s="1"/>
      <c r="V36" s="1"/>
    </row>
    <row r="37" spans="1:22">
      <c r="A37" s="1">
        <v>140</v>
      </c>
      <c r="B37" s="1">
        <v>0</v>
      </c>
      <c r="C37" s="2">
        <v>77.92</v>
      </c>
      <c r="D37" s="1">
        <v>7.09</v>
      </c>
      <c r="E37" s="1">
        <v>0</v>
      </c>
      <c r="F37" s="1">
        <v>0</v>
      </c>
      <c r="G37" s="1">
        <v>0</v>
      </c>
      <c r="H37" s="1">
        <v>14.31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/>
      <c r="P37" s="1">
        <f t="shared" si="0"/>
        <v>85.01</v>
      </c>
      <c r="Q37" s="1">
        <f t="shared" si="1"/>
        <v>0</v>
      </c>
      <c r="R37" s="1">
        <f t="shared" si="2"/>
        <v>14.31</v>
      </c>
      <c r="S37" s="1"/>
      <c r="T37" s="1"/>
      <c r="U37" s="1"/>
      <c r="V37" s="1"/>
    </row>
    <row r="38" spans="1:22">
      <c r="A38" s="1">
        <v>142</v>
      </c>
      <c r="B38" s="1">
        <v>0</v>
      </c>
      <c r="C38" s="2">
        <v>78.08</v>
      </c>
      <c r="D38" s="1">
        <v>7.04</v>
      </c>
      <c r="E38" s="1">
        <v>0</v>
      </c>
      <c r="F38" s="1">
        <v>0</v>
      </c>
      <c r="G38" s="1">
        <v>0</v>
      </c>
      <c r="H38" s="1">
        <v>14.2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/>
      <c r="P38" s="1">
        <f t="shared" si="0"/>
        <v>85.12</v>
      </c>
      <c r="Q38" s="1">
        <f t="shared" si="1"/>
        <v>0</v>
      </c>
      <c r="R38" s="1">
        <f t="shared" si="2"/>
        <v>14.2</v>
      </c>
      <c r="S38" s="1"/>
      <c r="T38" s="1"/>
      <c r="U38" s="1"/>
      <c r="V38" s="1"/>
    </row>
    <row r="39" spans="1:22">
      <c r="A39" s="1">
        <v>144</v>
      </c>
      <c r="B39" s="1">
        <v>0</v>
      </c>
      <c r="C39" s="2">
        <v>72.93</v>
      </c>
      <c r="D39" s="1">
        <v>7.12</v>
      </c>
      <c r="E39" s="1">
        <v>0</v>
      </c>
      <c r="F39" s="1">
        <v>0</v>
      </c>
      <c r="G39" s="1">
        <v>0</v>
      </c>
      <c r="H39" s="1">
        <v>12.4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f t="shared" si="0"/>
        <v>80.05</v>
      </c>
      <c r="Q39" s="1">
        <f t="shared" si="1"/>
        <v>0</v>
      </c>
      <c r="R39" s="1">
        <f t="shared" si="2"/>
        <v>12.4</v>
      </c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opLeftCell="A10" workbookViewId="0">
      <selection activeCell="I39" sqref="I39"/>
    </sheetView>
  </sheetViews>
  <sheetFormatPr defaultColWidth="11" defaultRowHeight="15.75"/>
  <cols>
    <col min="11" max="11" width="12.3333333333333" customWidth="1"/>
    <col min="12" max="12" width="12.5037037037037" customWidth="1"/>
  </cols>
  <sheetData>
    <row r="1" spans="1:23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/>
      <c r="Q1" s="1" t="s">
        <v>21</v>
      </c>
      <c r="R1" s="1" t="s">
        <v>20</v>
      </c>
      <c r="S1" s="1" t="s">
        <v>41</v>
      </c>
      <c r="T1" s="1" t="s">
        <v>42</v>
      </c>
      <c r="U1" s="1"/>
      <c r="V1" s="1"/>
      <c r="W1" s="1"/>
    </row>
    <row r="2" spans="1:23">
      <c r="A2" s="1">
        <v>77</v>
      </c>
      <c r="B2" s="1">
        <v>41.47</v>
      </c>
      <c r="C2" s="1">
        <v>0</v>
      </c>
      <c r="D2" s="2">
        <v>58.53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/>
      <c r="Q2" s="1">
        <f>B2+C2</f>
        <v>41.47</v>
      </c>
      <c r="R2" s="1">
        <f>K2</f>
        <v>0</v>
      </c>
      <c r="S2" s="1">
        <f>E2+F2+G2+H2+I2+J2+M2+N2</f>
        <v>0</v>
      </c>
      <c r="T2" s="1">
        <f>D2+L2+O2</f>
        <v>58.53</v>
      </c>
      <c r="U2" s="1"/>
      <c r="V2" s="1"/>
      <c r="W2" s="1"/>
    </row>
    <row r="3" spans="1:23">
      <c r="A3" s="1">
        <v>78</v>
      </c>
      <c r="B3" s="2">
        <v>68.99</v>
      </c>
      <c r="C3" s="1">
        <v>0</v>
      </c>
      <c r="D3" s="1">
        <v>30.44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/>
      <c r="Q3" s="1">
        <f t="shared" ref="Q3:Q39" si="0">B3+C3</f>
        <v>68.99</v>
      </c>
      <c r="R3" s="1">
        <f t="shared" ref="R3:R39" si="1">K3</f>
        <v>0</v>
      </c>
      <c r="S3" s="1">
        <f t="shared" ref="S3:S39" si="2">E3+F3+G3+H3+I3+J3+M3+N3</f>
        <v>0</v>
      </c>
      <c r="T3" s="1">
        <f t="shared" ref="T3:T39" si="3">D3+L3+O3</f>
        <v>30.44</v>
      </c>
      <c r="U3" s="1"/>
      <c r="V3" s="1"/>
      <c r="W3" s="1"/>
    </row>
    <row r="4" spans="1:23">
      <c r="A4" s="1">
        <v>79</v>
      </c>
      <c r="B4" s="2">
        <v>79.08</v>
      </c>
      <c r="C4" s="1">
        <v>0</v>
      </c>
      <c r="D4" s="1">
        <v>20.04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/>
      <c r="Q4" s="1">
        <f t="shared" si="0"/>
        <v>79.08</v>
      </c>
      <c r="R4" s="1">
        <f t="shared" si="1"/>
        <v>0</v>
      </c>
      <c r="S4" s="1">
        <f t="shared" si="2"/>
        <v>0</v>
      </c>
      <c r="T4" s="1">
        <f t="shared" si="3"/>
        <v>20.04</v>
      </c>
      <c r="U4" s="1"/>
      <c r="V4" s="1"/>
      <c r="W4" s="1"/>
    </row>
    <row r="5" spans="1:23">
      <c r="A5" s="1">
        <v>80</v>
      </c>
      <c r="B5" s="2">
        <v>79.08</v>
      </c>
      <c r="C5" s="1">
        <v>0</v>
      </c>
      <c r="D5" s="1">
        <v>20.04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/>
      <c r="Q5" s="1">
        <f t="shared" si="0"/>
        <v>79.08</v>
      </c>
      <c r="R5" s="1">
        <f t="shared" si="1"/>
        <v>0</v>
      </c>
      <c r="S5" s="1">
        <f t="shared" si="2"/>
        <v>0</v>
      </c>
      <c r="T5" s="1">
        <f t="shared" si="3"/>
        <v>20.04</v>
      </c>
      <c r="U5" s="1"/>
      <c r="V5" s="1"/>
      <c r="W5" s="1"/>
    </row>
    <row r="6" spans="1:23">
      <c r="A6" s="1">
        <v>81</v>
      </c>
      <c r="B6" s="2">
        <v>79.08</v>
      </c>
      <c r="C6" s="1">
        <v>0</v>
      </c>
      <c r="D6" s="1">
        <v>20.04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/>
      <c r="Q6" s="1">
        <f t="shared" si="0"/>
        <v>79.08</v>
      </c>
      <c r="R6" s="1">
        <f t="shared" si="1"/>
        <v>0</v>
      </c>
      <c r="S6" s="1">
        <f t="shared" si="2"/>
        <v>0</v>
      </c>
      <c r="T6" s="1">
        <f t="shared" si="3"/>
        <v>20.04</v>
      </c>
      <c r="U6" s="1"/>
      <c r="V6" s="1"/>
      <c r="W6" s="1"/>
    </row>
    <row r="7" spans="1:23">
      <c r="A7" s="1">
        <v>82</v>
      </c>
      <c r="B7" s="2">
        <v>79.08</v>
      </c>
      <c r="C7" s="1">
        <v>0</v>
      </c>
      <c r="D7" s="1">
        <v>20.04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/>
      <c r="Q7" s="1">
        <f t="shared" si="0"/>
        <v>79.08</v>
      </c>
      <c r="R7" s="1">
        <f t="shared" si="1"/>
        <v>0</v>
      </c>
      <c r="S7" s="1">
        <f t="shared" si="2"/>
        <v>0</v>
      </c>
      <c r="T7" s="1">
        <f t="shared" si="3"/>
        <v>20.04</v>
      </c>
      <c r="U7" s="1"/>
      <c r="V7" s="1"/>
      <c r="W7" s="1"/>
    </row>
    <row r="8" spans="1:23">
      <c r="A8" s="1">
        <v>83</v>
      </c>
      <c r="B8" s="2">
        <v>79.08</v>
      </c>
      <c r="C8" s="1">
        <v>0</v>
      </c>
      <c r="D8" s="1">
        <v>20.04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/>
      <c r="Q8" s="1">
        <f t="shared" si="0"/>
        <v>79.08</v>
      </c>
      <c r="R8" s="1">
        <f t="shared" si="1"/>
        <v>0</v>
      </c>
      <c r="S8" s="1">
        <f t="shared" si="2"/>
        <v>0</v>
      </c>
      <c r="T8" s="1">
        <f t="shared" si="3"/>
        <v>20.04</v>
      </c>
      <c r="U8" s="1"/>
      <c r="V8" s="1"/>
      <c r="W8" s="1"/>
    </row>
    <row r="9" spans="1:23">
      <c r="A9" s="1">
        <v>84</v>
      </c>
      <c r="B9" s="2">
        <v>79.08</v>
      </c>
      <c r="C9" s="1">
        <v>0</v>
      </c>
      <c r="D9" s="1">
        <v>20.04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/>
      <c r="Q9" s="1">
        <f t="shared" si="0"/>
        <v>79.08</v>
      </c>
      <c r="R9" s="1">
        <f t="shared" si="1"/>
        <v>0</v>
      </c>
      <c r="S9" s="1">
        <f t="shared" si="2"/>
        <v>0</v>
      </c>
      <c r="T9" s="1">
        <f t="shared" si="3"/>
        <v>20.04</v>
      </c>
      <c r="U9" s="1"/>
      <c r="V9" s="1"/>
      <c r="W9" s="1"/>
    </row>
    <row r="10" spans="1:23">
      <c r="A10" s="1">
        <v>86</v>
      </c>
      <c r="B10" s="2">
        <v>79.08</v>
      </c>
      <c r="C10" s="1">
        <v>0</v>
      </c>
      <c r="D10" s="1">
        <v>20.04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>
        <f t="shared" si="0"/>
        <v>79.08</v>
      </c>
      <c r="R10" s="1">
        <f t="shared" si="1"/>
        <v>0</v>
      </c>
      <c r="S10" s="1">
        <f t="shared" si="2"/>
        <v>0</v>
      </c>
      <c r="T10" s="1">
        <f t="shared" si="3"/>
        <v>20.04</v>
      </c>
      <c r="U10" s="1"/>
      <c r="V10" s="1"/>
      <c r="W10" s="1"/>
    </row>
    <row r="11" spans="1:23">
      <c r="A11" s="1">
        <v>88</v>
      </c>
      <c r="B11" s="2">
        <v>80.37</v>
      </c>
      <c r="C11" s="1">
        <v>0</v>
      </c>
      <c r="D11" s="1">
        <v>18.8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/>
      <c r="Q11" s="1">
        <f t="shared" si="0"/>
        <v>80.37</v>
      </c>
      <c r="R11" s="1">
        <f t="shared" si="1"/>
        <v>0</v>
      </c>
      <c r="S11" s="1">
        <f t="shared" si="2"/>
        <v>0</v>
      </c>
      <c r="T11" s="1">
        <f t="shared" si="3"/>
        <v>18.8</v>
      </c>
      <c r="U11" s="1"/>
      <c r="V11" s="1"/>
      <c r="W11" s="1"/>
    </row>
    <row r="12" spans="1:23">
      <c r="A12" s="1">
        <v>90</v>
      </c>
      <c r="B12" s="2">
        <v>80.19</v>
      </c>
      <c r="C12" s="1">
        <v>0</v>
      </c>
      <c r="D12" s="1">
        <v>19.2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/>
      <c r="Q12" s="1">
        <f t="shared" si="0"/>
        <v>80.19</v>
      </c>
      <c r="R12" s="1">
        <f t="shared" si="1"/>
        <v>0</v>
      </c>
      <c r="S12" s="1">
        <f t="shared" si="2"/>
        <v>0</v>
      </c>
      <c r="T12" s="1">
        <f t="shared" si="3"/>
        <v>19.2</v>
      </c>
      <c r="U12" s="1"/>
      <c r="V12" s="1"/>
      <c r="W12" s="1"/>
    </row>
    <row r="13" spans="1:23">
      <c r="A13" s="1">
        <v>92</v>
      </c>
      <c r="B13" s="2">
        <v>79.21</v>
      </c>
      <c r="C13" s="1">
        <v>0</v>
      </c>
      <c r="D13" s="1">
        <v>20.21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/>
      <c r="Q13" s="1">
        <f t="shared" si="0"/>
        <v>79.21</v>
      </c>
      <c r="R13" s="1">
        <f t="shared" si="1"/>
        <v>0</v>
      </c>
      <c r="S13" s="1">
        <f t="shared" si="2"/>
        <v>0</v>
      </c>
      <c r="T13" s="1">
        <f t="shared" si="3"/>
        <v>20.21</v>
      </c>
      <c r="U13" s="1"/>
      <c r="V13" s="1"/>
      <c r="W13" s="1"/>
    </row>
    <row r="14" spans="1:23">
      <c r="A14" s="1">
        <v>94</v>
      </c>
      <c r="B14" s="2">
        <v>73.85</v>
      </c>
      <c r="C14" s="1">
        <v>0</v>
      </c>
      <c r="D14" s="1">
        <v>20.16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4.77</v>
      </c>
      <c r="L14" s="1">
        <v>0</v>
      </c>
      <c r="M14" s="1">
        <v>0</v>
      </c>
      <c r="N14" s="1">
        <v>0</v>
      </c>
      <c r="O14" s="1">
        <v>0</v>
      </c>
      <c r="P14" s="1"/>
      <c r="Q14" s="1">
        <f t="shared" si="0"/>
        <v>73.85</v>
      </c>
      <c r="R14" s="1">
        <f t="shared" si="1"/>
        <v>4.77</v>
      </c>
      <c r="S14" s="1">
        <f t="shared" si="2"/>
        <v>0</v>
      </c>
      <c r="T14" s="1">
        <f t="shared" si="3"/>
        <v>20.16</v>
      </c>
      <c r="U14" s="1"/>
      <c r="V14" s="1"/>
      <c r="W14" s="1"/>
    </row>
    <row r="15" spans="1:23">
      <c r="A15" s="1">
        <v>96</v>
      </c>
      <c r="B15" s="2">
        <v>73.97</v>
      </c>
      <c r="C15" s="1">
        <v>0</v>
      </c>
      <c r="D15" s="1">
        <v>19.58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5.06</v>
      </c>
      <c r="L15" s="1">
        <v>0</v>
      </c>
      <c r="M15" s="1">
        <v>0</v>
      </c>
      <c r="N15" s="1">
        <v>0</v>
      </c>
      <c r="O15" s="1">
        <v>0</v>
      </c>
      <c r="P15" s="1"/>
      <c r="Q15" s="1">
        <f t="shared" si="0"/>
        <v>73.97</v>
      </c>
      <c r="R15" s="1">
        <f t="shared" si="1"/>
        <v>5.06</v>
      </c>
      <c r="S15" s="1">
        <f t="shared" si="2"/>
        <v>0</v>
      </c>
      <c r="T15" s="1">
        <f t="shared" si="3"/>
        <v>19.58</v>
      </c>
      <c r="U15" s="1"/>
      <c r="V15" s="1"/>
      <c r="W15" s="1"/>
    </row>
    <row r="16" spans="1:23">
      <c r="A16" s="1">
        <v>98</v>
      </c>
      <c r="B16" s="2">
        <v>74.08</v>
      </c>
      <c r="C16" s="1">
        <v>0</v>
      </c>
      <c r="D16" s="1">
        <v>19.35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M16" s="1">
        <v>0</v>
      </c>
      <c r="N16" s="1">
        <v>0</v>
      </c>
      <c r="O16" s="1">
        <v>0</v>
      </c>
      <c r="P16" s="1"/>
      <c r="Q16" s="1">
        <f t="shared" si="0"/>
        <v>74.08</v>
      </c>
      <c r="R16" s="1">
        <f t="shared" si="1"/>
        <v>5</v>
      </c>
      <c r="S16" s="1">
        <f t="shared" si="2"/>
        <v>0</v>
      </c>
      <c r="T16" s="1">
        <f t="shared" si="3"/>
        <v>19.35</v>
      </c>
      <c r="U16" s="1"/>
      <c r="V16" s="1"/>
      <c r="W16" s="1"/>
    </row>
    <row r="17" spans="1:23">
      <c r="A17" s="1">
        <v>100</v>
      </c>
      <c r="B17" s="2">
        <v>69.37</v>
      </c>
      <c r="C17" s="1">
        <v>6.81</v>
      </c>
      <c r="D17" s="1">
        <v>18.1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4.63</v>
      </c>
      <c r="L17" s="1">
        <v>0</v>
      </c>
      <c r="M17" s="1">
        <v>0</v>
      </c>
      <c r="N17" s="1">
        <v>0</v>
      </c>
      <c r="O17" s="1">
        <v>0</v>
      </c>
      <c r="P17" s="1"/>
      <c r="Q17" s="1">
        <f t="shared" si="0"/>
        <v>76.18</v>
      </c>
      <c r="R17" s="1">
        <f t="shared" si="1"/>
        <v>4.63</v>
      </c>
      <c r="S17" s="1">
        <f t="shared" si="2"/>
        <v>0</v>
      </c>
      <c r="T17" s="1">
        <f t="shared" si="3"/>
        <v>18.1</v>
      </c>
      <c r="U17" s="1"/>
      <c r="V17" s="1"/>
      <c r="W17" s="1"/>
    </row>
    <row r="18" spans="1:23">
      <c r="A18" s="1">
        <v>102</v>
      </c>
      <c r="B18" s="2">
        <v>61.8</v>
      </c>
      <c r="C18" s="1">
        <v>13.66</v>
      </c>
      <c r="D18" s="1">
        <v>17.68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4.06</v>
      </c>
      <c r="L18" s="1">
        <v>1.64</v>
      </c>
      <c r="M18" s="1">
        <v>0</v>
      </c>
      <c r="N18" s="1">
        <v>0</v>
      </c>
      <c r="O18" s="1">
        <v>0</v>
      </c>
      <c r="P18" s="1"/>
      <c r="Q18" s="1">
        <f t="shared" si="0"/>
        <v>75.46</v>
      </c>
      <c r="R18" s="1">
        <f t="shared" si="1"/>
        <v>4.06</v>
      </c>
      <c r="S18" s="1">
        <f t="shared" si="2"/>
        <v>0</v>
      </c>
      <c r="T18" s="1">
        <f t="shared" si="3"/>
        <v>19.32</v>
      </c>
      <c r="U18" s="1"/>
      <c r="V18" s="1"/>
      <c r="W18" s="1"/>
    </row>
    <row r="19" spans="1:23">
      <c r="A19" s="1">
        <v>104</v>
      </c>
      <c r="B19" s="2">
        <v>62.66</v>
      </c>
      <c r="C19" s="1">
        <v>13.35</v>
      </c>
      <c r="D19" s="1">
        <v>17.28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3.97</v>
      </c>
      <c r="L19" s="1">
        <v>1.6</v>
      </c>
      <c r="M19" s="1">
        <v>0</v>
      </c>
      <c r="N19" s="1">
        <v>0</v>
      </c>
      <c r="O19" s="1">
        <v>0</v>
      </c>
      <c r="P19" s="1"/>
      <c r="Q19" s="1">
        <f t="shared" si="0"/>
        <v>76.01</v>
      </c>
      <c r="R19" s="1">
        <f t="shared" si="1"/>
        <v>3.97</v>
      </c>
      <c r="S19" s="1">
        <f t="shared" si="2"/>
        <v>0</v>
      </c>
      <c r="T19" s="1">
        <f t="shared" si="3"/>
        <v>18.88</v>
      </c>
      <c r="U19" s="1"/>
      <c r="V19" s="1"/>
      <c r="W19" s="1"/>
    </row>
    <row r="20" spans="1:23">
      <c r="A20" s="1">
        <v>106</v>
      </c>
      <c r="B20" s="2">
        <v>62.61</v>
      </c>
      <c r="C20" s="1">
        <v>14.56</v>
      </c>
      <c r="D20" s="1">
        <v>16.32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3.9</v>
      </c>
      <c r="L20" s="1">
        <v>1.51</v>
      </c>
      <c r="M20" s="1">
        <v>0</v>
      </c>
      <c r="N20" s="1">
        <v>0</v>
      </c>
      <c r="O20" s="1">
        <v>0</v>
      </c>
      <c r="P20" s="1"/>
      <c r="Q20" s="1">
        <f t="shared" si="0"/>
        <v>77.17</v>
      </c>
      <c r="R20" s="1">
        <f t="shared" si="1"/>
        <v>3.9</v>
      </c>
      <c r="S20" s="1">
        <f t="shared" si="2"/>
        <v>0</v>
      </c>
      <c r="T20" s="1">
        <f t="shared" si="3"/>
        <v>17.83</v>
      </c>
      <c r="U20" s="1"/>
      <c r="V20" s="1"/>
      <c r="W20" s="1"/>
    </row>
    <row r="21" spans="1:23">
      <c r="A21" s="1">
        <v>108</v>
      </c>
      <c r="B21" s="2">
        <v>55.81</v>
      </c>
      <c r="C21" s="1">
        <v>21.4</v>
      </c>
      <c r="D21" s="1">
        <v>15.68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3.37</v>
      </c>
      <c r="L21" s="1">
        <v>2.62</v>
      </c>
      <c r="M21" s="1">
        <v>0</v>
      </c>
      <c r="N21" s="1">
        <v>0</v>
      </c>
      <c r="O21" s="1">
        <v>0</v>
      </c>
      <c r="P21" s="1"/>
      <c r="Q21" s="1">
        <f t="shared" si="0"/>
        <v>77.21</v>
      </c>
      <c r="R21" s="1">
        <f t="shared" si="1"/>
        <v>3.37</v>
      </c>
      <c r="S21" s="1">
        <f t="shared" si="2"/>
        <v>0</v>
      </c>
      <c r="T21" s="1">
        <f t="shared" si="3"/>
        <v>18.3</v>
      </c>
      <c r="U21" s="1"/>
      <c r="V21" s="1"/>
      <c r="W21" s="1"/>
    </row>
    <row r="22" spans="1:23">
      <c r="A22" s="1">
        <v>110</v>
      </c>
      <c r="B22" s="2">
        <v>51.3</v>
      </c>
      <c r="C22" s="1">
        <v>28.93</v>
      </c>
      <c r="D22" s="1">
        <v>13.37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2.51</v>
      </c>
      <c r="L22" s="1">
        <v>2.71</v>
      </c>
      <c r="M22" s="1">
        <v>0</v>
      </c>
      <c r="N22" s="1">
        <v>0</v>
      </c>
      <c r="O22" s="1">
        <v>0</v>
      </c>
      <c r="P22" s="1"/>
      <c r="Q22" s="1">
        <f t="shared" si="0"/>
        <v>80.23</v>
      </c>
      <c r="R22" s="1">
        <f t="shared" si="1"/>
        <v>2.51</v>
      </c>
      <c r="S22" s="1">
        <f t="shared" si="2"/>
        <v>0</v>
      </c>
      <c r="T22" s="1">
        <f t="shared" si="3"/>
        <v>16.08</v>
      </c>
      <c r="U22" s="1"/>
      <c r="V22" s="1"/>
      <c r="W22" s="1"/>
    </row>
    <row r="23" spans="1:23">
      <c r="A23" s="1">
        <v>112</v>
      </c>
      <c r="B23" s="1">
        <v>16.71</v>
      </c>
      <c r="C23" s="2">
        <v>64.91</v>
      </c>
      <c r="D23" s="1">
        <v>5.3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2.7</v>
      </c>
      <c r="L23" s="1">
        <v>7.33</v>
      </c>
      <c r="M23" s="1">
        <v>0</v>
      </c>
      <c r="N23" s="1">
        <v>0</v>
      </c>
      <c r="O23" s="1">
        <v>0</v>
      </c>
      <c r="P23" s="1"/>
      <c r="Q23" s="1">
        <f t="shared" si="0"/>
        <v>81.62</v>
      </c>
      <c r="R23" s="1">
        <f t="shared" si="1"/>
        <v>2.7</v>
      </c>
      <c r="S23" s="1">
        <f t="shared" si="2"/>
        <v>0</v>
      </c>
      <c r="T23" s="1">
        <f t="shared" si="3"/>
        <v>12.63</v>
      </c>
      <c r="U23" s="1"/>
      <c r="V23" s="1"/>
      <c r="W23" s="1"/>
    </row>
    <row r="24" spans="1:23">
      <c r="A24" s="1">
        <v>114</v>
      </c>
      <c r="B24" s="1">
        <v>4.67</v>
      </c>
      <c r="C24" s="2">
        <v>74.84</v>
      </c>
      <c r="D24" s="1">
        <v>5.66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2.94</v>
      </c>
      <c r="L24" s="1">
        <v>8.68</v>
      </c>
      <c r="M24" s="1">
        <v>0</v>
      </c>
      <c r="N24" s="1">
        <v>0</v>
      </c>
      <c r="O24" s="1">
        <v>0</v>
      </c>
      <c r="P24" s="1"/>
      <c r="Q24" s="1">
        <f t="shared" si="0"/>
        <v>79.51</v>
      </c>
      <c r="R24" s="1">
        <f t="shared" si="1"/>
        <v>2.94</v>
      </c>
      <c r="S24" s="1">
        <f t="shared" si="2"/>
        <v>0</v>
      </c>
      <c r="T24" s="1">
        <f t="shared" si="3"/>
        <v>14.34</v>
      </c>
      <c r="U24" s="1"/>
      <c r="V24" s="1"/>
      <c r="W24" s="1"/>
    </row>
    <row r="25" spans="1:23">
      <c r="A25" s="1">
        <v>116</v>
      </c>
      <c r="B25" s="1">
        <v>0</v>
      </c>
      <c r="C25" s="1">
        <v>6.49</v>
      </c>
      <c r="D25" s="1">
        <v>0</v>
      </c>
      <c r="E25" s="2">
        <v>50.75</v>
      </c>
      <c r="F25" s="1">
        <v>0</v>
      </c>
      <c r="G25" s="1">
        <v>0</v>
      </c>
      <c r="H25" s="1">
        <v>40.32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/>
      <c r="Q25" s="1">
        <f t="shared" si="0"/>
        <v>6.49</v>
      </c>
      <c r="R25" s="1">
        <f t="shared" si="1"/>
        <v>0</v>
      </c>
      <c r="S25" s="1">
        <f t="shared" si="2"/>
        <v>91.07</v>
      </c>
      <c r="T25" s="1">
        <f t="shared" si="3"/>
        <v>0</v>
      </c>
      <c r="U25" s="1"/>
      <c r="V25" s="1"/>
      <c r="W25" s="1"/>
    </row>
    <row r="26" spans="1:23">
      <c r="A26" s="1">
        <v>118</v>
      </c>
      <c r="B26" s="1">
        <v>0</v>
      </c>
      <c r="C26" s="1">
        <v>2.4</v>
      </c>
      <c r="D26" s="1">
        <v>0</v>
      </c>
      <c r="E26" s="2">
        <v>53.9</v>
      </c>
      <c r="F26" s="1">
        <v>0</v>
      </c>
      <c r="G26" s="1">
        <v>0</v>
      </c>
      <c r="H26" s="1">
        <v>41.99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/>
      <c r="Q26" s="1">
        <f t="shared" si="0"/>
        <v>2.4</v>
      </c>
      <c r="R26" s="1">
        <f t="shared" si="1"/>
        <v>0</v>
      </c>
      <c r="S26" s="1">
        <f t="shared" si="2"/>
        <v>95.89</v>
      </c>
      <c r="T26" s="1">
        <f t="shared" si="3"/>
        <v>0</v>
      </c>
      <c r="U26" s="1"/>
      <c r="V26" s="1"/>
      <c r="W26" s="1"/>
    </row>
    <row r="27" spans="1:23">
      <c r="A27" s="1">
        <v>120</v>
      </c>
      <c r="B27" s="1">
        <v>0</v>
      </c>
      <c r="C27" s="1">
        <v>21.91</v>
      </c>
      <c r="D27" s="1">
        <v>0</v>
      </c>
      <c r="E27" s="2">
        <v>39.9</v>
      </c>
      <c r="F27" s="1">
        <v>0</v>
      </c>
      <c r="G27" s="1">
        <v>0</v>
      </c>
      <c r="H27" s="1">
        <v>30.8</v>
      </c>
      <c r="I27" s="1">
        <v>0</v>
      </c>
      <c r="J27" s="1">
        <v>0</v>
      </c>
      <c r="K27" s="1">
        <v>0</v>
      </c>
      <c r="L27" s="1">
        <v>6.01</v>
      </c>
      <c r="M27" s="1">
        <v>0</v>
      </c>
      <c r="N27" s="1">
        <v>0</v>
      </c>
      <c r="O27" s="1">
        <v>0</v>
      </c>
      <c r="P27" s="1"/>
      <c r="Q27" s="1">
        <f t="shared" si="0"/>
        <v>21.91</v>
      </c>
      <c r="R27" s="1">
        <f t="shared" si="1"/>
        <v>0</v>
      </c>
      <c r="S27" s="1">
        <f t="shared" si="2"/>
        <v>70.7</v>
      </c>
      <c r="T27" s="1">
        <f t="shared" si="3"/>
        <v>6.01</v>
      </c>
      <c r="U27" s="1"/>
      <c r="V27" s="1"/>
      <c r="W27" s="1"/>
    </row>
    <row r="28" spans="1:23">
      <c r="A28" s="1">
        <v>122</v>
      </c>
      <c r="B28" s="1">
        <v>0</v>
      </c>
      <c r="C28" s="1">
        <v>32.14</v>
      </c>
      <c r="D28" s="1">
        <v>0</v>
      </c>
      <c r="E28" s="2">
        <v>33.29</v>
      </c>
      <c r="F28" s="1">
        <v>0</v>
      </c>
      <c r="G28" s="1">
        <v>0</v>
      </c>
      <c r="H28" s="1">
        <v>24.87</v>
      </c>
      <c r="I28" s="1">
        <v>0</v>
      </c>
      <c r="J28" s="1">
        <v>0</v>
      </c>
      <c r="K28" s="1">
        <v>0</v>
      </c>
      <c r="L28" s="1">
        <v>9.13</v>
      </c>
      <c r="M28" s="1">
        <v>0</v>
      </c>
      <c r="N28" s="1">
        <v>0</v>
      </c>
      <c r="O28" s="1">
        <v>0</v>
      </c>
      <c r="P28" s="1"/>
      <c r="Q28" s="1">
        <f t="shared" si="0"/>
        <v>32.14</v>
      </c>
      <c r="R28" s="1">
        <f t="shared" si="1"/>
        <v>0</v>
      </c>
      <c r="S28" s="1">
        <f t="shared" si="2"/>
        <v>58.16</v>
      </c>
      <c r="T28" s="1">
        <f t="shared" si="3"/>
        <v>9.13</v>
      </c>
      <c r="U28" s="1"/>
      <c r="V28" s="1"/>
      <c r="W28" s="1"/>
    </row>
    <row r="29" spans="1:23">
      <c r="A29" s="1">
        <v>124</v>
      </c>
      <c r="B29" s="1">
        <v>0</v>
      </c>
      <c r="C29" s="1">
        <v>32.03</v>
      </c>
      <c r="D29" s="1">
        <v>0</v>
      </c>
      <c r="E29" s="2">
        <v>33.17</v>
      </c>
      <c r="F29" s="1">
        <v>0</v>
      </c>
      <c r="G29" s="1">
        <v>0</v>
      </c>
      <c r="H29" s="1">
        <v>24.78</v>
      </c>
      <c r="I29" s="1">
        <v>0</v>
      </c>
      <c r="J29" s="1">
        <v>0</v>
      </c>
      <c r="K29" s="1">
        <v>0</v>
      </c>
      <c r="L29" s="1">
        <v>9.09</v>
      </c>
      <c r="M29" s="1">
        <v>0</v>
      </c>
      <c r="N29" s="1">
        <v>0</v>
      </c>
      <c r="O29" s="1">
        <v>0</v>
      </c>
      <c r="P29" s="1"/>
      <c r="Q29" s="1">
        <f t="shared" si="0"/>
        <v>32.03</v>
      </c>
      <c r="R29" s="1">
        <f t="shared" si="1"/>
        <v>0</v>
      </c>
      <c r="S29" s="1">
        <f t="shared" si="2"/>
        <v>57.95</v>
      </c>
      <c r="T29" s="1">
        <f t="shared" si="3"/>
        <v>9.09</v>
      </c>
      <c r="U29" s="1"/>
      <c r="V29" s="1"/>
      <c r="W29" s="1"/>
    </row>
    <row r="30" spans="1:23">
      <c r="A30" s="1">
        <v>126</v>
      </c>
      <c r="B30" s="1">
        <v>0</v>
      </c>
      <c r="C30" s="1">
        <v>6.24</v>
      </c>
      <c r="D30" s="1">
        <v>0</v>
      </c>
      <c r="E30" s="1">
        <v>5.29</v>
      </c>
      <c r="F30" s="2">
        <v>39.29</v>
      </c>
      <c r="G30" s="1">
        <v>0</v>
      </c>
      <c r="H30" s="1">
        <v>1.62</v>
      </c>
      <c r="I30" s="1">
        <v>5.74</v>
      </c>
      <c r="J30" s="1">
        <v>31.84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/>
      <c r="Q30" s="1">
        <f t="shared" si="0"/>
        <v>6.24</v>
      </c>
      <c r="R30" s="1">
        <f t="shared" si="1"/>
        <v>0</v>
      </c>
      <c r="S30" s="1">
        <f t="shared" si="2"/>
        <v>83.78</v>
      </c>
      <c r="T30" s="1">
        <f t="shared" si="3"/>
        <v>0</v>
      </c>
      <c r="U30" s="1"/>
      <c r="V30" s="1"/>
      <c r="W30" s="1"/>
    </row>
    <row r="31" spans="1:23">
      <c r="A31" s="1">
        <v>128</v>
      </c>
      <c r="B31" s="1">
        <v>0</v>
      </c>
      <c r="C31" s="1">
        <v>5.94</v>
      </c>
      <c r="D31" s="1">
        <v>0</v>
      </c>
      <c r="E31" s="1">
        <v>5.03</v>
      </c>
      <c r="F31" s="2">
        <v>37.36</v>
      </c>
      <c r="G31" s="1">
        <v>0</v>
      </c>
      <c r="H31" s="1">
        <v>1.54</v>
      </c>
      <c r="I31" s="1">
        <v>5.46</v>
      </c>
      <c r="J31" s="1">
        <v>30.28</v>
      </c>
      <c r="K31" s="1">
        <v>2.04</v>
      </c>
      <c r="L31" s="1">
        <v>0</v>
      </c>
      <c r="M31" s="1">
        <v>0</v>
      </c>
      <c r="N31" s="1">
        <v>0</v>
      </c>
      <c r="O31" s="1">
        <v>0</v>
      </c>
      <c r="P31" s="1"/>
      <c r="Q31" s="1">
        <f t="shared" si="0"/>
        <v>5.94</v>
      </c>
      <c r="R31" s="1">
        <f t="shared" si="1"/>
        <v>2.04</v>
      </c>
      <c r="S31" s="1">
        <f t="shared" si="2"/>
        <v>79.67</v>
      </c>
      <c r="T31" s="1">
        <f t="shared" si="3"/>
        <v>0</v>
      </c>
      <c r="U31" s="1"/>
      <c r="V31" s="1"/>
      <c r="W31" s="1"/>
    </row>
    <row r="32" spans="1:23">
      <c r="A32" s="1">
        <v>130</v>
      </c>
      <c r="B32" s="1">
        <v>0</v>
      </c>
      <c r="C32" s="1">
        <v>5.43</v>
      </c>
      <c r="D32" s="1">
        <v>0</v>
      </c>
      <c r="E32" s="1">
        <v>4.6</v>
      </c>
      <c r="F32" s="2">
        <v>37.55</v>
      </c>
      <c r="G32" s="1">
        <v>0</v>
      </c>
      <c r="H32" s="1">
        <v>1.41</v>
      </c>
      <c r="I32" s="1">
        <v>5.14</v>
      </c>
      <c r="J32" s="1">
        <v>27.88</v>
      </c>
      <c r="K32" s="1">
        <v>3.44</v>
      </c>
      <c r="L32" s="1">
        <v>0</v>
      </c>
      <c r="M32" s="1">
        <v>0</v>
      </c>
      <c r="N32" s="1">
        <v>0</v>
      </c>
      <c r="O32" s="1">
        <v>0</v>
      </c>
      <c r="P32" s="1"/>
      <c r="Q32" s="1">
        <f t="shared" si="0"/>
        <v>5.43</v>
      </c>
      <c r="R32" s="1">
        <f t="shared" si="1"/>
        <v>3.44</v>
      </c>
      <c r="S32" s="1">
        <f t="shared" si="2"/>
        <v>76.58</v>
      </c>
      <c r="T32" s="1">
        <f t="shared" si="3"/>
        <v>0</v>
      </c>
      <c r="U32" s="1"/>
      <c r="V32" s="1"/>
      <c r="W32" s="1"/>
    </row>
    <row r="33" spans="1:23">
      <c r="A33" s="1">
        <v>132</v>
      </c>
      <c r="B33" s="1">
        <v>0</v>
      </c>
      <c r="C33" s="1">
        <v>2.14</v>
      </c>
      <c r="D33" s="1">
        <v>0</v>
      </c>
      <c r="E33" s="1">
        <v>1.62</v>
      </c>
      <c r="F33" s="2">
        <v>26.57</v>
      </c>
      <c r="G33" s="1">
        <v>0</v>
      </c>
      <c r="H33" s="1">
        <v>0</v>
      </c>
      <c r="I33" s="1">
        <v>21.88</v>
      </c>
      <c r="J33" s="1">
        <v>12.82</v>
      </c>
      <c r="K33" s="1">
        <v>1.29</v>
      </c>
      <c r="L33" s="1">
        <v>0</v>
      </c>
      <c r="M33" s="1">
        <v>0</v>
      </c>
      <c r="N33" s="1">
        <v>16.23</v>
      </c>
      <c r="O33" s="1">
        <v>7.26</v>
      </c>
      <c r="P33" s="1"/>
      <c r="Q33" s="1">
        <f t="shared" si="0"/>
        <v>2.14</v>
      </c>
      <c r="R33" s="1">
        <f t="shared" si="1"/>
        <v>1.29</v>
      </c>
      <c r="S33" s="1">
        <f t="shared" si="2"/>
        <v>79.12</v>
      </c>
      <c r="T33" s="1">
        <f t="shared" si="3"/>
        <v>7.26</v>
      </c>
      <c r="U33" s="1"/>
      <c r="V33" s="1"/>
      <c r="W33" s="1"/>
    </row>
    <row r="34" spans="1:23">
      <c r="A34" s="1">
        <v>134</v>
      </c>
      <c r="B34" s="1">
        <v>0</v>
      </c>
      <c r="C34" s="1">
        <v>4.3</v>
      </c>
      <c r="D34" s="1">
        <v>0</v>
      </c>
      <c r="E34" s="1">
        <v>3.06</v>
      </c>
      <c r="F34" s="2">
        <v>29.26</v>
      </c>
      <c r="G34" s="1">
        <v>0</v>
      </c>
      <c r="H34" s="1">
        <v>0</v>
      </c>
      <c r="I34" s="1">
        <v>19.59</v>
      </c>
      <c r="J34" s="1">
        <v>10.9</v>
      </c>
      <c r="K34" s="1">
        <v>2.36</v>
      </c>
      <c r="L34" s="1">
        <v>0</v>
      </c>
      <c r="M34" s="1">
        <v>0</v>
      </c>
      <c r="N34" s="1">
        <v>14.58</v>
      </c>
      <c r="O34" s="1">
        <v>6.61</v>
      </c>
      <c r="P34" s="1"/>
      <c r="Q34" s="1">
        <f t="shared" si="0"/>
        <v>4.3</v>
      </c>
      <c r="R34" s="1">
        <f t="shared" si="1"/>
        <v>2.36</v>
      </c>
      <c r="S34" s="1">
        <f t="shared" si="2"/>
        <v>77.39</v>
      </c>
      <c r="T34" s="1">
        <f t="shared" si="3"/>
        <v>6.61</v>
      </c>
      <c r="U34" s="1"/>
      <c r="V34" s="1"/>
      <c r="W34" s="1"/>
    </row>
    <row r="35" spans="1:23">
      <c r="A35" s="1">
        <v>136</v>
      </c>
      <c r="B35" s="1">
        <v>0</v>
      </c>
      <c r="C35" s="1">
        <v>11.22</v>
      </c>
      <c r="D35" s="1">
        <v>0</v>
      </c>
      <c r="E35" s="1">
        <v>10.34</v>
      </c>
      <c r="F35" s="2">
        <v>29.94</v>
      </c>
      <c r="G35" s="1">
        <v>0</v>
      </c>
      <c r="H35" s="1">
        <v>6.97</v>
      </c>
      <c r="I35" s="1">
        <v>8.69</v>
      </c>
      <c r="J35" s="1">
        <v>10.64</v>
      </c>
      <c r="K35" s="1">
        <v>7.04</v>
      </c>
      <c r="L35" s="1">
        <v>2.91</v>
      </c>
      <c r="M35" s="1">
        <v>0</v>
      </c>
      <c r="N35" s="1">
        <v>3.74</v>
      </c>
      <c r="O35" s="1">
        <v>2.2</v>
      </c>
      <c r="P35" s="1"/>
      <c r="Q35" s="1">
        <f t="shared" si="0"/>
        <v>11.22</v>
      </c>
      <c r="R35" s="1">
        <f t="shared" si="1"/>
        <v>7.04</v>
      </c>
      <c r="S35" s="1">
        <f t="shared" si="2"/>
        <v>70.32</v>
      </c>
      <c r="T35" s="1">
        <f t="shared" si="3"/>
        <v>5.11</v>
      </c>
      <c r="U35" s="1"/>
      <c r="V35" s="1"/>
      <c r="W35" s="1"/>
    </row>
    <row r="36" spans="1:23">
      <c r="A36" s="1">
        <v>138</v>
      </c>
      <c r="B36" s="1">
        <v>0</v>
      </c>
      <c r="C36" s="1">
        <v>10.09</v>
      </c>
      <c r="D36" s="1">
        <v>0</v>
      </c>
      <c r="E36" s="1">
        <v>7.16</v>
      </c>
      <c r="F36" s="2">
        <v>23.12</v>
      </c>
      <c r="G36" s="1">
        <v>6</v>
      </c>
      <c r="H36" s="1">
        <v>4.83</v>
      </c>
      <c r="I36" s="1">
        <v>17.09</v>
      </c>
      <c r="J36" s="1">
        <v>7.38</v>
      </c>
      <c r="K36" s="1">
        <v>4.88</v>
      </c>
      <c r="L36" s="1">
        <v>2.31</v>
      </c>
      <c r="M36" s="1">
        <v>1.72</v>
      </c>
      <c r="N36" s="1">
        <v>4.15</v>
      </c>
      <c r="O36" s="1">
        <v>5.41</v>
      </c>
      <c r="P36" s="1"/>
      <c r="Q36" s="1">
        <f t="shared" si="0"/>
        <v>10.09</v>
      </c>
      <c r="R36" s="1">
        <f t="shared" si="1"/>
        <v>4.88</v>
      </c>
      <c r="S36" s="1">
        <f t="shared" si="2"/>
        <v>71.45</v>
      </c>
      <c r="T36" s="1">
        <f t="shared" si="3"/>
        <v>7.72</v>
      </c>
      <c r="U36" s="1"/>
      <c r="V36" s="1"/>
      <c r="W36" s="1"/>
    </row>
    <row r="37" spans="1:23">
      <c r="A37" s="1">
        <v>140</v>
      </c>
      <c r="B37" s="1">
        <v>0</v>
      </c>
      <c r="C37" s="1">
        <v>1.22</v>
      </c>
      <c r="D37" s="1">
        <v>0</v>
      </c>
      <c r="E37" s="1">
        <v>0</v>
      </c>
      <c r="F37" s="1">
        <v>1.84</v>
      </c>
      <c r="G37" s="2">
        <v>62.75</v>
      </c>
      <c r="H37" s="1">
        <v>0</v>
      </c>
      <c r="I37" s="1">
        <v>7.56</v>
      </c>
      <c r="J37" s="1">
        <v>0</v>
      </c>
      <c r="K37" s="1">
        <v>0</v>
      </c>
      <c r="L37" s="1">
        <v>0</v>
      </c>
      <c r="M37" s="1">
        <v>20.88</v>
      </c>
      <c r="N37" s="1">
        <v>0</v>
      </c>
      <c r="O37" s="1">
        <v>2.51</v>
      </c>
      <c r="P37" s="1"/>
      <c r="Q37" s="1">
        <f t="shared" si="0"/>
        <v>1.22</v>
      </c>
      <c r="R37" s="1">
        <f t="shared" si="1"/>
        <v>0</v>
      </c>
      <c r="S37" s="1">
        <f t="shared" si="2"/>
        <v>93.03</v>
      </c>
      <c r="T37" s="1">
        <f t="shared" si="3"/>
        <v>2.51</v>
      </c>
      <c r="U37" s="1"/>
      <c r="V37" s="1"/>
      <c r="W37" s="1"/>
    </row>
    <row r="38" spans="1:23">
      <c r="A38" s="1">
        <v>142</v>
      </c>
      <c r="B38" s="1">
        <v>0</v>
      </c>
      <c r="C38" s="1">
        <v>0</v>
      </c>
      <c r="D38" s="1">
        <v>0</v>
      </c>
      <c r="E38" s="1">
        <v>0</v>
      </c>
      <c r="F38" s="1">
        <v>6.75</v>
      </c>
      <c r="G38" s="2">
        <v>58.35</v>
      </c>
      <c r="H38" s="1">
        <v>0</v>
      </c>
      <c r="I38" s="1">
        <v>5.62</v>
      </c>
      <c r="J38" s="1">
        <v>5.13</v>
      </c>
      <c r="K38" s="1">
        <v>0</v>
      </c>
      <c r="L38" s="1">
        <v>0</v>
      </c>
      <c r="M38" s="1">
        <v>19.51</v>
      </c>
      <c r="N38" s="1">
        <v>0</v>
      </c>
      <c r="O38" s="1">
        <v>2</v>
      </c>
      <c r="P38" s="1"/>
      <c r="Q38" s="1">
        <f t="shared" si="0"/>
        <v>0</v>
      </c>
      <c r="R38" s="1">
        <f t="shared" si="1"/>
        <v>0</v>
      </c>
      <c r="S38" s="1">
        <f t="shared" si="2"/>
        <v>95.36</v>
      </c>
      <c r="T38" s="1">
        <f t="shared" si="3"/>
        <v>2</v>
      </c>
      <c r="U38" s="1"/>
      <c r="V38" s="1"/>
      <c r="W38" s="1"/>
    </row>
    <row r="39" spans="1:23">
      <c r="A39" s="1">
        <v>144</v>
      </c>
      <c r="B39" s="1">
        <v>0</v>
      </c>
      <c r="C39" s="1">
        <v>0</v>
      </c>
      <c r="D39" s="1">
        <v>0</v>
      </c>
      <c r="E39" s="1">
        <v>0</v>
      </c>
      <c r="F39" s="1">
        <v>8.14</v>
      </c>
      <c r="G39" s="1">
        <v>19.08</v>
      </c>
      <c r="H39" s="1">
        <v>0</v>
      </c>
      <c r="I39" s="2">
        <v>49.63</v>
      </c>
      <c r="J39" s="1">
        <v>6.38</v>
      </c>
      <c r="K39" s="1">
        <v>0</v>
      </c>
      <c r="L39" s="1">
        <v>0</v>
      </c>
      <c r="M39" s="1">
        <v>6.5</v>
      </c>
      <c r="N39" s="1">
        <v>0</v>
      </c>
      <c r="O39" s="1">
        <v>3.11</v>
      </c>
      <c r="P39" s="1"/>
      <c r="Q39" s="1">
        <f t="shared" si="0"/>
        <v>0</v>
      </c>
      <c r="R39" s="1">
        <f t="shared" si="1"/>
        <v>0</v>
      </c>
      <c r="S39" s="1">
        <f t="shared" si="2"/>
        <v>89.73</v>
      </c>
      <c r="T39" s="1">
        <f t="shared" si="3"/>
        <v>3.11</v>
      </c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13" workbookViewId="0">
      <selection activeCell="C38" sqref="C38:C39"/>
    </sheetView>
  </sheetViews>
  <sheetFormatPr defaultColWidth="11" defaultRowHeight="15.75"/>
  <cols>
    <col min="9" max="9" width="12.5037037037037" customWidth="1"/>
  </cols>
  <sheetData>
    <row r="1" spans="1:13">
      <c r="A1" s="1" t="s">
        <v>0</v>
      </c>
      <c r="B1" s="1" t="s">
        <v>103</v>
      </c>
      <c r="C1" s="1" t="s">
        <v>104</v>
      </c>
      <c r="D1" s="1" t="s">
        <v>117</v>
      </c>
      <c r="E1" s="1" t="s">
        <v>118</v>
      </c>
      <c r="F1" s="1" t="s">
        <v>119</v>
      </c>
      <c r="G1" s="1"/>
      <c r="H1" s="1" t="s">
        <v>21</v>
      </c>
      <c r="I1" s="1" t="s">
        <v>22</v>
      </c>
      <c r="J1" s="1"/>
      <c r="K1" s="1"/>
      <c r="L1" s="1"/>
      <c r="M1" s="1"/>
    </row>
    <row r="2" spans="1:13">
      <c r="A2" s="1">
        <v>77</v>
      </c>
      <c r="B2" s="2">
        <v>99.2</v>
      </c>
      <c r="C2" s="1">
        <v>0</v>
      </c>
      <c r="D2" s="1">
        <v>0</v>
      </c>
      <c r="E2" s="1">
        <v>0</v>
      </c>
      <c r="F2" s="1">
        <v>0</v>
      </c>
      <c r="G2" s="1"/>
      <c r="H2" s="1">
        <f>B2+C2+E2</f>
        <v>99.2</v>
      </c>
      <c r="I2" s="1">
        <f>D2</f>
        <v>0</v>
      </c>
      <c r="J2" s="1"/>
      <c r="K2" s="1"/>
      <c r="L2" s="1"/>
      <c r="M2" s="1"/>
    </row>
    <row r="3" spans="1:13">
      <c r="A3" s="1">
        <v>78</v>
      </c>
      <c r="B3" s="2">
        <v>99.59</v>
      </c>
      <c r="C3" s="1">
        <v>0</v>
      </c>
      <c r="D3" s="1">
        <v>0</v>
      </c>
      <c r="E3" s="1">
        <v>0</v>
      </c>
      <c r="F3" s="1">
        <v>0</v>
      </c>
      <c r="G3" s="1"/>
      <c r="H3" s="1">
        <f t="shared" ref="H3:H39" si="0">B3+C3+E3</f>
        <v>99.59</v>
      </c>
      <c r="I3" s="1">
        <f t="shared" ref="I3:I39" si="1">D3</f>
        <v>0</v>
      </c>
      <c r="J3" s="1"/>
      <c r="K3" s="1"/>
      <c r="L3" s="1"/>
      <c r="M3" s="1"/>
    </row>
    <row r="4" spans="1:13">
      <c r="A4" s="1">
        <v>79</v>
      </c>
      <c r="B4" s="2">
        <v>99.44</v>
      </c>
      <c r="C4" s="1">
        <v>0</v>
      </c>
      <c r="D4" s="1">
        <v>0</v>
      </c>
      <c r="E4" s="1">
        <v>0</v>
      </c>
      <c r="F4" s="1">
        <v>0</v>
      </c>
      <c r="G4" s="1"/>
      <c r="H4" s="1">
        <f t="shared" si="0"/>
        <v>99.44</v>
      </c>
      <c r="I4" s="1">
        <f t="shared" si="1"/>
        <v>0</v>
      </c>
      <c r="J4" s="1"/>
      <c r="K4" s="1"/>
      <c r="L4" s="1"/>
      <c r="M4" s="1"/>
    </row>
    <row r="5" spans="1:13">
      <c r="A5" s="1">
        <v>80</v>
      </c>
      <c r="B5" s="2">
        <v>99.44</v>
      </c>
      <c r="C5" s="1">
        <v>0</v>
      </c>
      <c r="D5" s="1">
        <v>0</v>
      </c>
      <c r="E5" s="1">
        <v>0</v>
      </c>
      <c r="F5" s="1">
        <v>0</v>
      </c>
      <c r="G5" s="1"/>
      <c r="H5" s="1">
        <f t="shared" si="0"/>
        <v>99.44</v>
      </c>
      <c r="I5" s="1">
        <f t="shared" si="1"/>
        <v>0</v>
      </c>
      <c r="J5" s="1"/>
      <c r="K5" s="1"/>
      <c r="L5" s="1"/>
      <c r="M5" s="1"/>
    </row>
    <row r="6" spans="1:13">
      <c r="A6" s="1">
        <v>81</v>
      </c>
      <c r="B6" s="2">
        <v>99.44</v>
      </c>
      <c r="C6" s="1">
        <v>0</v>
      </c>
      <c r="D6" s="1">
        <v>0</v>
      </c>
      <c r="E6" s="1">
        <v>0</v>
      </c>
      <c r="F6" s="1">
        <v>0</v>
      </c>
      <c r="G6" s="1"/>
      <c r="H6" s="1">
        <f t="shared" si="0"/>
        <v>99.44</v>
      </c>
      <c r="I6" s="1">
        <f t="shared" si="1"/>
        <v>0</v>
      </c>
      <c r="J6" s="1"/>
      <c r="K6" s="1"/>
      <c r="L6" s="1"/>
      <c r="M6" s="1"/>
    </row>
    <row r="7" spans="1:13">
      <c r="A7" s="1">
        <v>82</v>
      </c>
      <c r="B7" s="2">
        <v>99.44</v>
      </c>
      <c r="C7" s="1">
        <v>0</v>
      </c>
      <c r="D7" s="1">
        <v>0</v>
      </c>
      <c r="E7" s="1">
        <v>0</v>
      </c>
      <c r="F7" s="1">
        <v>0</v>
      </c>
      <c r="G7" s="1"/>
      <c r="H7" s="1">
        <f t="shared" si="0"/>
        <v>99.44</v>
      </c>
      <c r="I7" s="1">
        <f t="shared" si="1"/>
        <v>0</v>
      </c>
      <c r="J7" s="1"/>
      <c r="K7" s="1"/>
      <c r="L7" s="1"/>
      <c r="M7" s="1"/>
    </row>
    <row r="8" spans="1:13">
      <c r="A8" s="1">
        <v>83</v>
      </c>
      <c r="B8" s="2">
        <v>99.44</v>
      </c>
      <c r="C8" s="1">
        <v>0</v>
      </c>
      <c r="D8" s="1">
        <v>0</v>
      </c>
      <c r="E8" s="1">
        <v>0</v>
      </c>
      <c r="F8" s="1">
        <v>0</v>
      </c>
      <c r="G8" s="1"/>
      <c r="H8" s="1">
        <f t="shared" si="0"/>
        <v>99.44</v>
      </c>
      <c r="I8" s="1">
        <f t="shared" si="1"/>
        <v>0</v>
      </c>
      <c r="J8" s="1"/>
      <c r="K8" s="1"/>
      <c r="L8" s="1"/>
      <c r="M8" s="1"/>
    </row>
    <row r="9" spans="1:13">
      <c r="A9" s="1">
        <v>84</v>
      </c>
      <c r="B9" s="2">
        <v>99.44</v>
      </c>
      <c r="C9" s="1">
        <v>0</v>
      </c>
      <c r="D9" s="1">
        <v>0</v>
      </c>
      <c r="E9" s="1">
        <v>0</v>
      </c>
      <c r="F9" s="1">
        <v>0</v>
      </c>
      <c r="G9" s="1"/>
      <c r="H9" s="1">
        <f t="shared" si="0"/>
        <v>99.44</v>
      </c>
      <c r="I9" s="1">
        <f t="shared" si="1"/>
        <v>0</v>
      </c>
      <c r="J9" s="1"/>
      <c r="K9" s="1"/>
      <c r="L9" s="1"/>
      <c r="M9" s="1"/>
    </row>
    <row r="10" spans="1:13">
      <c r="A10" s="1">
        <v>86</v>
      </c>
      <c r="B10" s="2">
        <v>63.45</v>
      </c>
      <c r="C10" s="1">
        <v>0</v>
      </c>
      <c r="D10" s="1">
        <v>36.55</v>
      </c>
      <c r="E10" s="1">
        <v>0</v>
      </c>
      <c r="F10" s="1">
        <v>0</v>
      </c>
      <c r="G10" s="1"/>
      <c r="H10" s="1">
        <f t="shared" si="0"/>
        <v>63.45</v>
      </c>
      <c r="I10" s="1">
        <f t="shared" si="1"/>
        <v>36.55</v>
      </c>
      <c r="J10" s="1"/>
      <c r="K10" s="1"/>
      <c r="L10" s="1"/>
      <c r="M10" s="1"/>
    </row>
    <row r="11" spans="1:13">
      <c r="A11" s="1">
        <v>88</v>
      </c>
      <c r="B11" s="1">
        <v>29.61</v>
      </c>
      <c r="C11" s="1">
        <v>0</v>
      </c>
      <c r="D11" s="2">
        <v>70.39</v>
      </c>
      <c r="E11" s="1">
        <v>0</v>
      </c>
      <c r="F11" s="1">
        <v>0</v>
      </c>
      <c r="G11" s="1"/>
      <c r="H11" s="1">
        <f t="shared" si="0"/>
        <v>29.61</v>
      </c>
      <c r="I11" s="1">
        <f t="shared" si="1"/>
        <v>70.39</v>
      </c>
      <c r="J11" s="1"/>
      <c r="K11" s="1"/>
      <c r="L11" s="1"/>
      <c r="M11" s="1"/>
    </row>
    <row r="12" spans="1:13">
      <c r="A12" s="1">
        <v>90</v>
      </c>
      <c r="B12" s="1">
        <v>28.26</v>
      </c>
      <c r="C12" s="1">
        <v>0</v>
      </c>
      <c r="D12" s="2">
        <v>71.74</v>
      </c>
      <c r="E12" s="1">
        <v>0</v>
      </c>
      <c r="F12" s="1">
        <v>0</v>
      </c>
      <c r="G12" s="1"/>
      <c r="H12" s="1">
        <f t="shared" si="0"/>
        <v>28.26</v>
      </c>
      <c r="I12" s="1">
        <f t="shared" si="1"/>
        <v>71.74</v>
      </c>
      <c r="J12" s="1"/>
      <c r="K12" s="1"/>
      <c r="L12" s="1"/>
      <c r="M12" s="1"/>
    </row>
    <row r="13" spans="1:13">
      <c r="A13" s="1">
        <v>92</v>
      </c>
      <c r="B13" s="1">
        <v>28.19</v>
      </c>
      <c r="C13" s="1">
        <v>0</v>
      </c>
      <c r="D13" s="2">
        <v>71.81</v>
      </c>
      <c r="E13" s="1">
        <v>0</v>
      </c>
      <c r="F13" s="1">
        <v>0</v>
      </c>
      <c r="G13" s="1"/>
      <c r="H13" s="1">
        <f t="shared" si="0"/>
        <v>28.19</v>
      </c>
      <c r="I13" s="1">
        <f t="shared" si="1"/>
        <v>71.81</v>
      </c>
      <c r="J13" s="1"/>
      <c r="K13" s="1"/>
      <c r="L13" s="1"/>
      <c r="M13" s="1"/>
    </row>
    <row r="14" spans="1:13">
      <c r="A14" s="1">
        <v>94</v>
      </c>
      <c r="B14" s="1">
        <v>28.19</v>
      </c>
      <c r="C14" s="1">
        <v>0</v>
      </c>
      <c r="D14" s="2">
        <v>71.81</v>
      </c>
      <c r="E14" s="1">
        <v>0</v>
      </c>
      <c r="F14" s="1">
        <v>0</v>
      </c>
      <c r="G14" s="1"/>
      <c r="H14" s="1">
        <f t="shared" si="0"/>
        <v>28.19</v>
      </c>
      <c r="I14" s="1">
        <f t="shared" si="1"/>
        <v>71.81</v>
      </c>
      <c r="J14" s="1"/>
      <c r="K14" s="1"/>
      <c r="L14" s="1"/>
      <c r="M14" s="1"/>
    </row>
    <row r="15" spans="1:13">
      <c r="A15" s="1">
        <v>96</v>
      </c>
      <c r="B15" s="1">
        <v>28.12</v>
      </c>
      <c r="C15" s="1">
        <v>0</v>
      </c>
      <c r="D15" s="2">
        <v>71.64</v>
      </c>
      <c r="E15" s="1">
        <v>0</v>
      </c>
      <c r="F15" s="1">
        <v>0</v>
      </c>
      <c r="G15" s="1"/>
      <c r="H15" s="1">
        <f t="shared" si="0"/>
        <v>28.12</v>
      </c>
      <c r="I15" s="1">
        <f t="shared" si="1"/>
        <v>71.64</v>
      </c>
      <c r="J15" s="1"/>
      <c r="K15" s="1"/>
      <c r="L15" s="1"/>
      <c r="M15" s="1"/>
    </row>
    <row r="16" spans="1:13">
      <c r="A16" s="1">
        <v>98</v>
      </c>
      <c r="B16" s="1">
        <v>29.08</v>
      </c>
      <c r="C16" s="1">
        <v>18.55</v>
      </c>
      <c r="D16" s="2">
        <v>52.2</v>
      </c>
      <c r="E16" s="1">
        <v>0</v>
      </c>
      <c r="F16" s="1">
        <v>0</v>
      </c>
      <c r="G16" s="1"/>
      <c r="H16" s="1">
        <f t="shared" si="0"/>
        <v>47.63</v>
      </c>
      <c r="I16" s="1">
        <f t="shared" si="1"/>
        <v>52.2</v>
      </c>
      <c r="J16" s="1"/>
      <c r="K16" s="1"/>
      <c r="L16" s="1"/>
      <c r="M16" s="1"/>
    </row>
    <row r="17" spans="1:13">
      <c r="A17" s="1">
        <v>100</v>
      </c>
      <c r="B17" s="1">
        <v>15.95</v>
      </c>
      <c r="C17" s="2">
        <v>58.88</v>
      </c>
      <c r="D17" s="1">
        <v>25.17</v>
      </c>
      <c r="E17" s="1">
        <v>0</v>
      </c>
      <c r="F17" s="1">
        <v>0</v>
      </c>
      <c r="G17" s="1"/>
      <c r="H17" s="1">
        <f t="shared" si="0"/>
        <v>74.83</v>
      </c>
      <c r="I17" s="1">
        <f t="shared" si="1"/>
        <v>25.17</v>
      </c>
      <c r="J17" s="1"/>
      <c r="K17" s="1"/>
      <c r="L17" s="1"/>
      <c r="M17" s="1"/>
    </row>
    <row r="18" spans="1:13">
      <c r="A18" s="1">
        <v>102</v>
      </c>
      <c r="B18" s="1">
        <v>15.95</v>
      </c>
      <c r="C18" s="2">
        <v>58.88</v>
      </c>
      <c r="D18" s="1">
        <v>25.17</v>
      </c>
      <c r="E18" s="1">
        <v>0</v>
      </c>
      <c r="F18" s="1">
        <v>0</v>
      </c>
      <c r="G18" s="1"/>
      <c r="H18" s="1">
        <f t="shared" si="0"/>
        <v>74.83</v>
      </c>
      <c r="I18" s="1">
        <f t="shared" si="1"/>
        <v>25.17</v>
      </c>
      <c r="J18" s="1"/>
      <c r="K18" s="1"/>
      <c r="L18" s="1"/>
      <c r="M18" s="1"/>
    </row>
    <row r="19" spans="1:13">
      <c r="A19" s="1">
        <v>104</v>
      </c>
      <c r="B19" s="1">
        <v>15.45</v>
      </c>
      <c r="C19" s="2">
        <v>60.96</v>
      </c>
      <c r="D19" s="1">
        <v>23.6</v>
      </c>
      <c r="E19" s="1">
        <v>0</v>
      </c>
      <c r="F19" s="1">
        <v>0</v>
      </c>
      <c r="G19" s="1"/>
      <c r="H19" s="1">
        <f t="shared" si="0"/>
        <v>76.41</v>
      </c>
      <c r="I19" s="1">
        <f t="shared" si="1"/>
        <v>23.6</v>
      </c>
      <c r="J19" s="1"/>
      <c r="K19" s="1"/>
      <c r="L19" s="1"/>
      <c r="M19" s="1"/>
    </row>
    <row r="20" spans="1:13">
      <c r="A20" s="1">
        <v>106</v>
      </c>
      <c r="B20" s="1">
        <v>5.6</v>
      </c>
      <c r="C20" s="2">
        <v>86.73</v>
      </c>
      <c r="D20" s="1">
        <v>7.67</v>
      </c>
      <c r="E20" s="1">
        <v>0</v>
      </c>
      <c r="F20" s="1">
        <v>0</v>
      </c>
      <c r="G20" s="1"/>
      <c r="H20" s="1">
        <f t="shared" si="0"/>
        <v>92.33</v>
      </c>
      <c r="I20" s="1">
        <f t="shared" si="1"/>
        <v>7.67</v>
      </c>
      <c r="J20" s="1"/>
      <c r="K20" s="1"/>
      <c r="L20" s="1"/>
      <c r="M20" s="1"/>
    </row>
    <row r="21" spans="1:13">
      <c r="A21" s="1">
        <v>108</v>
      </c>
      <c r="B21" s="1">
        <v>6.34</v>
      </c>
      <c r="C21" s="2">
        <v>80.06</v>
      </c>
      <c r="D21" s="1">
        <v>12.95</v>
      </c>
      <c r="E21" s="1">
        <v>0</v>
      </c>
      <c r="F21" s="1">
        <v>0</v>
      </c>
      <c r="G21" s="1"/>
      <c r="H21" s="1">
        <f t="shared" si="0"/>
        <v>86.4</v>
      </c>
      <c r="I21" s="1">
        <f t="shared" si="1"/>
        <v>12.95</v>
      </c>
      <c r="J21" s="1"/>
      <c r="K21" s="1"/>
      <c r="L21" s="1"/>
      <c r="M21" s="1"/>
    </row>
    <row r="22" spans="1:13">
      <c r="A22" s="1">
        <v>110</v>
      </c>
      <c r="B22" s="1">
        <v>5.45</v>
      </c>
      <c r="C22" s="2">
        <v>73.43</v>
      </c>
      <c r="D22" s="1">
        <v>20.96</v>
      </c>
      <c r="E22" s="1">
        <v>0</v>
      </c>
      <c r="F22" s="1">
        <v>0</v>
      </c>
      <c r="G22" s="1"/>
      <c r="H22" s="1">
        <f t="shared" si="0"/>
        <v>78.88</v>
      </c>
      <c r="I22" s="1">
        <f t="shared" si="1"/>
        <v>20.96</v>
      </c>
      <c r="J22" s="1"/>
      <c r="K22" s="1"/>
      <c r="L22" s="1"/>
      <c r="M22" s="1"/>
    </row>
    <row r="23" spans="1:13">
      <c r="A23" s="1">
        <v>112</v>
      </c>
      <c r="B23" s="1">
        <v>1.52</v>
      </c>
      <c r="C23" s="2">
        <v>50.69</v>
      </c>
      <c r="D23" s="1">
        <v>47.54</v>
      </c>
      <c r="E23" s="1">
        <v>0</v>
      </c>
      <c r="F23" s="1">
        <v>0</v>
      </c>
      <c r="G23" s="1"/>
      <c r="H23" s="1">
        <f t="shared" si="0"/>
        <v>52.21</v>
      </c>
      <c r="I23" s="1">
        <f t="shared" si="1"/>
        <v>47.54</v>
      </c>
      <c r="J23" s="1"/>
      <c r="K23" s="1"/>
      <c r="L23" s="1"/>
      <c r="M23" s="1"/>
    </row>
    <row r="24" spans="1:13">
      <c r="A24" s="1">
        <v>114</v>
      </c>
      <c r="B24" s="1">
        <v>0</v>
      </c>
      <c r="C24" s="1">
        <v>43.07</v>
      </c>
      <c r="D24" s="2">
        <v>56.27</v>
      </c>
      <c r="E24" s="1">
        <v>0</v>
      </c>
      <c r="F24" s="1">
        <v>0</v>
      </c>
      <c r="G24" s="1"/>
      <c r="H24" s="1">
        <f t="shared" si="0"/>
        <v>43.07</v>
      </c>
      <c r="I24" s="1">
        <f t="shared" si="1"/>
        <v>56.27</v>
      </c>
      <c r="J24" s="1"/>
      <c r="K24" s="1"/>
      <c r="L24" s="1"/>
      <c r="M24" s="1"/>
    </row>
    <row r="25" spans="1:13">
      <c r="A25" s="1">
        <v>116</v>
      </c>
      <c r="B25" s="1">
        <v>0</v>
      </c>
      <c r="C25" s="1">
        <v>34.79</v>
      </c>
      <c r="D25" s="2">
        <v>44.8</v>
      </c>
      <c r="E25" s="1">
        <v>19.97</v>
      </c>
      <c r="F25" s="1">
        <v>0</v>
      </c>
      <c r="G25" s="1"/>
      <c r="H25" s="1">
        <f t="shared" si="0"/>
        <v>54.76</v>
      </c>
      <c r="I25" s="1">
        <f t="shared" si="1"/>
        <v>44.8</v>
      </c>
      <c r="J25" s="1"/>
      <c r="K25" s="1"/>
      <c r="L25" s="1"/>
      <c r="M25" s="1"/>
    </row>
    <row r="26" spans="1:13">
      <c r="A26" s="1">
        <v>118</v>
      </c>
      <c r="B26" s="1">
        <v>0</v>
      </c>
      <c r="C26" s="1">
        <v>15.25</v>
      </c>
      <c r="D26" s="1">
        <v>22.79</v>
      </c>
      <c r="E26" s="2">
        <v>61.45</v>
      </c>
      <c r="F26" s="1">
        <v>0</v>
      </c>
      <c r="G26" s="1"/>
      <c r="H26" s="1">
        <f t="shared" si="0"/>
        <v>76.7</v>
      </c>
      <c r="I26" s="1">
        <f t="shared" si="1"/>
        <v>22.79</v>
      </c>
      <c r="J26" s="1"/>
      <c r="K26" s="1"/>
      <c r="L26" s="1"/>
      <c r="M26" s="1"/>
    </row>
    <row r="27" spans="1:13">
      <c r="A27" s="1">
        <v>120</v>
      </c>
      <c r="B27" s="1">
        <v>0</v>
      </c>
      <c r="C27" s="1">
        <v>18.49</v>
      </c>
      <c r="D27" s="1">
        <v>20.53</v>
      </c>
      <c r="E27" s="2">
        <v>60.01</v>
      </c>
      <c r="F27" s="1">
        <v>0</v>
      </c>
      <c r="G27" s="1"/>
      <c r="H27" s="1">
        <f t="shared" si="0"/>
        <v>78.5</v>
      </c>
      <c r="I27" s="1">
        <f t="shared" si="1"/>
        <v>20.53</v>
      </c>
      <c r="J27" s="1"/>
      <c r="K27" s="1"/>
      <c r="L27" s="1"/>
      <c r="M27" s="1"/>
    </row>
    <row r="28" spans="1:13">
      <c r="A28" s="1">
        <v>122</v>
      </c>
      <c r="B28" s="1">
        <v>0</v>
      </c>
      <c r="C28" s="2">
        <v>79.84</v>
      </c>
      <c r="D28" s="1">
        <v>3.44</v>
      </c>
      <c r="E28" s="1">
        <v>15.39</v>
      </c>
      <c r="F28" s="1">
        <v>0</v>
      </c>
      <c r="G28" s="1"/>
      <c r="H28" s="1">
        <f t="shared" si="0"/>
        <v>95.23</v>
      </c>
      <c r="I28" s="1">
        <f t="shared" si="1"/>
        <v>3.44</v>
      </c>
      <c r="J28" s="1"/>
      <c r="K28" s="1"/>
      <c r="L28" s="1"/>
      <c r="M28" s="1"/>
    </row>
    <row r="29" spans="1:13">
      <c r="A29" s="1">
        <v>124</v>
      </c>
      <c r="B29" s="1">
        <v>0</v>
      </c>
      <c r="C29" s="2">
        <v>79.64</v>
      </c>
      <c r="D29" s="1">
        <v>3.39</v>
      </c>
      <c r="E29" s="1">
        <v>15.19</v>
      </c>
      <c r="F29" s="1">
        <v>0</v>
      </c>
      <c r="G29" s="1"/>
      <c r="H29" s="1">
        <f t="shared" si="0"/>
        <v>94.83</v>
      </c>
      <c r="I29" s="1">
        <f t="shared" si="1"/>
        <v>3.39</v>
      </c>
      <c r="J29" s="1"/>
      <c r="K29" s="1"/>
      <c r="L29" s="1"/>
      <c r="M29" s="1"/>
    </row>
    <row r="30" spans="1:13">
      <c r="A30" s="1">
        <v>126</v>
      </c>
      <c r="B30" s="1">
        <v>0</v>
      </c>
      <c r="C30" s="2">
        <v>71.78</v>
      </c>
      <c r="D30" s="1">
        <v>5.63</v>
      </c>
      <c r="E30" s="1">
        <v>8.31</v>
      </c>
      <c r="F30" s="1">
        <v>8.13</v>
      </c>
      <c r="G30" s="1"/>
      <c r="H30" s="1">
        <f t="shared" si="0"/>
        <v>80.09</v>
      </c>
      <c r="I30" s="1">
        <f t="shared" si="1"/>
        <v>5.63</v>
      </c>
      <c r="J30" s="1"/>
      <c r="K30" s="1"/>
      <c r="L30" s="1"/>
      <c r="M30" s="1"/>
    </row>
    <row r="31" spans="1:13">
      <c r="A31" s="1">
        <v>128</v>
      </c>
      <c r="B31" s="1">
        <v>0</v>
      </c>
      <c r="C31" s="2">
        <v>74.8</v>
      </c>
      <c r="D31" s="1">
        <v>12.29</v>
      </c>
      <c r="E31" s="1">
        <v>4.65</v>
      </c>
      <c r="F31" s="1">
        <v>4.94</v>
      </c>
      <c r="G31" s="1"/>
      <c r="H31" s="1">
        <f t="shared" si="0"/>
        <v>79.45</v>
      </c>
      <c r="I31" s="1">
        <f t="shared" si="1"/>
        <v>12.29</v>
      </c>
      <c r="J31" s="1"/>
      <c r="K31" s="1"/>
      <c r="L31" s="1"/>
      <c r="M31" s="1"/>
    </row>
    <row r="32" spans="1:13">
      <c r="A32" s="1">
        <v>130</v>
      </c>
      <c r="B32" s="1">
        <v>0</v>
      </c>
      <c r="C32" s="2">
        <v>75.43</v>
      </c>
      <c r="D32" s="1">
        <v>11.81</v>
      </c>
      <c r="E32" s="1">
        <v>4.98</v>
      </c>
      <c r="F32" s="1">
        <v>4.42</v>
      </c>
      <c r="G32" s="1"/>
      <c r="H32" s="1">
        <f t="shared" si="0"/>
        <v>80.41</v>
      </c>
      <c r="I32" s="1">
        <f t="shared" si="1"/>
        <v>11.81</v>
      </c>
      <c r="J32" s="1"/>
      <c r="K32" s="1"/>
      <c r="L32" s="1"/>
      <c r="M32" s="1"/>
    </row>
    <row r="33" spans="1:13">
      <c r="A33" s="1">
        <v>132</v>
      </c>
      <c r="B33" s="1">
        <v>0</v>
      </c>
      <c r="C33" s="2">
        <v>60.17</v>
      </c>
      <c r="D33" s="1">
        <v>23.88</v>
      </c>
      <c r="E33" s="1">
        <v>4.83</v>
      </c>
      <c r="F33" s="1">
        <v>2.26</v>
      </c>
      <c r="G33" s="1"/>
      <c r="H33" s="1">
        <f t="shared" si="0"/>
        <v>65</v>
      </c>
      <c r="I33" s="1">
        <f t="shared" si="1"/>
        <v>23.88</v>
      </c>
      <c r="J33" s="1"/>
      <c r="K33" s="1"/>
      <c r="L33" s="1"/>
      <c r="M33" s="1"/>
    </row>
    <row r="34" spans="1:13">
      <c r="A34" s="1">
        <v>134</v>
      </c>
      <c r="B34" s="1">
        <v>0</v>
      </c>
      <c r="C34" s="1">
        <v>36.48</v>
      </c>
      <c r="D34" s="2">
        <v>60.6</v>
      </c>
      <c r="E34" s="1">
        <v>0</v>
      </c>
      <c r="F34" s="1">
        <v>0</v>
      </c>
      <c r="G34" s="1"/>
      <c r="H34" s="1">
        <f t="shared" si="0"/>
        <v>36.48</v>
      </c>
      <c r="I34" s="1">
        <f t="shared" si="1"/>
        <v>60.6</v>
      </c>
      <c r="J34" s="1"/>
      <c r="K34" s="1"/>
      <c r="L34" s="1"/>
      <c r="M34" s="1"/>
    </row>
    <row r="35" spans="1:13">
      <c r="A35" s="1">
        <v>136</v>
      </c>
      <c r="B35" s="1">
        <v>0</v>
      </c>
      <c r="C35" s="1">
        <v>30.56</v>
      </c>
      <c r="D35" s="2">
        <v>68.31</v>
      </c>
      <c r="E35" s="1">
        <v>0</v>
      </c>
      <c r="F35" s="1">
        <v>0</v>
      </c>
      <c r="G35" s="1"/>
      <c r="H35" s="1">
        <f t="shared" si="0"/>
        <v>30.56</v>
      </c>
      <c r="I35" s="1">
        <f t="shared" si="1"/>
        <v>68.31</v>
      </c>
      <c r="J35" s="1"/>
      <c r="K35" s="1"/>
      <c r="L35" s="1"/>
      <c r="M35" s="1"/>
    </row>
    <row r="36" spans="1:13">
      <c r="A36" s="1">
        <v>138</v>
      </c>
      <c r="B36" s="1">
        <v>0</v>
      </c>
      <c r="C36" s="1">
        <v>31.84</v>
      </c>
      <c r="D36" s="2">
        <v>67.12</v>
      </c>
      <c r="E36" s="1">
        <v>0</v>
      </c>
      <c r="F36" s="1">
        <v>0</v>
      </c>
      <c r="G36" s="1"/>
      <c r="H36" s="1">
        <f t="shared" si="0"/>
        <v>31.84</v>
      </c>
      <c r="I36" s="1">
        <f t="shared" si="1"/>
        <v>67.12</v>
      </c>
      <c r="J36" s="1"/>
      <c r="K36" s="1"/>
      <c r="L36" s="1"/>
      <c r="M36" s="1"/>
    </row>
    <row r="37" spans="1:13">
      <c r="A37" s="1">
        <v>140</v>
      </c>
      <c r="B37" s="1">
        <v>0</v>
      </c>
      <c r="C37" s="1">
        <v>35.87</v>
      </c>
      <c r="D37" s="2">
        <v>63.08</v>
      </c>
      <c r="E37" s="1">
        <v>0</v>
      </c>
      <c r="F37" s="1">
        <v>0</v>
      </c>
      <c r="G37" s="1"/>
      <c r="H37" s="1">
        <f t="shared" si="0"/>
        <v>35.87</v>
      </c>
      <c r="I37" s="1">
        <f t="shared" si="1"/>
        <v>63.08</v>
      </c>
      <c r="J37" s="1"/>
      <c r="K37" s="1"/>
      <c r="L37" s="1"/>
      <c r="M37" s="1"/>
    </row>
    <row r="38" spans="1:13">
      <c r="A38" s="1">
        <v>142</v>
      </c>
      <c r="B38" s="1">
        <v>0</v>
      </c>
      <c r="C38" s="2">
        <v>54.16</v>
      </c>
      <c r="D38" s="1">
        <v>45.28</v>
      </c>
      <c r="E38" s="1">
        <v>0</v>
      </c>
      <c r="F38" s="1">
        <v>0</v>
      </c>
      <c r="G38" s="1"/>
      <c r="H38" s="1">
        <f t="shared" si="0"/>
        <v>54.16</v>
      </c>
      <c r="I38" s="1">
        <f t="shared" si="1"/>
        <v>45.28</v>
      </c>
      <c r="J38" s="1"/>
      <c r="K38" s="1"/>
      <c r="L38" s="1"/>
      <c r="M38" s="1"/>
    </row>
    <row r="39" spans="1:13">
      <c r="A39" s="1">
        <v>144</v>
      </c>
      <c r="B39" s="1">
        <v>0</v>
      </c>
      <c r="C39" s="2">
        <v>54.21</v>
      </c>
      <c r="D39" s="1">
        <v>45.11</v>
      </c>
      <c r="E39" s="1">
        <v>0</v>
      </c>
      <c r="F39" s="1">
        <v>0</v>
      </c>
      <c r="G39" s="1"/>
      <c r="H39" s="1">
        <f t="shared" si="0"/>
        <v>54.21</v>
      </c>
      <c r="I39" s="1">
        <f t="shared" si="1"/>
        <v>45.11</v>
      </c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A10" workbookViewId="0">
      <selection activeCell="D36" sqref="D36:D39"/>
    </sheetView>
  </sheetViews>
  <sheetFormatPr defaultColWidth="11" defaultRowHeight="15.75" outlineLevelCol="6"/>
  <sheetData>
    <row r="1" spans="1:7">
      <c r="A1" s="3" t="s">
        <v>0</v>
      </c>
      <c r="B1" s="3" t="s">
        <v>103</v>
      </c>
      <c r="C1" s="3" t="s">
        <v>120</v>
      </c>
      <c r="D1" s="3" t="s">
        <v>121</v>
      </c>
      <c r="F1" s="3" t="s">
        <v>21</v>
      </c>
      <c r="G1" s="3" t="s">
        <v>22</v>
      </c>
    </row>
    <row r="2" spans="1:7">
      <c r="A2" s="3">
        <v>77</v>
      </c>
      <c r="B2" s="4">
        <v>100</v>
      </c>
      <c r="C2" s="3">
        <v>0</v>
      </c>
      <c r="D2" s="3">
        <v>0</v>
      </c>
      <c r="F2">
        <f>B2+D2</f>
        <v>100</v>
      </c>
      <c r="G2">
        <f>C2</f>
        <v>0</v>
      </c>
    </row>
    <row r="3" spans="1:7">
      <c r="A3" s="3">
        <v>78</v>
      </c>
      <c r="B3" s="4">
        <v>100</v>
      </c>
      <c r="C3" s="3">
        <v>0</v>
      </c>
      <c r="D3" s="3">
        <v>0</v>
      </c>
      <c r="F3">
        <f t="shared" ref="F3:F39" si="0">B3+D3</f>
        <v>100</v>
      </c>
      <c r="G3">
        <f t="shared" ref="G3:G39" si="1">C3</f>
        <v>0</v>
      </c>
    </row>
    <row r="4" spans="1:7">
      <c r="A4" s="3">
        <v>79</v>
      </c>
      <c r="B4" s="4">
        <v>100</v>
      </c>
      <c r="C4" s="3">
        <v>0</v>
      </c>
      <c r="D4" s="3">
        <v>0</v>
      </c>
      <c r="F4">
        <f t="shared" si="0"/>
        <v>100</v>
      </c>
      <c r="G4">
        <f t="shared" si="1"/>
        <v>0</v>
      </c>
    </row>
    <row r="5" spans="1:7">
      <c r="A5" s="3">
        <v>80</v>
      </c>
      <c r="B5" s="4">
        <v>100</v>
      </c>
      <c r="C5" s="3">
        <v>0</v>
      </c>
      <c r="D5" s="3">
        <v>0</v>
      </c>
      <c r="F5">
        <f t="shared" si="0"/>
        <v>100</v>
      </c>
      <c r="G5">
        <f t="shared" si="1"/>
        <v>0</v>
      </c>
    </row>
    <row r="6" spans="1:7">
      <c r="A6" s="3">
        <v>81</v>
      </c>
      <c r="B6" s="4">
        <v>100</v>
      </c>
      <c r="C6" s="3">
        <v>0</v>
      </c>
      <c r="D6" s="3">
        <v>0</v>
      </c>
      <c r="F6">
        <f t="shared" si="0"/>
        <v>100</v>
      </c>
      <c r="G6">
        <f t="shared" si="1"/>
        <v>0</v>
      </c>
    </row>
    <row r="7" spans="1:7">
      <c r="A7" s="3">
        <v>82</v>
      </c>
      <c r="B7" s="4">
        <v>100</v>
      </c>
      <c r="C7" s="3">
        <v>0</v>
      </c>
      <c r="D7" s="3">
        <v>0</v>
      </c>
      <c r="F7">
        <f t="shared" si="0"/>
        <v>100</v>
      </c>
      <c r="G7">
        <f t="shared" si="1"/>
        <v>0</v>
      </c>
    </row>
    <row r="8" spans="1:7">
      <c r="A8" s="3">
        <v>83</v>
      </c>
      <c r="B8" s="4">
        <v>100</v>
      </c>
      <c r="C8" s="3">
        <v>0</v>
      </c>
      <c r="D8" s="3">
        <v>0</v>
      </c>
      <c r="F8">
        <f t="shared" si="0"/>
        <v>100</v>
      </c>
      <c r="G8">
        <f t="shared" si="1"/>
        <v>0</v>
      </c>
    </row>
    <row r="9" spans="1:7">
      <c r="A9" s="3">
        <v>84</v>
      </c>
      <c r="B9" s="4">
        <v>100</v>
      </c>
      <c r="C9" s="3">
        <v>0</v>
      </c>
      <c r="D9" s="3">
        <v>0</v>
      </c>
      <c r="F9">
        <f t="shared" si="0"/>
        <v>100</v>
      </c>
      <c r="G9">
        <f t="shared" si="1"/>
        <v>0</v>
      </c>
    </row>
    <row r="10" spans="1:7">
      <c r="A10" s="3">
        <v>86</v>
      </c>
      <c r="B10" s="4">
        <v>100</v>
      </c>
      <c r="C10" s="3">
        <v>0</v>
      </c>
      <c r="D10" s="3">
        <v>0</v>
      </c>
      <c r="F10">
        <f t="shared" si="0"/>
        <v>100</v>
      </c>
      <c r="G10">
        <f t="shared" si="1"/>
        <v>0</v>
      </c>
    </row>
    <row r="11" spans="1:7">
      <c r="A11" s="3">
        <v>88</v>
      </c>
      <c r="B11" s="4">
        <v>100</v>
      </c>
      <c r="C11" s="3">
        <v>0</v>
      </c>
      <c r="D11" s="3">
        <v>0</v>
      </c>
      <c r="F11">
        <f t="shared" si="0"/>
        <v>100</v>
      </c>
      <c r="G11">
        <f t="shared" si="1"/>
        <v>0</v>
      </c>
    </row>
    <row r="12" spans="1:7">
      <c r="A12" s="3">
        <v>90</v>
      </c>
      <c r="B12" s="4">
        <v>100</v>
      </c>
      <c r="C12" s="3">
        <v>0</v>
      </c>
      <c r="D12" s="3">
        <v>0</v>
      </c>
      <c r="F12">
        <f t="shared" si="0"/>
        <v>100</v>
      </c>
      <c r="G12">
        <f t="shared" si="1"/>
        <v>0</v>
      </c>
    </row>
    <row r="13" spans="1:7">
      <c r="A13" s="3">
        <v>92</v>
      </c>
      <c r="B13" s="4">
        <v>99.61</v>
      </c>
      <c r="C13" s="3">
        <v>0</v>
      </c>
      <c r="D13" s="3">
        <v>0</v>
      </c>
      <c r="F13">
        <f t="shared" si="0"/>
        <v>99.61</v>
      </c>
      <c r="G13">
        <f t="shared" si="1"/>
        <v>0</v>
      </c>
    </row>
    <row r="14" spans="1:7">
      <c r="A14" s="3">
        <v>94</v>
      </c>
      <c r="B14" s="4">
        <v>88.39</v>
      </c>
      <c r="C14" s="3">
        <v>11.61</v>
      </c>
      <c r="D14" s="3">
        <v>0</v>
      </c>
      <c r="F14">
        <f t="shared" si="0"/>
        <v>88.39</v>
      </c>
      <c r="G14">
        <f t="shared" si="1"/>
        <v>11.61</v>
      </c>
    </row>
    <row r="15" spans="1:7">
      <c r="A15" s="3">
        <v>96</v>
      </c>
      <c r="B15" s="3">
        <v>39.27</v>
      </c>
      <c r="C15" s="4">
        <v>60.72</v>
      </c>
      <c r="D15" s="3">
        <v>0</v>
      </c>
      <c r="F15">
        <f t="shared" si="0"/>
        <v>39.27</v>
      </c>
      <c r="G15">
        <f t="shared" si="1"/>
        <v>60.72</v>
      </c>
    </row>
    <row r="16" spans="1:7">
      <c r="A16" s="3">
        <v>98</v>
      </c>
      <c r="B16" s="3">
        <v>8.07</v>
      </c>
      <c r="C16" s="4">
        <v>91.93</v>
      </c>
      <c r="D16" s="3">
        <v>0</v>
      </c>
      <c r="F16">
        <f t="shared" si="0"/>
        <v>8.07</v>
      </c>
      <c r="G16">
        <f t="shared" si="1"/>
        <v>91.93</v>
      </c>
    </row>
    <row r="17" spans="1:7">
      <c r="A17" s="3">
        <v>100</v>
      </c>
      <c r="B17" s="3">
        <v>8.07</v>
      </c>
      <c r="C17" s="4">
        <v>91.93</v>
      </c>
      <c r="D17" s="3">
        <v>0</v>
      </c>
      <c r="F17">
        <f t="shared" si="0"/>
        <v>8.07</v>
      </c>
      <c r="G17">
        <f t="shared" si="1"/>
        <v>91.93</v>
      </c>
    </row>
    <row r="18" spans="1:7">
      <c r="A18" s="3">
        <v>102</v>
      </c>
      <c r="B18" s="3">
        <v>8.07</v>
      </c>
      <c r="C18" s="4">
        <v>91.93</v>
      </c>
      <c r="D18" s="3">
        <v>0</v>
      </c>
      <c r="F18">
        <f t="shared" si="0"/>
        <v>8.07</v>
      </c>
      <c r="G18">
        <f t="shared" si="1"/>
        <v>91.93</v>
      </c>
    </row>
    <row r="19" spans="1:7">
      <c r="A19" s="3">
        <v>104</v>
      </c>
      <c r="B19" s="3">
        <v>8.07</v>
      </c>
      <c r="C19" s="4">
        <v>91.93</v>
      </c>
      <c r="D19" s="3">
        <v>0</v>
      </c>
      <c r="F19">
        <f t="shared" si="0"/>
        <v>8.07</v>
      </c>
      <c r="G19">
        <f t="shared" si="1"/>
        <v>91.93</v>
      </c>
    </row>
    <row r="20" spans="1:7">
      <c r="A20" s="3">
        <v>106</v>
      </c>
      <c r="B20" s="3">
        <v>6.9</v>
      </c>
      <c r="C20" s="4">
        <v>93.1</v>
      </c>
      <c r="D20" s="3">
        <v>0</v>
      </c>
      <c r="F20">
        <f t="shared" si="0"/>
        <v>6.9</v>
      </c>
      <c r="G20">
        <f t="shared" si="1"/>
        <v>93.1</v>
      </c>
    </row>
    <row r="21" spans="1:7">
      <c r="A21" s="3">
        <v>108</v>
      </c>
      <c r="B21" s="3">
        <v>6.73</v>
      </c>
      <c r="C21" s="4">
        <v>93.27</v>
      </c>
      <c r="D21" s="3">
        <v>0</v>
      </c>
      <c r="F21">
        <f t="shared" si="0"/>
        <v>6.73</v>
      </c>
      <c r="G21">
        <f t="shared" si="1"/>
        <v>93.27</v>
      </c>
    </row>
    <row r="22" spans="1:7">
      <c r="A22" s="3">
        <v>110</v>
      </c>
      <c r="B22" s="3">
        <v>7.82</v>
      </c>
      <c r="C22" s="4">
        <v>92.18</v>
      </c>
      <c r="D22" s="3">
        <v>0</v>
      </c>
      <c r="F22">
        <f t="shared" si="0"/>
        <v>7.82</v>
      </c>
      <c r="G22">
        <f t="shared" si="1"/>
        <v>92.18</v>
      </c>
    </row>
    <row r="23" spans="1:7">
      <c r="A23" s="3">
        <v>112</v>
      </c>
      <c r="B23" s="3">
        <v>7.62</v>
      </c>
      <c r="C23" s="4">
        <v>92.38</v>
      </c>
      <c r="D23" s="3">
        <v>0</v>
      </c>
      <c r="F23">
        <f t="shared" si="0"/>
        <v>7.62</v>
      </c>
      <c r="G23">
        <f t="shared" si="1"/>
        <v>92.38</v>
      </c>
    </row>
    <row r="24" spans="1:7">
      <c r="A24" s="3">
        <v>114</v>
      </c>
      <c r="B24" s="3">
        <v>6.89</v>
      </c>
      <c r="C24" s="4">
        <v>93.11</v>
      </c>
      <c r="D24" s="3">
        <v>0</v>
      </c>
      <c r="F24">
        <f t="shared" si="0"/>
        <v>6.89</v>
      </c>
      <c r="G24">
        <f t="shared" si="1"/>
        <v>93.11</v>
      </c>
    </row>
    <row r="25" spans="1:7">
      <c r="A25" s="3">
        <v>116</v>
      </c>
      <c r="B25" s="3">
        <v>8.02</v>
      </c>
      <c r="C25" s="4">
        <v>88.02</v>
      </c>
      <c r="D25" s="3">
        <v>3.95</v>
      </c>
      <c r="F25">
        <f t="shared" si="0"/>
        <v>11.97</v>
      </c>
      <c r="G25">
        <f t="shared" si="1"/>
        <v>88.02</v>
      </c>
    </row>
    <row r="26" spans="1:7">
      <c r="A26" s="3">
        <v>118</v>
      </c>
      <c r="B26" s="3">
        <v>14.54</v>
      </c>
      <c r="C26" s="3">
        <v>17.76</v>
      </c>
      <c r="D26" s="4">
        <v>67.1</v>
      </c>
      <c r="F26">
        <f t="shared" si="0"/>
        <v>81.64</v>
      </c>
      <c r="G26">
        <f t="shared" si="1"/>
        <v>17.76</v>
      </c>
    </row>
    <row r="27" spans="1:7">
      <c r="A27" s="3">
        <v>120</v>
      </c>
      <c r="B27" s="3">
        <v>1.36</v>
      </c>
      <c r="C27" s="3">
        <v>14.62</v>
      </c>
      <c r="D27" s="4">
        <v>82.02</v>
      </c>
      <c r="F27">
        <f t="shared" si="0"/>
        <v>83.38</v>
      </c>
      <c r="G27">
        <f t="shared" si="1"/>
        <v>14.62</v>
      </c>
    </row>
    <row r="28" spans="1:7">
      <c r="A28" s="3">
        <v>122</v>
      </c>
      <c r="B28" s="3">
        <v>0</v>
      </c>
      <c r="C28" s="3">
        <v>16.24</v>
      </c>
      <c r="D28" s="4">
        <v>81.98</v>
      </c>
      <c r="F28">
        <f t="shared" si="0"/>
        <v>81.98</v>
      </c>
      <c r="G28">
        <f t="shared" si="1"/>
        <v>16.24</v>
      </c>
    </row>
    <row r="29" spans="1:7">
      <c r="A29" s="3">
        <v>124</v>
      </c>
      <c r="B29" s="3">
        <v>0</v>
      </c>
      <c r="C29" s="3">
        <v>16.22</v>
      </c>
      <c r="D29" s="4">
        <v>81.69</v>
      </c>
      <c r="F29">
        <f t="shared" si="0"/>
        <v>81.69</v>
      </c>
      <c r="G29">
        <f t="shared" si="1"/>
        <v>16.22</v>
      </c>
    </row>
    <row r="30" spans="1:7">
      <c r="A30" s="3">
        <v>126</v>
      </c>
      <c r="B30" s="3">
        <v>0</v>
      </c>
      <c r="C30" s="3">
        <v>15.48</v>
      </c>
      <c r="D30" s="4">
        <v>83.69</v>
      </c>
      <c r="F30">
        <f t="shared" si="0"/>
        <v>83.69</v>
      </c>
      <c r="G30">
        <f t="shared" si="1"/>
        <v>15.48</v>
      </c>
    </row>
    <row r="31" spans="1:7">
      <c r="A31" s="3">
        <v>128</v>
      </c>
      <c r="B31" s="3">
        <v>0</v>
      </c>
      <c r="C31" s="3">
        <v>15.65</v>
      </c>
      <c r="D31" s="4">
        <v>83.43</v>
      </c>
      <c r="F31">
        <f t="shared" si="0"/>
        <v>83.43</v>
      </c>
      <c r="G31">
        <f t="shared" si="1"/>
        <v>15.65</v>
      </c>
    </row>
    <row r="32" spans="1:7">
      <c r="A32" s="3">
        <v>130</v>
      </c>
      <c r="B32" s="3">
        <v>0</v>
      </c>
      <c r="C32" s="3">
        <v>23</v>
      </c>
      <c r="D32" s="4">
        <v>76.15</v>
      </c>
      <c r="F32">
        <f t="shared" si="0"/>
        <v>76.15</v>
      </c>
      <c r="G32">
        <f t="shared" si="1"/>
        <v>23</v>
      </c>
    </row>
    <row r="33" spans="1:7">
      <c r="A33" s="3">
        <v>132</v>
      </c>
      <c r="B33" s="3">
        <v>0</v>
      </c>
      <c r="C33" s="3">
        <v>24.65</v>
      </c>
      <c r="D33" s="4">
        <v>74.52</v>
      </c>
      <c r="F33">
        <f t="shared" si="0"/>
        <v>74.52</v>
      </c>
      <c r="G33">
        <f t="shared" si="1"/>
        <v>24.65</v>
      </c>
    </row>
    <row r="34" spans="1:7">
      <c r="A34" s="3">
        <v>134</v>
      </c>
      <c r="B34" s="3">
        <v>0</v>
      </c>
      <c r="C34" s="3">
        <v>25.29</v>
      </c>
      <c r="D34" s="4">
        <v>73.89</v>
      </c>
      <c r="F34">
        <f t="shared" si="0"/>
        <v>73.89</v>
      </c>
      <c r="G34">
        <f t="shared" si="1"/>
        <v>25.29</v>
      </c>
    </row>
    <row r="35" spans="1:7">
      <c r="A35" s="3">
        <v>136</v>
      </c>
      <c r="B35" s="3">
        <v>0</v>
      </c>
      <c r="C35" s="3">
        <v>30.74</v>
      </c>
      <c r="D35" s="4">
        <v>68.52</v>
      </c>
      <c r="F35">
        <f t="shared" si="0"/>
        <v>68.52</v>
      </c>
      <c r="G35">
        <f t="shared" si="1"/>
        <v>30.74</v>
      </c>
    </row>
    <row r="36" spans="1:7">
      <c r="A36" s="3">
        <v>138</v>
      </c>
      <c r="B36" s="3">
        <v>0</v>
      </c>
      <c r="C36" s="3">
        <v>46.34</v>
      </c>
      <c r="D36" s="4">
        <v>52.83</v>
      </c>
      <c r="F36">
        <f t="shared" si="0"/>
        <v>52.83</v>
      </c>
      <c r="G36">
        <f t="shared" si="1"/>
        <v>46.34</v>
      </c>
    </row>
    <row r="37" spans="1:7">
      <c r="A37" s="3">
        <v>140</v>
      </c>
      <c r="B37" s="3">
        <v>0</v>
      </c>
      <c r="C37" s="3">
        <v>43.38</v>
      </c>
      <c r="D37" s="4">
        <v>54.06</v>
      </c>
      <c r="F37">
        <f t="shared" si="0"/>
        <v>54.06</v>
      </c>
      <c r="G37">
        <f t="shared" si="1"/>
        <v>43.38</v>
      </c>
    </row>
    <row r="38" spans="1:7">
      <c r="A38" s="3">
        <v>142</v>
      </c>
      <c r="B38" s="3">
        <v>0</v>
      </c>
      <c r="C38" s="3">
        <v>42.89</v>
      </c>
      <c r="D38" s="4">
        <v>54.99</v>
      </c>
      <c r="F38">
        <f t="shared" si="0"/>
        <v>54.99</v>
      </c>
      <c r="G38">
        <f t="shared" si="1"/>
        <v>42.89</v>
      </c>
    </row>
    <row r="39" spans="1:7">
      <c r="A39" s="3">
        <v>144</v>
      </c>
      <c r="B39" s="3">
        <v>0</v>
      </c>
      <c r="C39" s="3">
        <v>35.78</v>
      </c>
      <c r="D39" s="4">
        <v>62.19</v>
      </c>
      <c r="F39">
        <f t="shared" si="0"/>
        <v>62.19</v>
      </c>
      <c r="G39">
        <f t="shared" si="1"/>
        <v>35.78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Ferret</vt:lpstr>
      <vt:lpstr>Mink</vt:lpstr>
      <vt:lpstr>TGEV</vt:lpstr>
      <vt:lpstr>PRCV</vt:lpstr>
      <vt:lpstr>Feline</vt:lpstr>
      <vt:lpstr>Mi-Bat</vt:lpstr>
      <vt:lpstr>PEDV</vt:lpstr>
      <vt:lpstr>Sc-Bat</vt:lpstr>
      <vt:lpstr>NL63</vt:lpstr>
      <vt:lpstr>229E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shuting</cp:lastModifiedBy>
  <dcterms:created xsi:type="dcterms:W3CDTF">2022-10-21T09:53:38Z</dcterms:created>
  <dcterms:modified xsi:type="dcterms:W3CDTF">2022-10-21T10:41:34Z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