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cost_data/"/>
    </mc:Choice>
  </mc:AlternateContent>
  <xr:revisionPtr revIDLastSave="0" documentId="13_ncr:1_{ABFEFDC5-8FE0-B448-90AC-54A435A4500E}" xr6:coauthVersionLast="47" xr6:coauthVersionMax="47" xr10:uidLastSave="{00000000-0000-0000-0000-000000000000}"/>
  <bookViews>
    <workbookView xWindow="16400" yWindow="500" windowWidth="17200" windowHeight="16280" activeTab="3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J3" i="2"/>
  <c r="H3" i="2"/>
  <c r="D3" i="2"/>
  <c r="B3" i="2"/>
  <c r="J3" i="1"/>
  <c r="H3" i="1"/>
  <c r="I3" i="1"/>
  <c r="B3" i="1"/>
</calcChain>
</file>

<file path=xl/sharedStrings.xml><?xml version="1.0" encoding="utf-8"?>
<sst xmlns="http://schemas.openxmlformats.org/spreadsheetml/2006/main" count="92" uniqueCount="20">
  <si>
    <t>machine_purchase_cost_[€]</t>
  </si>
  <si>
    <t>production_time_[y]</t>
  </si>
  <si>
    <t>machine_cost</t>
  </si>
  <si>
    <t>operational_cost</t>
  </si>
  <si>
    <t>production_energy_[kWh]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</si>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</sst>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zoomScale="125" workbookViewId="0">
      <selection activeCell="B3" sqref="B3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6" t="s">
        <v>2</v>
      </c>
      <c r="B1" s="6"/>
      <c r="C1" s="6"/>
      <c r="D1" s="6" t="s">
        <v>3</v>
      </c>
      <c r="E1" s="6"/>
      <c r="F1" s="6"/>
      <c r="G1" s="6"/>
      <c r="H1" s="6" t="s">
        <v>6</v>
      </c>
      <c r="I1" s="6"/>
      <c r="J1" s="6"/>
      <c r="K1" s="6"/>
      <c r="L1" s="6" t="s">
        <v>11</v>
      </c>
      <c r="M1" s="6"/>
      <c r="N1" s="6" t="s">
        <v>15</v>
      </c>
      <c r="O1" s="6"/>
      <c r="P1" s="6"/>
      <c r="Q1" s="6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11260</v>
      </c>
      <c r="B3">
        <f>0.0000571*0.016</f>
        <v>9.1360000000000003E-7</v>
      </c>
      <c r="C3">
        <v>30</v>
      </c>
      <c r="D3" s="3">
        <v>9.1360000000000003E-7</v>
      </c>
      <c r="E3">
        <v>3.6999999999999998E-2</v>
      </c>
      <c r="F3" s="1">
        <v>1</v>
      </c>
      <c r="G3">
        <v>0.20699999999999999</v>
      </c>
      <c r="H3" s="4">
        <f>0.083*0.128</f>
        <v>1.0624000000000001E-2</v>
      </c>
      <c r="I3">
        <f>0.05*0.128</f>
        <v>6.4000000000000003E-3</v>
      </c>
      <c r="J3">
        <f>0.33*0.128</f>
        <v>4.224E-2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zoomScale="119" workbookViewId="0">
      <selection activeCell="K17" sqref="K17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6" t="s">
        <v>2</v>
      </c>
      <c r="B1" s="6"/>
      <c r="C1" s="6"/>
      <c r="D1" s="6" t="s">
        <v>3</v>
      </c>
      <c r="E1" s="6"/>
      <c r="F1" s="6"/>
      <c r="G1" s="6"/>
      <c r="H1" s="6" t="s">
        <v>6</v>
      </c>
      <c r="I1" s="6"/>
      <c r="J1" s="6"/>
      <c r="K1" s="6"/>
      <c r="L1" s="6" t="s">
        <v>11</v>
      </c>
      <c r="M1" s="6"/>
      <c r="N1" s="6" t="s">
        <v>15</v>
      </c>
      <c r="O1" s="6"/>
      <c r="P1" s="6"/>
      <c r="Q1" s="6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100000</v>
      </c>
      <c r="B3">
        <f>1.27*10^-6</f>
        <v>1.2699999999999999E-6</v>
      </c>
      <c r="C3">
        <v>30</v>
      </c>
      <c r="D3">
        <f>1.27*10^-6</f>
        <v>1.2699999999999999E-6</v>
      </c>
      <c r="E3">
        <v>0.65500000000000003</v>
      </c>
      <c r="F3" s="1">
        <v>1</v>
      </c>
      <c r="G3">
        <v>0.20699999999999999</v>
      </c>
      <c r="H3" s="4">
        <f>0.083*0.16</f>
        <v>1.328E-2</v>
      </c>
      <c r="I3">
        <v>0</v>
      </c>
      <c r="J3">
        <f>0.33*0.16</f>
        <v>5.2800000000000007E-2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topLeftCell="I1" zoomScale="125" workbookViewId="0">
      <selection activeCell="F6" sqref="F6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6" t="s">
        <v>2</v>
      </c>
      <c r="B1" s="6"/>
      <c r="C1" s="6"/>
      <c r="D1" s="6" t="s">
        <v>3</v>
      </c>
      <c r="E1" s="6"/>
      <c r="F1" s="6"/>
      <c r="G1" s="6"/>
      <c r="H1" s="6" t="s">
        <v>6</v>
      </c>
      <c r="I1" s="6"/>
      <c r="J1" s="6"/>
      <c r="K1" s="6"/>
      <c r="L1" s="6" t="s">
        <v>11</v>
      </c>
      <c r="M1" s="6"/>
      <c r="N1" s="6" t="s">
        <v>15</v>
      </c>
      <c r="O1" s="6"/>
      <c r="P1" s="6"/>
      <c r="Q1" s="6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tabSelected="1" topLeftCell="C1" zoomScale="143" workbookViewId="0">
      <selection activeCell="E4" sqref="E4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6" t="s">
        <v>2</v>
      </c>
      <c r="B1" s="6"/>
      <c r="C1" s="6"/>
      <c r="D1" s="6" t="s">
        <v>3</v>
      </c>
      <c r="E1" s="6"/>
      <c r="F1" s="6"/>
      <c r="G1" s="6"/>
      <c r="H1" s="6" t="s">
        <v>6</v>
      </c>
      <c r="I1" s="6"/>
      <c r="J1" s="6"/>
      <c r="K1" s="6"/>
      <c r="L1" s="6" t="s">
        <v>11</v>
      </c>
      <c r="M1" s="6"/>
      <c r="N1" s="6" t="s">
        <v>15</v>
      </c>
      <c r="O1" s="6"/>
      <c r="P1" s="6"/>
      <c r="Q1" s="6"/>
      <c r="R1" s="6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48940</v>
      </c>
      <c r="B3">
        <f>0.0027*53/6000</f>
        <v>2.385E-5</v>
      </c>
      <c r="C3" s="2">
        <v>50</v>
      </c>
      <c r="D3" s="3">
        <v>2.385E-5</v>
      </c>
      <c r="E3" s="5">
        <v>0.20399999999999999</v>
      </c>
      <c r="F3" s="1">
        <v>1</v>
      </c>
      <c r="G3">
        <v>0.20699999999999999</v>
      </c>
      <c r="H3">
        <v>8.3000000000000004E-2</v>
      </c>
      <c r="I3">
        <v>0</v>
      </c>
      <c r="J3" s="5">
        <v>8.3000000000000004E-2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2023-10-31T13:19:52Z</dcterms:modified>
</cp:coreProperties>
</file>