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31240" yWindow="2360" windowWidth="21280" windowHeight="15100" tabRatio="500"/>
  </bookViews>
  <sheets>
    <sheet name="Sheet1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J2" i="1"/>
  <c r="G2"/>
  <c r="N2"/>
  <c r="J3"/>
  <c r="G3"/>
  <c r="N3"/>
  <c r="J4"/>
  <c r="G4"/>
  <c r="N4"/>
  <c r="J5"/>
  <c r="G5"/>
  <c r="N5"/>
  <c r="J6"/>
  <c r="G6"/>
  <c r="N6"/>
  <c r="J7"/>
  <c r="G7"/>
  <c r="N7"/>
  <c r="J8"/>
  <c r="G8"/>
  <c r="N8"/>
  <c r="J9"/>
  <c r="G9"/>
  <c r="N9"/>
  <c r="J10"/>
  <c r="G10"/>
  <c r="N10"/>
  <c r="J11"/>
  <c r="G11"/>
  <c r="N11"/>
  <c r="J12"/>
  <c r="G12"/>
  <c r="N12"/>
  <c r="J13"/>
  <c r="G13"/>
  <c r="N13"/>
  <c r="J14"/>
  <c r="G14"/>
  <c r="N14"/>
  <c r="J15"/>
  <c r="G15"/>
  <c r="N15"/>
  <c r="J16"/>
  <c r="G16"/>
  <c r="N16"/>
  <c r="J17"/>
  <c r="G17"/>
  <c r="N17"/>
  <c r="J18"/>
  <c r="G18"/>
  <c r="N18"/>
  <c r="J19"/>
  <c r="G19"/>
  <c r="N19"/>
  <c r="J20"/>
  <c r="G20"/>
  <c r="N20"/>
  <c r="J21"/>
  <c r="G21"/>
  <c r="N21"/>
  <c r="J22"/>
  <c r="G22"/>
  <c r="N22"/>
  <c r="J23"/>
  <c r="G23"/>
  <c r="N23"/>
  <c r="J24"/>
  <c r="G24"/>
  <c r="N24"/>
  <c r="J25"/>
  <c r="G25"/>
  <c r="N25"/>
  <c r="J26"/>
  <c r="G26"/>
  <c r="N26"/>
  <c r="J27"/>
  <c r="G27"/>
  <c r="N27"/>
  <c r="J28"/>
  <c r="G28"/>
  <c r="N28"/>
  <c r="J29"/>
  <c r="G29"/>
  <c r="N29"/>
  <c r="J30"/>
  <c r="G30"/>
  <c r="N30"/>
  <c r="J31"/>
  <c r="G31"/>
  <c r="N31"/>
  <c r="J32"/>
  <c r="G32"/>
  <c r="N32"/>
  <c r="J33"/>
  <c r="G33"/>
  <c r="N33"/>
  <c r="J34"/>
  <c r="G34"/>
  <c r="N34"/>
  <c r="J35"/>
  <c r="G35"/>
  <c r="N35"/>
  <c r="J36"/>
  <c r="G36"/>
  <c r="N36"/>
  <c r="J37"/>
  <c r="G37"/>
  <c r="N37"/>
  <c r="J38"/>
  <c r="G38"/>
  <c r="N38"/>
  <c r="J39"/>
  <c r="G39"/>
  <c r="N39"/>
  <c r="J40"/>
  <c r="G40"/>
  <c r="N40"/>
  <c r="J41"/>
  <c r="G41"/>
  <c r="N41"/>
  <c r="J42"/>
  <c r="G42"/>
  <c r="N42"/>
  <c r="J43"/>
  <c r="G43"/>
  <c r="N43"/>
  <c r="J44"/>
  <c r="G44"/>
  <c r="N44"/>
  <c r="J45"/>
  <c r="G45"/>
  <c r="N45"/>
  <c r="J46"/>
  <c r="G46"/>
  <c r="N46"/>
  <c r="J47"/>
  <c r="G47"/>
  <c r="N47"/>
  <c r="J48"/>
  <c r="G48"/>
  <c r="N48"/>
  <c r="J49"/>
  <c r="G49"/>
  <c r="N49"/>
  <c r="J50"/>
  <c r="G50"/>
  <c r="N50"/>
  <c r="J51"/>
  <c r="G51"/>
  <c r="N51"/>
  <c r="J52"/>
  <c r="G52"/>
  <c r="N52"/>
  <c r="J53"/>
  <c r="G53"/>
  <c r="N53"/>
  <c r="J54"/>
  <c r="G54"/>
  <c r="N54"/>
  <c r="J55"/>
  <c r="G55"/>
  <c r="N55"/>
  <c r="J56"/>
  <c r="G56"/>
  <c r="N56"/>
  <c r="J57"/>
  <c r="G57"/>
  <c r="N57"/>
  <c r="J58"/>
  <c r="G58"/>
  <c r="N58"/>
  <c r="J59"/>
  <c r="G59"/>
  <c r="N59"/>
  <c r="J60"/>
  <c r="G60"/>
  <c r="N60"/>
  <c r="J61"/>
  <c r="G61"/>
  <c r="N61"/>
  <c r="J62"/>
  <c r="G62"/>
  <c r="N62"/>
  <c r="J63"/>
  <c r="G63"/>
  <c r="N63"/>
  <c r="J64"/>
  <c r="G64"/>
  <c r="N64"/>
  <c r="J65"/>
  <c r="G65"/>
  <c r="N65"/>
  <c r="J66"/>
  <c r="G66"/>
  <c r="N66"/>
  <c r="J67"/>
  <c r="G67"/>
  <c r="N67"/>
  <c r="J68"/>
  <c r="G68"/>
  <c r="N68"/>
  <c r="J69"/>
  <c r="G69"/>
  <c r="N69"/>
  <c r="J70"/>
  <c r="G70"/>
  <c r="N70"/>
  <c r="J71"/>
  <c r="G71"/>
  <c r="N71"/>
  <c r="J72"/>
  <c r="G72"/>
  <c r="N72"/>
  <c r="J73"/>
  <c r="G73"/>
  <c r="N73"/>
  <c r="J74"/>
  <c r="G74"/>
  <c r="N74"/>
  <c r="N76"/>
  <c r="N77"/>
  <c r="N79"/>
  <c r="I2"/>
  <c r="M2"/>
  <c r="I3"/>
  <c r="M3"/>
  <c r="I4"/>
  <c r="M4"/>
  <c r="I5"/>
  <c r="M5"/>
  <c r="I6"/>
  <c r="M6"/>
  <c r="I7"/>
  <c r="M7"/>
  <c r="I8"/>
  <c r="M8"/>
  <c r="I9"/>
  <c r="M9"/>
  <c r="I10"/>
  <c r="M10"/>
  <c r="I11"/>
  <c r="M11"/>
  <c r="I12"/>
  <c r="M12"/>
  <c r="I13"/>
  <c r="M13"/>
  <c r="I14"/>
  <c r="M14"/>
  <c r="I15"/>
  <c r="M15"/>
  <c r="I16"/>
  <c r="M16"/>
  <c r="I17"/>
  <c r="M17"/>
  <c r="I18"/>
  <c r="M18"/>
  <c r="I19"/>
  <c r="M19"/>
  <c r="I20"/>
  <c r="M20"/>
  <c r="I21"/>
  <c r="M21"/>
  <c r="I22"/>
  <c r="M22"/>
  <c r="I23"/>
  <c r="M23"/>
  <c r="I24"/>
  <c r="M24"/>
  <c r="I25"/>
  <c r="M25"/>
  <c r="I26"/>
  <c r="M26"/>
  <c r="I27"/>
  <c r="M27"/>
  <c r="I28"/>
  <c r="M28"/>
  <c r="I29"/>
  <c r="M29"/>
  <c r="I30"/>
  <c r="M30"/>
  <c r="I31"/>
  <c r="M31"/>
  <c r="I32"/>
  <c r="M32"/>
  <c r="I33"/>
  <c r="M33"/>
  <c r="I34"/>
  <c r="M34"/>
  <c r="I35"/>
  <c r="M35"/>
  <c r="I36"/>
  <c r="M36"/>
  <c r="I37"/>
  <c r="M37"/>
  <c r="I38"/>
  <c r="M38"/>
  <c r="I39"/>
  <c r="M39"/>
  <c r="I40"/>
  <c r="M40"/>
  <c r="I41"/>
  <c r="M41"/>
  <c r="I42"/>
  <c r="M42"/>
  <c r="I43"/>
  <c r="M43"/>
  <c r="I44"/>
  <c r="M44"/>
  <c r="I45"/>
  <c r="M45"/>
  <c r="I46"/>
  <c r="M46"/>
  <c r="I47"/>
  <c r="M47"/>
  <c r="I48"/>
  <c r="M48"/>
  <c r="I49"/>
  <c r="M49"/>
  <c r="I50"/>
  <c r="M50"/>
  <c r="I51"/>
  <c r="M51"/>
  <c r="I52"/>
  <c r="M52"/>
  <c r="I53"/>
  <c r="M53"/>
  <c r="I54"/>
  <c r="M54"/>
  <c r="I55"/>
  <c r="M55"/>
  <c r="I56"/>
  <c r="M56"/>
  <c r="I57"/>
  <c r="M57"/>
  <c r="I58"/>
  <c r="M58"/>
  <c r="I59"/>
  <c r="M59"/>
  <c r="I60"/>
  <c r="M60"/>
  <c r="I61"/>
  <c r="M61"/>
  <c r="I62"/>
  <c r="M62"/>
  <c r="I63"/>
  <c r="M63"/>
  <c r="I64"/>
  <c r="M64"/>
  <c r="I65"/>
  <c r="M65"/>
  <c r="I66"/>
  <c r="M66"/>
  <c r="I67"/>
  <c r="M67"/>
  <c r="I68"/>
  <c r="M68"/>
  <c r="I69"/>
  <c r="M69"/>
  <c r="I70"/>
  <c r="M70"/>
  <c r="I71"/>
  <c r="M71"/>
  <c r="I72"/>
  <c r="M72"/>
  <c r="I73"/>
  <c r="M73"/>
  <c r="I74"/>
  <c r="M74"/>
  <c r="M76"/>
  <c r="M77"/>
  <c r="M79"/>
  <c r="H2"/>
  <c r="L2"/>
  <c r="H3"/>
  <c r="L3"/>
  <c r="H4"/>
  <c r="L4"/>
  <c r="H5"/>
  <c r="L5"/>
  <c r="H6"/>
  <c r="L6"/>
  <c r="H7"/>
  <c r="L7"/>
  <c r="H8"/>
  <c r="L8"/>
  <c r="H9"/>
  <c r="L9"/>
  <c r="H10"/>
  <c r="L10"/>
  <c r="H11"/>
  <c r="L11"/>
  <c r="H12"/>
  <c r="L12"/>
  <c r="H13"/>
  <c r="L13"/>
  <c r="H14"/>
  <c r="L14"/>
  <c r="H15"/>
  <c r="L15"/>
  <c r="H16"/>
  <c r="L16"/>
  <c r="H17"/>
  <c r="L17"/>
  <c r="H18"/>
  <c r="L18"/>
  <c r="H19"/>
  <c r="L19"/>
  <c r="H20"/>
  <c r="L20"/>
  <c r="H21"/>
  <c r="L21"/>
  <c r="H22"/>
  <c r="L22"/>
  <c r="H23"/>
  <c r="L23"/>
  <c r="H24"/>
  <c r="L24"/>
  <c r="H25"/>
  <c r="L25"/>
  <c r="H26"/>
  <c r="L26"/>
  <c r="H27"/>
  <c r="L27"/>
  <c r="H28"/>
  <c r="L28"/>
  <c r="H29"/>
  <c r="L29"/>
  <c r="H30"/>
  <c r="L30"/>
  <c r="H31"/>
  <c r="L31"/>
  <c r="H32"/>
  <c r="L32"/>
  <c r="H33"/>
  <c r="L33"/>
  <c r="H34"/>
  <c r="L34"/>
  <c r="H35"/>
  <c r="L35"/>
  <c r="H36"/>
  <c r="L36"/>
  <c r="H37"/>
  <c r="L37"/>
  <c r="H38"/>
  <c r="L38"/>
  <c r="H39"/>
  <c r="L39"/>
  <c r="H40"/>
  <c r="L40"/>
  <c r="H41"/>
  <c r="L41"/>
  <c r="H42"/>
  <c r="L42"/>
  <c r="H43"/>
  <c r="L43"/>
  <c r="H44"/>
  <c r="L44"/>
  <c r="H45"/>
  <c r="L45"/>
  <c r="H46"/>
  <c r="L46"/>
  <c r="H47"/>
  <c r="L47"/>
  <c r="H48"/>
  <c r="L48"/>
  <c r="H49"/>
  <c r="L49"/>
  <c r="H50"/>
  <c r="L50"/>
  <c r="H51"/>
  <c r="L51"/>
  <c r="H52"/>
  <c r="L52"/>
  <c r="H53"/>
  <c r="L53"/>
  <c r="H54"/>
  <c r="L54"/>
  <c r="H55"/>
  <c r="L55"/>
  <c r="H56"/>
  <c r="L56"/>
  <c r="H57"/>
  <c r="L57"/>
  <c r="H58"/>
  <c r="L58"/>
  <c r="H59"/>
  <c r="L59"/>
  <c r="H60"/>
  <c r="L60"/>
  <c r="H61"/>
  <c r="L61"/>
  <c r="H62"/>
  <c r="L62"/>
  <c r="H63"/>
  <c r="L63"/>
  <c r="H64"/>
  <c r="L64"/>
  <c r="H65"/>
  <c r="L65"/>
  <c r="H66"/>
  <c r="L66"/>
  <c r="H67"/>
  <c r="L67"/>
  <c r="H68"/>
  <c r="L68"/>
  <c r="H69"/>
  <c r="L69"/>
  <c r="H70"/>
  <c r="L70"/>
  <c r="H71"/>
  <c r="L71"/>
  <c r="H72"/>
  <c r="L72"/>
  <c r="H73"/>
  <c r="L73"/>
  <c r="H74"/>
  <c r="L74"/>
  <c r="L76"/>
  <c r="L77"/>
  <c r="L79"/>
</calcChain>
</file>

<file path=xl/sharedStrings.xml><?xml version="1.0" encoding="utf-8"?>
<sst xmlns="http://schemas.openxmlformats.org/spreadsheetml/2006/main" count="89" uniqueCount="83">
  <si>
    <t>OTU</t>
  </si>
  <si>
    <t>Original</t>
  </si>
  <si>
    <t>Vancomycin</t>
  </si>
  <si>
    <t>Streptomycin</t>
  </si>
  <si>
    <t>Cefoperazone</t>
  </si>
  <si>
    <t>original sign</t>
    <phoneticPr fontId="1" type="noConversion"/>
  </si>
  <si>
    <t>Otu00003</t>
  </si>
  <si>
    <t>Otu00020</t>
  </si>
  <si>
    <t>Otu00007</t>
  </si>
  <si>
    <t>Otu00039</t>
  </si>
  <si>
    <t>Otu00015</t>
  </si>
  <si>
    <t>Otu00006</t>
  </si>
  <si>
    <t>Otu00023</t>
  </si>
  <si>
    <t>Otu00013</t>
  </si>
  <si>
    <t>Otu00029</t>
  </si>
  <si>
    <t>Otu00002</t>
  </si>
  <si>
    <t>Otu00016</t>
  </si>
  <si>
    <t>Otu00001</t>
  </si>
  <si>
    <t>Otu00027</t>
  </si>
  <si>
    <t>Otu00004</t>
  </si>
  <si>
    <t>Otu00081</t>
  </si>
  <si>
    <t>Otu00086</t>
  </si>
  <si>
    <t>Otu00064</t>
  </si>
  <si>
    <t>Otu00026</t>
  </si>
  <si>
    <t>Otu00018</t>
  </si>
  <si>
    <t>Otu00038</t>
  </si>
  <si>
    <t>Otu00005</t>
  </si>
  <si>
    <t>Otu00012</t>
  </si>
  <si>
    <t>Otu00042</t>
  </si>
  <si>
    <t>Otu00033</t>
  </si>
  <si>
    <t>Otu00019</t>
  </si>
  <si>
    <t>Otu00009</t>
  </si>
  <si>
    <t>Otu00050</t>
  </si>
  <si>
    <t>Otu00181</t>
  </si>
  <si>
    <t>Otu00024</t>
  </si>
  <si>
    <t>Otu00125</t>
  </si>
  <si>
    <t>Otu00034</t>
  </si>
  <si>
    <t>Otu00286</t>
  </si>
  <si>
    <t>Otu00092</t>
  </si>
  <si>
    <t>Otu00076</t>
  </si>
  <si>
    <t>Otu02109</t>
  </si>
  <si>
    <t>Otu00035</t>
  </si>
  <si>
    <t>Otu00060</t>
  </si>
  <si>
    <t>Otu00095</t>
  </si>
  <si>
    <t>Otu00053</t>
  </si>
  <si>
    <t>Otu00021</t>
  </si>
  <si>
    <t>Otu00036</t>
  </si>
  <si>
    <t>Otu00008</t>
  </si>
  <si>
    <t>Otu00022</t>
  </si>
  <si>
    <t>Otu00032</t>
  </si>
  <si>
    <t>Otu00056</t>
  </si>
  <si>
    <t>Otu00071</t>
  </si>
  <si>
    <t>Otu00031</t>
  </si>
  <si>
    <t>Otu00010</t>
  </si>
  <si>
    <t>Otu00017</t>
  </si>
  <si>
    <t>Otu00083</t>
  </si>
  <si>
    <t>Otu00222</t>
  </si>
  <si>
    <t>Otu00251</t>
  </si>
  <si>
    <t>Otu00228</t>
  </si>
  <si>
    <t>Otu00043</t>
  </si>
  <si>
    <t>Otu00277</t>
  </si>
  <si>
    <t>Otu00014</t>
  </si>
  <si>
    <t>Otu00119</t>
  </si>
  <si>
    <t>Otu00025</t>
  </si>
  <si>
    <t>Otu00102</t>
  </si>
  <si>
    <t>Otu00097</t>
  </si>
  <si>
    <t>Otu00040</t>
  </si>
  <si>
    <t>Otu00061</t>
  </si>
  <si>
    <t>Otu00068</t>
  </si>
  <si>
    <t>Otu00045</t>
  </si>
  <si>
    <t>Otu00174</t>
  </si>
  <si>
    <t>Otu00070</t>
  </si>
  <si>
    <t>Otu00154</t>
  </si>
  <si>
    <t>Otu00046</t>
  </si>
  <si>
    <t>Otu00057</t>
  </si>
  <si>
    <t>Otu00065</t>
  </si>
  <si>
    <t>Otu00044</t>
  </si>
  <si>
    <t>Otu00078</t>
  </si>
  <si>
    <t>Otu00011</t>
  </si>
  <si>
    <t>matches</t>
    <phoneticPr fontId="1" type="noConversion"/>
  </si>
  <si>
    <t>sum</t>
    <phoneticPr fontId="1" type="noConversion"/>
  </si>
  <si>
    <t>mismatches</t>
    <phoneticPr fontId="1" type="noConversion"/>
  </si>
  <si>
    <t>discrepancies</t>
    <phoneticPr fontId="1" type="noConversion"/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</si>
</sst>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N79"/>
  <sheetViews>
    <sheetView tabSelected="1" topLeftCell="F59" workbookViewId="0">
      <selection activeCell="J78" sqref="J78"/>
    </sheetView>
  </sheetViews>
  <sheetFormatPr baseColWidth="10" defaultRowHeight="13"/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5</v>
      </c>
      <c r="H1" t="s">
        <v>2</v>
      </c>
      <c r="I1" t="s">
        <v>3</v>
      </c>
      <c r="J1" t="s">
        <v>4</v>
      </c>
      <c r="L1" t="s">
        <v>2</v>
      </c>
      <c r="M1" t="s">
        <v>3</v>
      </c>
      <c r="N1" t="s">
        <v>4</v>
      </c>
    </row>
    <row r="2" spans="1:14">
      <c r="A2" t="s">
        <v>6</v>
      </c>
      <c r="B2">
        <v>-0.80252450799999997</v>
      </c>
      <c r="C2">
        <v>-0.84771189800000002</v>
      </c>
      <c r="D2">
        <v>-0.62052799400000003</v>
      </c>
      <c r="E2">
        <v>-0.66256926900000002</v>
      </c>
      <c r="G2" t="str">
        <f>MID(B2, 1, 1)</f>
        <v>-</v>
      </c>
      <c r="H2" t="str">
        <f>MID(C2, 1, 1)</f>
        <v>-</v>
      </c>
      <c r="I2" t="str">
        <f t="shared" ref="I2:J17" si="0">MID(D2, 1, 1)</f>
        <v>-</v>
      </c>
      <c r="J2" t="str">
        <f>MID(E2, 1, 1)</f>
        <v>-</v>
      </c>
      <c r="L2" t="str">
        <f>IF(H2=$G2, "match", "wrong")</f>
        <v>match</v>
      </c>
      <c r="M2" t="str">
        <f>IF(I2=$G2, "match", "wrong")</f>
        <v>match</v>
      </c>
      <c r="N2" t="str">
        <f>IF(J2=$G2, "match", "wrong")</f>
        <v>match</v>
      </c>
    </row>
    <row r="3" spans="1:14">
      <c r="A3" t="s">
        <v>7</v>
      </c>
      <c r="B3">
        <v>-0.78142163899999995</v>
      </c>
      <c r="C3">
        <v>-0.80552363599999999</v>
      </c>
      <c r="D3">
        <v>-0.69086771599999997</v>
      </c>
      <c r="E3">
        <v>-0.57243540800000003</v>
      </c>
      <c r="G3" t="str">
        <f t="shared" ref="G3:J66" si="1">MID(B3, 1, 1)</f>
        <v>-</v>
      </c>
      <c r="H3" t="str">
        <f t="shared" si="1"/>
        <v>-</v>
      </c>
      <c r="I3" t="str">
        <f t="shared" si="0"/>
        <v>-</v>
      </c>
      <c r="J3" t="str">
        <f t="shared" si="0"/>
        <v>-</v>
      </c>
      <c r="L3" t="str">
        <f t="shared" ref="L3:N66" si="2">IF(H3=$G3, "match", "wrong")</f>
        <v>match</v>
      </c>
      <c r="M3" t="str">
        <f t="shared" si="2"/>
        <v>match</v>
      </c>
      <c r="N3" t="str">
        <f t="shared" si="2"/>
        <v>match</v>
      </c>
    </row>
    <row r="4" spans="1:14">
      <c r="A4" t="s">
        <v>8</v>
      </c>
      <c r="B4">
        <v>-0.77247061800000005</v>
      </c>
      <c r="C4">
        <v>-0.67751961800000005</v>
      </c>
      <c r="D4">
        <v>0.33568374299999998</v>
      </c>
      <c r="E4">
        <v>-0.60635018900000004</v>
      </c>
      <c r="G4" t="str">
        <f t="shared" si="1"/>
        <v>-</v>
      </c>
      <c r="H4" t="str">
        <f t="shared" si="1"/>
        <v>-</v>
      </c>
      <c r="I4" t="str">
        <f t="shared" si="0"/>
        <v>0</v>
      </c>
      <c r="J4" t="str">
        <f t="shared" si="0"/>
        <v>-</v>
      </c>
      <c r="L4" t="str">
        <f t="shared" si="2"/>
        <v>match</v>
      </c>
      <c r="M4" t="str">
        <f t="shared" si="2"/>
        <v>wrong</v>
      </c>
      <c r="N4" t="str">
        <f t="shared" si="2"/>
        <v>match</v>
      </c>
    </row>
    <row r="5" spans="1:14">
      <c r="A5" t="s">
        <v>9</v>
      </c>
      <c r="B5">
        <v>-0.76919188199999999</v>
      </c>
      <c r="C5">
        <v>-0.81833822700000003</v>
      </c>
      <c r="D5">
        <v>-0.637898882</v>
      </c>
      <c r="E5">
        <v>-0.40309011</v>
      </c>
      <c r="G5" t="str">
        <f t="shared" si="1"/>
        <v>-</v>
      </c>
      <c r="H5" t="str">
        <f t="shared" si="1"/>
        <v>-</v>
      </c>
      <c r="I5" t="str">
        <f t="shared" si="0"/>
        <v>-</v>
      </c>
      <c r="J5" t="str">
        <f t="shared" si="0"/>
        <v>-</v>
      </c>
      <c r="L5" t="str">
        <f t="shared" si="2"/>
        <v>match</v>
      </c>
      <c r="M5" t="str">
        <f t="shared" si="2"/>
        <v>match</v>
      </c>
      <c r="N5" t="str">
        <f t="shared" si="2"/>
        <v>match</v>
      </c>
    </row>
    <row r="6" spans="1:14">
      <c r="A6" t="s">
        <v>10</v>
      </c>
      <c r="B6">
        <v>-0.76214799799999999</v>
      </c>
      <c r="C6">
        <v>-0.67202795999999998</v>
      </c>
      <c r="D6">
        <v>0.14890632100000001</v>
      </c>
      <c r="E6">
        <v>-0.57729153099999997</v>
      </c>
      <c r="G6" t="str">
        <f t="shared" si="1"/>
        <v>-</v>
      </c>
      <c r="H6" t="str">
        <f t="shared" si="1"/>
        <v>-</v>
      </c>
      <c r="I6" t="str">
        <f t="shared" si="0"/>
        <v>0</v>
      </c>
      <c r="J6" t="str">
        <f t="shared" si="0"/>
        <v>-</v>
      </c>
      <c r="L6" t="str">
        <f t="shared" si="2"/>
        <v>match</v>
      </c>
      <c r="M6" t="str">
        <f t="shared" si="2"/>
        <v>wrong</v>
      </c>
      <c r="N6" t="str">
        <f t="shared" si="2"/>
        <v>match</v>
      </c>
    </row>
    <row r="7" spans="1:14">
      <c r="A7" t="s">
        <v>11</v>
      </c>
      <c r="B7">
        <v>-0.76131644099999995</v>
      </c>
      <c r="C7">
        <v>-0.68391907299999999</v>
      </c>
      <c r="D7">
        <v>-0.77804132699999995</v>
      </c>
      <c r="E7">
        <v>-0.65937085200000001</v>
      </c>
      <c r="G7" t="str">
        <f t="shared" si="1"/>
        <v>-</v>
      </c>
      <c r="H7" t="str">
        <f t="shared" si="1"/>
        <v>-</v>
      </c>
      <c r="I7" t="str">
        <f t="shared" si="0"/>
        <v>-</v>
      </c>
      <c r="J7" t="str">
        <f t="shared" si="0"/>
        <v>-</v>
      </c>
      <c r="L7" t="str">
        <f t="shared" si="2"/>
        <v>match</v>
      </c>
      <c r="M7" t="str">
        <f t="shared" si="2"/>
        <v>match</v>
      </c>
      <c r="N7" t="str">
        <f t="shared" si="2"/>
        <v>match</v>
      </c>
    </row>
    <row r="8" spans="1:14">
      <c r="A8" t="s">
        <v>12</v>
      </c>
      <c r="B8">
        <v>-0.72941687399999999</v>
      </c>
      <c r="C8">
        <v>-0.66003626900000001</v>
      </c>
      <c r="D8">
        <v>-0.52688925600000003</v>
      </c>
      <c r="E8">
        <v>-0.25197138499999999</v>
      </c>
      <c r="G8" t="str">
        <f t="shared" si="1"/>
        <v>-</v>
      </c>
      <c r="H8" t="str">
        <f t="shared" si="1"/>
        <v>-</v>
      </c>
      <c r="I8" t="str">
        <f t="shared" si="0"/>
        <v>-</v>
      </c>
      <c r="J8" t="str">
        <f t="shared" si="0"/>
        <v>-</v>
      </c>
      <c r="L8" t="str">
        <f t="shared" si="2"/>
        <v>match</v>
      </c>
      <c r="M8" t="str">
        <f t="shared" si="2"/>
        <v>match</v>
      </c>
      <c r="N8" t="str">
        <f t="shared" si="2"/>
        <v>match</v>
      </c>
    </row>
    <row r="9" spans="1:14">
      <c r="A9" t="s">
        <v>13</v>
      </c>
      <c r="B9">
        <v>-0.72523814200000003</v>
      </c>
      <c r="C9">
        <v>-0.81700998599999997</v>
      </c>
      <c r="D9">
        <v>-0.71197379500000002</v>
      </c>
      <c r="E9">
        <v>-0.61562485700000003</v>
      </c>
      <c r="G9" t="str">
        <f t="shared" si="1"/>
        <v>-</v>
      </c>
      <c r="H9" t="str">
        <f t="shared" si="1"/>
        <v>-</v>
      </c>
      <c r="I9" t="str">
        <f t="shared" si="0"/>
        <v>-</v>
      </c>
      <c r="J9" t="str">
        <f t="shared" si="0"/>
        <v>-</v>
      </c>
      <c r="L9" t="str">
        <f t="shared" si="2"/>
        <v>match</v>
      </c>
      <c r="M9" t="str">
        <f t="shared" si="2"/>
        <v>match</v>
      </c>
      <c r="N9" t="str">
        <f t="shared" si="2"/>
        <v>match</v>
      </c>
    </row>
    <row r="10" spans="1:14">
      <c r="A10" t="s">
        <v>14</v>
      </c>
      <c r="B10">
        <v>-0.70057803299999999</v>
      </c>
      <c r="C10">
        <v>-0.78090186399999995</v>
      </c>
      <c r="D10">
        <v>-0.360796689</v>
      </c>
      <c r="E10">
        <v>-0.430946777</v>
      </c>
      <c r="G10" t="str">
        <f t="shared" si="1"/>
        <v>-</v>
      </c>
      <c r="H10" t="str">
        <f t="shared" si="1"/>
        <v>-</v>
      </c>
      <c r="I10" t="str">
        <f t="shared" si="0"/>
        <v>-</v>
      </c>
      <c r="J10" t="str">
        <f t="shared" si="0"/>
        <v>-</v>
      </c>
      <c r="L10" t="str">
        <f t="shared" si="2"/>
        <v>match</v>
      </c>
      <c r="M10" t="str">
        <f t="shared" si="2"/>
        <v>match</v>
      </c>
      <c r="N10" t="str">
        <f t="shared" si="2"/>
        <v>match</v>
      </c>
    </row>
    <row r="11" spans="1:14">
      <c r="A11" t="s">
        <v>15</v>
      </c>
      <c r="B11">
        <v>-0.63126108299999995</v>
      </c>
      <c r="C11">
        <v>-0.82585330099999998</v>
      </c>
      <c r="D11">
        <v>0.149780782</v>
      </c>
      <c r="E11">
        <v>-0.60892394299999997</v>
      </c>
      <c r="G11" t="str">
        <f t="shared" si="1"/>
        <v>-</v>
      </c>
      <c r="H11" t="str">
        <f t="shared" si="1"/>
        <v>-</v>
      </c>
      <c r="I11" t="str">
        <f t="shared" si="0"/>
        <v>0</v>
      </c>
      <c r="J11" t="str">
        <f t="shared" si="0"/>
        <v>-</v>
      </c>
      <c r="L11" t="str">
        <f t="shared" si="2"/>
        <v>match</v>
      </c>
      <c r="M11" t="str">
        <f t="shared" si="2"/>
        <v>wrong</v>
      </c>
      <c r="N11" t="str">
        <f t="shared" si="2"/>
        <v>match</v>
      </c>
    </row>
    <row r="12" spans="1:14">
      <c r="A12" t="s">
        <v>16</v>
      </c>
      <c r="B12">
        <v>-0.62844027499999999</v>
      </c>
      <c r="C12">
        <v>-0.82373215099999997</v>
      </c>
      <c r="D12">
        <v>0.60922507100000001</v>
      </c>
      <c r="E12">
        <v>-0.56342145899999996</v>
      </c>
      <c r="G12" t="str">
        <f t="shared" si="1"/>
        <v>-</v>
      </c>
      <c r="H12" t="str">
        <f t="shared" si="1"/>
        <v>-</v>
      </c>
      <c r="I12" t="str">
        <f t="shared" si="0"/>
        <v>0</v>
      </c>
      <c r="J12" t="str">
        <f t="shared" si="0"/>
        <v>-</v>
      </c>
      <c r="L12" t="str">
        <f t="shared" si="2"/>
        <v>match</v>
      </c>
      <c r="M12" t="str">
        <f t="shared" si="2"/>
        <v>wrong</v>
      </c>
      <c r="N12" t="str">
        <f t="shared" si="2"/>
        <v>match</v>
      </c>
    </row>
    <row r="13" spans="1:14">
      <c r="A13" t="s">
        <v>17</v>
      </c>
      <c r="B13">
        <v>-0.62730606200000005</v>
      </c>
      <c r="C13">
        <v>-0.81739132400000003</v>
      </c>
      <c r="D13">
        <v>-0.60849031200000003</v>
      </c>
      <c r="E13">
        <v>-0.46885227699999998</v>
      </c>
      <c r="G13" t="str">
        <f t="shared" si="1"/>
        <v>-</v>
      </c>
      <c r="H13" t="str">
        <f t="shared" si="1"/>
        <v>-</v>
      </c>
      <c r="I13" t="str">
        <f t="shared" si="0"/>
        <v>-</v>
      </c>
      <c r="J13" t="str">
        <f t="shared" si="0"/>
        <v>-</v>
      </c>
      <c r="L13" t="str">
        <f t="shared" si="2"/>
        <v>match</v>
      </c>
      <c r="M13" t="str">
        <f t="shared" si="2"/>
        <v>match</v>
      </c>
      <c r="N13" t="str">
        <f t="shared" si="2"/>
        <v>match</v>
      </c>
    </row>
    <row r="14" spans="1:14">
      <c r="A14" t="s">
        <v>18</v>
      </c>
      <c r="B14">
        <v>-0.62451203200000005</v>
      </c>
      <c r="C14">
        <v>-3.3824237E-2</v>
      </c>
      <c r="D14">
        <v>0.15817614499999999</v>
      </c>
      <c r="E14">
        <v>-0.50605715600000001</v>
      </c>
      <c r="G14" t="str">
        <f t="shared" si="1"/>
        <v>-</v>
      </c>
      <c r="H14" t="str">
        <f t="shared" si="1"/>
        <v>-</v>
      </c>
      <c r="I14" t="str">
        <f t="shared" si="0"/>
        <v>0</v>
      </c>
      <c r="J14" t="str">
        <f t="shared" si="0"/>
        <v>-</v>
      </c>
      <c r="L14" t="str">
        <f t="shared" si="2"/>
        <v>match</v>
      </c>
      <c r="M14" t="str">
        <f t="shared" si="2"/>
        <v>wrong</v>
      </c>
      <c r="N14" t="str">
        <f t="shared" si="2"/>
        <v>match</v>
      </c>
    </row>
    <row r="15" spans="1:14">
      <c r="A15" t="s">
        <v>19</v>
      </c>
      <c r="B15">
        <v>-0.62048909699999999</v>
      </c>
      <c r="C15">
        <v>-0.83047992500000001</v>
      </c>
      <c r="D15">
        <v>-0.293463376</v>
      </c>
      <c r="E15">
        <v>-0.659739152</v>
      </c>
      <c r="G15" t="str">
        <f t="shared" si="1"/>
        <v>-</v>
      </c>
      <c r="H15" t="str">
        <f t="shared" si="1"/>
        <v>-</v>
      </c>
      <c r="I15" t="str">
        <f t="shared" si="0"/>
        <v>-</v>
      </c>
      <c r="J15" t="str">
        <f t="shared" si="0"/>
        <v>-</v>
      </c>
      <c r="L15" t="str">
        <f t="shared" si="2"/>
        <v>match</v>
      </c>
      <c r="M15" t="str">
        <f t="shared" si="2"/>
        <v>match</v>
      </c>
      <c r="N15" t="str">
        <f t="shared" si="2"/>
        <v>match</v>
      </c>
    </row>
    <row r="16" spans="1:14">
      <c r="A16" t="s">
        <v>20</v>
      </c>
      <c r="B16">
        <v>-0.61834182100000001</v>
      </c>
      <c r="C16">
        <v>-0.47295746999999999</v>
      </c>
      <c r="D16">
        <v>-0.20951198100000001</v>
      </c>
      <c r="E16">
        <v>-0.46533403899999998</v>
      </c>
      <c r="G16" t="str">
        <f t="shared" si="1"/>
        <v>-</v>
      </c>
      <c r="H16" t="str">
        <f t="shared" si="1"/>
        <v>-</v>
      </c>
      <c r="I16" t="str">
        <f t="shared" si="0"/>
        <v>-</v>
      </c>
      <c r="J16" t="str">
        <f t="shared" si="0"/>
        <v>-</v>
      </c>
      <c r="L16" t="str">
        <f t="shared" si="2"/>
        <v>match</v>
      </c>
      <c r="M16" t="str">
        <f t="shared" si="2"/>
        <v>match</v>
      </c>
      <c r="N16" t="str">
        <f t="shared" si="2"/>
        <v>match</v>
      </c>
    </row>
    <row r="17" spans="1:14">
      <c r="A17" t="s">
        <v>21</v>
      </c>
      <c r="B17">
        <v>-0.584611459</v>
      </c>
      <c r="C17">
        <v>-0.38761861399999997</v>
      </c>
      <c r="D17">
        <v>-0.34896358399999999</v>
      </c>
      <c r="E17">
        <v>9.0407984999999996E-2</v>
      </c>
      <c r="G17" t="str">
        <f t="shared" si="1"/>
        <v>-</v>
      </c>
      <c r="H17" t="str">
        <f t="shared" si="1"/>
        <v>-</v>
      </c>
      <c r="I17" t="str">
        <f t="shared" si="0"/>
        <v>-</v>
      </c>
      <c r="J17" t="str">
        <f t="shared" si="0"/>
        <v>0</v>
      </c>
      <c r="L17" t="str">
        <f t="shared" si="2"/>
        <v>match</v>
      </c>
      <c r="M17" t="str">
        <f t="shared" si="2"/>
        <v>match</v>
      </c>
      <c r="N17" t="str">
        <f t="shared" si="2"/>
        <v>wrong</v>
      </c>
    </row>
    <row r="18" spans="1:14">
      <c r="A18" t="s">
        <v>22</v>
      </c>
      <c r="B18">
        <v>-0.58309034800000004</v>
      </c>
      <c r="C18">
        <v>-0.203626011</v>
      </c>
      <c r="D18">
        <v>0.21993636499999999</v>
      </c>
      <c r="E18">
        <v>-0.41858495800000001</v>
      </c>
      <c r="G18" t="str">
        <f t="shared" si="1"/>
        <v>-</v>
      </c>
      <c r="H18" t="str">
        <f t="shared" si="1"/>
        <v>-</v>
      </c>
      <c r="I18" t="str">
        <f t="shared" si="1"/>
        <v>0</v>
      </c>
      <c r="J18" t="str">
        <f t="shared" si="1"/>
        <v>-</v>
      </c>
      <c r="L18" t="str">
        <f t="shared" si="2"/>
        <v>match</v>
      </c>
      <c r="M18" t="str">
        <f t="shared" si="2"/>
        <v>wrong</v>
      </c>
      <c r="N18" t="str">
        <f t="shared" si="2"/>
        <v>match</v>
      </c>
    </row>
    <row r="19" spans="1:14">
      <c r="A19" t="s">
        <v>23</v>
      </c>
      <c r="B19">
        <v>-0.57602798200000005</v>
      </c>
      <c r="C19">
        <v>-0.66465102200000004</v>
      </c>
      <c r="D19">
        <v>-0.36977511499999999</v>
      </c>
      <c r="E19">
        <v>-0.35788554500000003</v>
      </c>
      <c r="G19" t="str">
        <f t="shared" si="1"/>
        <v>-</v>
      </c>
      <c r="H19" t="str">
        <f t="shared" si="1"/>
        <v>-</v>
      </c>
      <c r="I19" t="str">
        <f t="shared" si="1"/>
        <v>-</v>
      </c>
      <c r="J19" t="str">
        <f t="shared" si="1"/>
        <v>-</v>
      </c>
      <c r="L19" t="str">
        <f t="shared" si="2"/>
        <v>match</v>
      </c>
      <c r="M19" t="str">
        <f t="shared" si="2"/>
        <v>match</v>
      </c>
      <c r="N19" t="str">
        <f t="shared" si="2"/>
        <v>match</v>
      </c>
    </row>
    <row r="20" spans="1:14">
      <c r="A20" t="s">
        <v>24</v>
      </c>
      <c r="B20">
        <v>-0.56068296500000003</v>
      </c>
      <c r="C20">
        <v>-0.38552362299999998</v>
      </c>
      <c r="D20">
        <v>-0.75638313800000001</v>
      </c>
      <c r="E20">
        <v>-0.39194720599999999</v>
      </c>
      <c r="G20" t="str">
        <f t="shared" si="1"/>
        <v>-</v>
      </c>
      <c r="H20" t="str">
        <f t="shared" si="1"/>
        <v>-</v>
      </c>
      <c r="I20" t="str">
        <f t="shared" si="1"/>
        <v>-</v>
      </c>
      <c r="J20" t="str">
        <f t="shared" si="1"/>
        <v>-</v>
      </c>
      <c r="L20" t="str">
        <f t="shared" si="2"/>
        <v>match</v>
      </c>
      <c r="M20" t="str">
        <f t="shared" si="2"/>
        <v>match</v>
      </c>
      <c r="N20" t="str">
        <f t="shared" si="2"/>
        <v>match</v>
      </c>
    </row>
    <row r="21" spans="1:14">
      <c r="A21" t="s">
        <v>25</v>
      </c>
      <c r="B21">
        <v>-0.55818769300000004</v>
      </c>
      <c r="C21">
        <v>-0.74560622300000001</v>
      </c>
      <c r="D21">
        <v>-0.319727284</v>
      </c>
      <c r="E21">
        <v>-0.36544343699999998</v>
      </c>
      <c r="G21" t="str">
        <f t="shared" si="1"/>
        <v>-</v>
      </c>
      <c r="H21" t="str">
        <f t="shared" si="1"/>
        <v>-</v>
      </c>
      <c r="I21" t="str">
        <f t="shared" si="1"/>
        <v>-</v>
      </c>
      <c r="J21" t="str">
        <f t="shared" si="1"/>
        <v>-</v>
      </c>
      <c r="L21" t="str">
        <f t="shared" si="2"/>
        <v>match</v>
      </c>
      <c r="M21" t="str">
        <f t="shared" si="2"/>
        <v>match</v>
      </c>
      <c r="N21" t="str">
        <f t="shared" si="2"/>
        <v>match</v>
      </c>
    </row>
    <row r="22" spans="1:14">
      <c r="A22" t="s">
        <v>26</v>
      </c>
      <c r="B22">
        <v>-0.55658991300000005</v>
      </c>
      <c r="C22">
        <v>-9.4428754000000004E-2</v>
      </c>
      <c r="D22">
        <v>0.719751586</v>
      </c>
      <c r="E22">
        <v>-0.24231377500000001</v>
      </c>
      <c r="G22" t="str">
        <f t="shared" si="1"/>
        <v>-</v>
      </c>
      <c r="H22" t="str">
        <f t="shared" si="1"/>
        <v>-</v>
      </c>
      <c r="I22" t="str">
        <f t="shared" si="1"/>
        <v>0</v>
      </c>
      <c r="J22" t="str">
        <f t="shared" si="1"/>
        <v>-</v>
      </c>
      <c r="L22" t="str">
        <f t="shared" si="2"/>
        <v>match</v>
      </c>
      <c r="M22" t="str">
        <f t="shared" si="2"/>
        <v>wrong</v>
      </c>
      <c r="N22" t="str">
        <f t="shared" si="2"/>
        <v>match</v>
      </c>
    </row>
    <row r="23" spans="1:14">
      <c r="A23" t="s">
        <v>27</v>
      </c>
      <c r="B23">
        <v>-0.55172532100000005</v>
      </c>
      <c r="C23">
        <v>-0.85401543899999999</v>
      </c>
      <c r="D23">
        <v>-0.58855639299999996</v>
      </c>
      <c r="E23">
        <v>-0.603983198</v>
      </c>
      <c r="G23" t="str">
        <f t="shared" si="1"/>
        <v>-</v>
      </c>
      <c r="H23" t="str">
        <f t="shared" si="1"/>
        <v>-</v>
      </c>
      <c r="I23" t="str">
        <f t="shared" si="1"/>
        <v>-</v>
      </c>
      <c r="J23" t="str">
        <f t="shared" si="1"/>
        <v>-</v>
      </c>
      <c r="L23" t="str">
        <f t="shared" si="2"/>
        <v>match</v>
      </c>
      <c r="M23" t="str">
        <f t="shared" si="2"/>
        <v>match</v>
      </c>
      <c r="N23" t="str">
        <f t="shared" si="2"/>
        <v>match</v>
      </c>
    </row>
    <row r="24" spans="1:14">
      <c r="A24" t="s">
        <v>28</v>
      </c>
      <c r="B24">
        <v>-0.546220653</v>
      </c>
      <c r="C24">
        <v>-0.66449929399999996</v>
      </c>
      <c r="D24">
        <v>-0.56911485799999995</v>
      </c>
      <c r="E24">
        <v>-0.59853605499999996</v>
      </c>
      <c r="G24" t="str">
        <f t="shared" si="1"/>
        <v>-</v>
      </c>
      <c r="H24" t="str">
        <f t="shared" si="1"/>
        <v>-</v>
      </c>
      <c r="I24" t="str">
        <f t="shared" si="1"/>
        <v>-</v>
      </c>
      <c r="J24" t="str">
        <f t="shared" si="1"/>
        <v>-</v>
      </c>
      <c r="L24" t="str">
        <f t="shared" si="2"/>
        <v>match</v>
      </c>
      <c r="M24" t="str">
        <f t="shared" si="2"/>
        <v>match</v>
      </c>
      <c r="N24" t="str">
        <f t="shared" si="2"/>
        <v>match</v>
      </c>
    </row>
    <row r="25" spans="1:14">
      <c r="A25" t="s">
        <v>29</v>
      </c>
      <c r="B25">
        <v>-0.53215242799999996</v>
      </c>
      <c r="C25">
        <v>-0.77720235999999998</v>
      </c>
      <c r="D25">
        <v>-0.26809093000000001</v>
      </c>
      <c r="E25">
        <v>-0.22752275299999999</v>
      </c>
      <c r="G25" t="str">
        <f t="shared" si="1"/>
        <v>-</v>
      </c>
      <c r="H25" t="str">
        <f t="shared" si="1"/>
        <v>-</v>
      </c>
      <c r="I25" t="str">
        <f t="shared" si="1"/>
        <v>-</v>
      </c>
      <c r="J25" t="str">
        <f t="shared" si="1"/>
        <v>-</v>
      </c>
      <c r="L25" t="str">
        <f t="shared" si="2"/>
        <v>match</v>
      </c>
      <c r="M25" t="str">
        <f t="shared" si="2"/>
        <v>match</v>
      </c>
      <c r="N25" t="str">
        <f t="shared" si="2"/>
        <v>match</v>
      </c>
    </row>
    <row r="26" spans="1:14">
      <c r="A26" t="s">
        <v>30</v>
      </c>
      <c r="B26">
        <v>-0.51319346799999999</v>
      </c>
      <c r="C26">
        <v>-0.85764161999999999</v>
      </c>
      <c r="D26">
        <v>0.28100183099999998</v>
      </c>
      <c r="E26">
        <v>-0.53558317499999997</v>
      </c>
      <c r="G26" t="str">
        <f t="shared" si="1"/>
        <v>-</v>
      </c>
      <c r="H26" t="str">
        <f t="shared" si="1"/>
        <v>-</v>
      </c>
      <c r="I26" t="str">
        <f t="shared" si="1"/>
        <v>0</v>
      </c>
      <c r="J26" t="str">
        <f t="shared" si="1"/>
        <v>-</v>
      </c>
      <c r="L26" t="str">
        <f t="shared" si="2"/>
        <v>match</v>
      </c>
      <c r="M26" t="str">
        <f t="shared" si="2"/>
        <v>wrong</v>
      </c>
      <c r="N26" t="str">
        <f t="shared" si="2"/>
        <v>match</v>
      </c>
    </row>
    <row r="27" spans="1:14">
      <c r="A27" t="s">
        <v>31</v>
      </c>
      <c r="B27">
        <v>-0.50230339899999998</v>
      </c>
      <c r="C27">
        <v>-0.33477227900000001</v>
      </c>
      <c r="D27">
        <v>-2.5640950999999999E-2</v>
      </c>
      <c r="E27">
        <v>-0.24506810200000001</v>
      </c>
      <c r="G27" t="str">
        <f t="shared" si="1"/>
        <v>-</v>
      </c>
      <c r="H27" t="str">
        <f t="shared" si="1"/>
        <v>-</v>
      </c>
      <c r="I27" t="str">
        <f t="shared" si="1"/>
        <v>-</v>
      </c>
      <c r="J27" t="str">
        <f t="shared" si="1"/>
        <v>-</v>
      </c>
      <c r="L27" t="str">
        <f t="shared" si="2"/>
        <v>match</v>
      </c>
      <c r="M27" t="str">
        <f t="shared" si="2"/>
        <v>match</v>
      </c>
      <c r="N27" t="str">
        <f t="shared" si="2"/>
        <v>match</v>
      </c>
    </row>
    <row r="28" spans="1:14">
      <c r="A28" t="s">
        <v>32</v>
      </c>
      <c r="B28">
        <v>-0.50154275999999998</v>
      </c>
      <c r="C28">
        <v>-0.77988779900000005</v>
      </c>
      <c r="D28">
        <v>-0.55509474700000005</v>
      </c>
      <c r="E28">
        <v>-0.36808197799999998</v>
      </c>
      <c r="G28" t="str">
        <f t="shared" si="1"/>
        <v>-</v>
      </c>
      <c r="H28" t="str">
        <f t="shared" si="1"/>
        <v>-</v>
      </c>
      <c r="I28" t="str">
        <f t="shared" si="1"/>
        <v>-</v>
      </c>
      <c r="J28" t="str">
        <f t="shared" si="1"/>
        <v>-</v>
      </c>
      <c r="L28" t="str">
        <f t="shared" si="2"/>
        <v>match</v>
      </c>
      <c r="M28" t="str">
        <f t="shared" si="2"/>
        <v>match</v>
      </c>
      <c r="N28" t="str">
        <f t="shared" si="2"/>
        <v>match</v>
      </c>
    </row>
    <row r="29" spans="1:14">
      <c r="A29" t="s">
        <v>33</v>
      </c>
      <c r="B29">
        <v>-0.49630574900000002</v>
      </c>
      <c r="C29">
        <v>-0.60380680600000003</v>
      </c>
      <c r="D29">
        <v>-0.29332095499999999</v>
      </c>
      <c r="E29">
        <v>-0.21941127599999999</v>
      </c>
      <c r="G29" t="str">
        <f t="shared" si="1"/>
        <v>-</v>
      </c>
      <c r="H29" t="str">
        <f t="shared" si="1"/>
        <v>-</v>
      </c>
      <c r="I29" t="str">
        <f t="shared" si="1"/>
        <v>-</v>
      </c>
      <c r="J29" t="str">
        <f t="shared" si="1"/>
        <v>-</v>
      </c>
      <c r="L29" t="str">
        <f t="shared" si="2"/>
        <v>match</v>
      </c>
      <c r="M29" t="str">
        <f t="shared" si="2"/>
        <v>match</v>
      </c>
      <c r="N29" t="str">
        <f t="shared" si="2"/>
        <v>match</v>
      </c>
    </row>
    <row r="30" spans="1:14">
      <c r="A30" t="s">
        <v>34</v>
      </c>
      <c r="B30">
        <v>-0.49016787099999998</v>
      </c>
      <c r="C30">
        <v>0.27876668199999999</v>
      </c>
      <c r="D30">
        <v>-0.477674078</v>
      </c>
      <c r="E30">
        <v>-0.53253032700000003</v>
      </c>
      <c r="G30" t="str">
        <f t="shared" si="1"/>
        <v>-</v>
      </c>
      <c r="H30" t="str">
        <f t="shared" si="1"/>
        <v>0</v>
      </c>
      <c r="I30" t="str">
        <f t="shared" si="1"/>
        <v>-</v>
      </c>
      <c r="J30" t="str">
        <f t="shared" si="1"/>
        <v>-</v>
      </c>
      <c r="L30" t="str">
        <f t="shared" si="2"/>
        <v>wrong</v>
      </c>
      <c r="M30" t="str">
        <f t="shared" si="2"/>
        <v>match</v>
      </c>
      <c r="N30" t="str">
        <f t="shared" si="2"/>
        <v>match</v>
      </c>
    </row>
    <row r="31" spans="1:14">
      <c r="A31" t="s">
        <v>35</v>
      </c>
      <c r="B31">
        <v>-0.48796022900000002</v>
      </c>
      <c r="C31">
        <v>-0.66458111399999997</v>
      </c>
      <c r="D31">
        <v>-0.41665450900000001</v>
      </c>
      <c r="E31">
        <v>-0.23481204</v>
      </c>
      <c r="G31" t="str">
        <f t="shared" si="1"/>
        <v>-</v>
      </c>
      <c r="H31" t="str">
        <f t="shared" si="1"/>
        <v>-</v>
      </c>
      <c r="I31" t="str">
        <f t="shared" si="1"/>
        <v>-</v>
      </c>
      <c r="J31" t="str">
        <f t="shared" si="1"/>
        <v>-</v>
      </c>
      <c r="L31" t="str">
        <f t="shared" si="2"/>
        <v>match</v>
      </c>
      <c r="M31" t="str">
        <f t="shared" si="2"/>
        <v>match</v>
      </c>
      <c r="N31" t="str">
        <f t="shared" si="2"/>
        <v>match</v>
      </c>
    </row>
    <row r="32" spans="1:14">
      <c r="A32" t="s">
        <v>36</v>
      </c>
      <c r="B32">
        <v>-0.48458209200000002</v>
      </c>
      <c r="C32">
        <v>-0.649026773</v>
      </c>
      <c r="D32">
        <v>-0.45346433400000002</v>
      </c>
      <c r="E32">
        <v>-0.197808337</v>
      </c>
      <c r="G32" t="str">
        <f t="shared" si="1"/>
        <v>-</v>
      </c>
      <c r="H32" t="str">
        <f t="shared" si="1"/>
        <v>-</v>
      </c>
      <c r="I32" t="str">
        <f t="shared" si="1"/>
        <v>-</v>
      </c>
      <c r="J32" t="str">
        <f t="shared" si="1"/>
        <v>-</v>
      </c>
      <c r="L32" t="str">
        <f t="shared" si="2"/>
        <v>match</v>
      </c>
      <c r="M32" t="str">
        <f t="shared" si="2"/>
        <v>match</v>
      </c>
      <c r="N32" t="str">
        <f t="shared" si="2"/>
        <v>match</v>
      </c>
    </row>
    <row r="33" spans="1:14">
      <c r="A33" t="s">
        <v>37</v>
      </c>
      <c r="B33">
        <v>-0.47705247699999997</v>
      </c>
      <c r="C33">
        <v>-0.70216885900000003</v>
      </c>
      <c r="D33">
        <v>-0.31091587199999998</v>
      </c>
      <c r="E33">
        <v>-9.5166794999999998E-2</v>
      </c>
      <c r="G33" t="str">
        <f t="shared" si="1"/>
        <v>-</v>
      </c>
      <c r="H33" t="str">
        <f t="shared" si="1"/>
        <v>-</v>
      </c>
      <c r="I33" t="str">
        <f t="shared" si="1"/>
        <v>-</v>
      </c>
      <c r="J33" t="str">
        <f t="shared" si="1"/>
        <v>-</v>
      </c>
      <c r="L33" t="str">
        <f t="shared" si="2"/>
        <v>match</v>
      </c>
      <c r="M33" t="str">
        <f t="shared" si="2"/>
        <v>match</v>
      </c>
      <c r="N33" t="str">
        <f t="shared" si="2"/>
        <v>match</v>
      </c>
    </row>
    <row r="34" spans="1:14">
      <c r="A34" t="s">
        <v>38</v>
      </c>
      <c r="B34">
        <v>-0.46753322899999999</v>
      </c>
      <c r="C34">
        <v>-0.50920821500000002</v>
      </c>
      <c r="D34">
        <v>-4.0657976999999998E-2</v>
      </c>
      <c r="E34">
        <v>-0.34651809</v>
      </c>
      <c r="G34" t="str">
        <f t="shared" si="1"/>
        <v>-</v>
      </c>
      <c r="H34" t="str">
        <f t="shared" si="1"/>
        <v>-</v>
      </c>
      <c r="I34" t="str">
        <f t="shared" si="1"/>
        <v>-</v>
      </c>
      <c r="J34" t="str">
        <f t="shared" si="1"/>
        <v>-</v>
      </c>
      <c r="L34" t="str">
        <f t="shared" si="2"/>
        <v>match</v>
      </c>
      <c r="M34" t="str">
        <f t="shared" si="2"/>
        <v>match</v>
      </c>
      <c r="N34" t="str">
        <f t="shared" si="2"/>
        <v>match</v>
      </c>
    </row>
    <row r="35" spans="1:14">
      <c r="A35" t="s">
        <v>39</v>
      </c>
      <c r="B35">
        <v>-0.46675754800000002</v>
      </c>
      <c r="C35">
        <v>-0.58649542600000004</v>
      </c>
      <c r="D35">
        <v>-0.47940869899999999</v>
      </c>
      <c r="E35">
        <v>-0.49378540900000001</v>
      </c>
      <c r="G35" t="str">
        <f t="shared" si="1"/>
        <v>-</v>
      </c>
      <c r="H35" t="str">
        <f t="shared" si="1"/>
        <v>-</v>
      </c>
      <c r="I35" t="str">
        <f t="shared" si="1"/>
        <v>-</v>
      </c>
      <c r="J35" t="str">
        <f t="shared" si="1"/>
        <v>-</v>
      </c>
      <c r="L35" t="str">
        <f t="shared" si="2"/>
        <v>match</v>
      </c>
      <c r="M35" t="str">
        <f t="shared" si="2"/>
        <v>match</v>
      </c>
      <c r="N35" t="str">
        <f t="shared" si="2"/>
        <v>match</v>
      </c>
    </row>
    <row r="36" spans="1:14">
      <c r="A36" t="s">
        <v>40</v>
      </c>
      <c r="B36">
        <v>-0.46474316300000001</v>
      </c>
      <c r="C36">
        <v>-0.46538349400000001</v>
      </c>
      <c r="D36">
        <v>-0.276032414</v>
      </c>
      <c r="E36">
        <v>-0.22775053300000001</v>
      </c>
      <c r="G36" t="str">
        <f t="shared" si="1"/>
        <v>-</v>
      </c>
      <c r="H36" t="str">
        <f t="shared" si="1"/>
        <v>-</v>
      </c>
      <c r="I36" t="str">
        <f t="shared" si="1"/>
        <v>-</v>
      </c>
      <c r="J36" t="str">
        <f t="shared" si="1"/>
        <v>-</v>
      </c>
      <c r="L36" t="str">
        <f t="shared" si="2"/>
        <v>match</v>
      </c>
      <c r="M36" t="str">
        <f t="shared" si="2"/>
        <v>match</v>
      </c>
      <c r="N36" t="str">
        <f t="shared" si="2"/>
        <v>match</v>
      </c>
    </row>
    <row r="37" spans="1:14">
      <c r="A37" t="s">
        <v>41</v>
      </c>
      <c r="B37">
        <v>-0.45690084199999997</v>
      </c>
      <c r="C37">
        <v>-0.51784151099999998</v>
      </c>
      <c r="D37">
        <v>0.24132057600000001</v>
      </c>
      <c r="E37">
        <v>-0.58074891399999995</v>
      </c>
      <c r="G37" t="str">
        <f t="shared" si="1"/>
        <v>-</v>
      </c>
      <c r="H37" t="str">
        <f t="shared" si="1"/>
        <v>-</v>
      </c>
      <c r="I37" t="str">
        <f t="shared" si="1"/>
        <v>0</v>
      </c>
      <c r="J37" t="str">
        <f t="shared" si="1"/>
        <v>-</v>
      </c>
      <c r="L37" t="str">
        <f t="shared" si="2"/>
        <v>match</v>
      </c>
      <c r="M37" t="str">
        <f t="shared" si="2"/>
        <v>wrong</v>
      </c>
      <c r="N37" t="str">
        <f t="shared" si="2"/>
        <v>match</v>
      </c>
    </row>
    <row r="38" spans="1:14">
      <c r="A38" t="s">
        <v>42</v>
      </c>
      <c r="B38">
        <v>-0.43798174699999998</v>
      </c>
      <c r="C38">
        <v>-0.46786364800000002</v>
      </c>
      <c r="D38">
        <v>0.116766597</v>
      </c>
      <c r="E38">
        <v>-0.30049773400000002</v>
      </c>
      <c r="G38" t="str">
        <f t="shared" si="1"/>
        <v>-</v>
      </c>
      <c r="H38" t="str">
        <f t="shared" si="1"/>
        <v>-</v>
      </c>
      <c r="I38" t="str">
        <f t="shared" si="1"/>
        <v>0</v>
      </c>
      <c r="J38" t="str">
        <f t="shared" si="1"/>
        <v>-</v>
      </c>
      <c r="L38" t="str">
        <f t="shared" si="2"/>
        <v>match</v>
      </c>
      <c r="M38" t="str">
        <f t="shared" si="2"/>
        <v>wrong</v>
      </c>
      <c r="N38" t="str">
        <f t="shared" si="2"/>
        <v>match</v>
      </c>
    </row>
    <row r="39" spans="1:14">
      <c r="A39" t="s">
        <v>43</v>
      </c>
      <c r="B39">
        <v>-0.43222494700000003</v>
      </c>
      <c r="C39">
        <v>-0.58746633100000001</v>
      </c>
      <c r="D39">
        <v>-0.28333519600000001</v>
      </c>
      <c r="E39">
        <v>-0.29151496900000001</v>
      </c>
      <c r="G39" t="str">
        <f t="shared" si="1"/>
        <v>-</v>
      </c>
      <c r="H39" t="str">
        <f t="shared" si="1"/>
        <v>-</v>
      </c>
      <c r="I39" t="str">
        <f t="shared" si="1"/>
        <v>-</v>
      </c>
      <c r="J39" t="str">
        <f t="shared" si="1"/>
        <v>-</v>
      </c>
      <c r="L39" t="str">
        <f t="shared" si="2"/>
        <v>match</v>
      </c>
      <c r="M39" t="str">
        <f t="shared" si="2"/>
        <v>match</v>
      </c>
      <c r="N39" t="str">
        <f t="shared" si="2"/>
        <v>match</v>
      </c>
    </row>
    <row r="40" spans="1:14">
      <c r="A40" t="s">
        <v>44</v>
      </c>
      <c r="B40">
        <v>-0.427390728</v>
      </c>
      <c r="C40">
        <v>-0.58565641199999996</v>
      </c>
      <c r="D40">
        <v>-0.24315244899999999</v>
      </c>
      <c r="E40">
        <v>-0.37096528600000001</v>
      </c>
      <c r="G40" t="str">
        <f t="shared" si="1"/>
        <v>-</v>
      </c>
      <c r="H40" t="str">
        <f t="shared" si="1"/>
        <v>-</v>
      </c>
      <c r="I40" t="str">
        <f t="shared" si="1"/>
        <v>-</v>
      </c>
      <c r="J40" t="str">
        <f t="shared" si="1"/>
        <v>-</v>
      </c>
      <c r="L40" t="str">
        <f t="shared" si="2"/>
        <v>match</v>
      </c>
      <c r="M40" t="str">
        <f t="shared" si="2"/>
        <v>match</v>
      </c>
      <c r="N40" t="str">
        <f t="shared" si="2"/>
        <v>match</v>
      </c>
    </row>
    <row r="41" spans="1:14">
      <c r="A41" t="s">
        <v>45</v>
      </c>
      <c r="B41">
        <v>-0.404422685</v>
      </c>
      <c r="C41">
        <v>-0.79535508099999996</v>
      </c>
      <c r="D41">
        <v>-0.60522816499999998</v>
      </c>
      <c r="E41">
        <v>-0.13654875299999999</v>
      </c>
      <c r="G41" t="str">
        <f t="shared" si="1"/>
        <v>-</v>
      </c>
      <c r="H41" t="str">
        <f t="shared" si="1"/>
        <v>-</v>
      </c>
      <c r="I41" t="str">
        <f t="shared" si="1"/>
        <v>-</v>
      </c>
      <c r="J41" t="str">
        <f t="shared" si="1"/>
        <v>-</v>
      </c>
      <c r="L41" t="str">
        <f t="shared" si="2"/>
        <v>match</v>
      </c>
      <c r="M41" t="str">
        <f t="shared" si="2"/>
        <v>match</v>
      </c>
      <c r="N41" t="str">
        <f t="shared" si="2"/>
        <v>match</v>
      </c>
    </row>
    <row r="42" spans="1:14">
      <c r="A42" t="s">
        <v>46</v>
      </c>
      <c r="B42">
        <v>-0.38187095900000001</v>
      </c>
      <c r="C42">
        <v>-0.45628875899999999</v>
      </c>
      <c r="D42">
        <v>-9.1611049999999999E-2</v>
      </c>
      <c r="E42">
        <v>2.6493850000000002E-3</v>
      </c>
      <c r="G42" t="str">
        <f t="shared" si="1"/>
        <v>-</v>
      </c>
      <c r="H42" t="str">
        <f t="shared" si="1"/>
        <v>-</v>
      </c>
      <c r="I42" t="str">
        <f t="shared" si="1"/>
        <v>-</v>
      </c>
      <c r="J42" t="str">
        <f t="shared" si="1"/>
        <v>0</v>
      </c>
      <c r="L42" t="str">
        <f t="shared" si="2"/>
        <v>match</v>
      </c>
      <c r="M42" t="str">
        <f t="shared" si="2"/>
        <v>match</v>
      </c>
      <c r="N42" t="str">
        <f t="shared" si="2"/>
        <v>wrong</v>
      </c>
    </row>
    <row r="43" spans="1:14">
      <c r="A43" t="s">
        <v>47</v>
      </c>
      <c r="B43">
        <v>-0.359565052</v>
      </c>
      <c r="C43">
        <v>-0.31336035200000001</v>
      </c>
      <c r="D43">
        <v>0.424555022</v>
      </c>
      <c r="E43">
        <v>-0.63898578800000005</v>
      </c>
      <c r="G43" t="str">
        <f t="shared" si="1"/>
        <v>-</v>
      </c>
      <c r="H43" t="str">
        <f t="shared" si="1"/>
        <v>-</v>
      </c>
      <c r="I43" t="str">
        <f t="shared" si="1"/>
        <v>0</v>
      </c>
      <c r="J43" t="str">
        <f t="shared" si="1"/>
        <v>-</v>
      </c>
      <c r="L43" t="str">
        <f t="shared" si="2"/>
        <v>match</v>
      </c>
      <c r="M43" t="str">
        <f t="shared" si="2"/>
        <v>wrong</v>
      </c>
      <c r="N43" t="str">
        <f t="shared" si="2"/>
        <v>match</v>
      </c>
    </row>
    <row r="44" spans="1:14">
      <c r="A44" t="s">
        <v>48</v>
      </c>
      <c r="B44">
        <v>-0.34324684100000002</v>
      </c>
      <c r="C44">
        <v>-0.83882747599999996</v>
      </c>
      <c r="D44">
        <v>-0.61482247599999995</v>
      </c>
      <c r="E44">
        <v>-0.24733147799999999</v>
      </c>
      <c r="G44" t="str">
        <f t="shared" si="1"/>
        <v>-</v>
      </c>
      <c r="H44" t="str">
        <f t="shared" si="1"/>
        <v>-</v>
      </c>
      <c r="I44" t="str">
        <f t="shared" si="1"/>
        <v>-</v>
      </c>
      <c r="J44" t="str">
        <f t="shared" si="1"/>
        <v>-</v>
      </c>
      <c r="L44" t="str">
        <f t="shared" si="2"/>
        <v>match</v>
      </c>
      <c r="M44" t="str">
        <f t="shared" si="2"/>
        <v>match</v>
      </c>
      <c r="N44" t="str">
        <f t="shared" si="2"/>
        <v>match</v>
      </c>
    </row>
    <row r="45" spans="1:14">
      <c r="A45" t="s">
        <v>49</v>
      </c>
      <c r="B45">
        <v>-0.317989929</v>
      </c>
      <c r="C45">
        <v>-0.53461137400000003</v>
      </c>
      <c r="D45">
        <v>3.4662740000000001E-3</v>
      </c>
      <c r="E45">
        <v>-0.27267471199999999</v>
      </c>
      <c r="G45" t="str">
        <f t="shared" si="1"/>
        <v>-</v>
      </c>
      <c r="H45" t="str">
        <f t="shared" si="1"/>
        <v>-</v>
      </c>
      <c r="I45" t="str">
        <f t="shared" si="1"/>
        <v>0</v>
      </c>
      <c r="J45" t="str">
        <f t="shared" si="1"/>
        <v>-</v>
      </c>
      <c r="L45" t="str">
        <f t="shared" si="2"/>
        <v>match</v>
      </c>
      <c r="M45" t="str">
        <f t="shared" si="2"/>
        <v>wrong</v>
      </c>
      <c r="N45" t="str">
        <f t="shared" si="2"/>
        <v>match</v>
      </c>
    </row>
    <row r="46" spans="1:14">
      <c r="A46" t="s">
        <v>50</v>
      </c>
      <c r="B46">
        <v>-0.29509062899999999</v>
      </c>
      <c r="C46">
        <v>-0.169087402</v>
      </c>
      <c r="D46">
        <v>0.27714256799999998</v>
      </c>
      <c r="E46">
        <v>-6.3370739999999998E-3</v>
      </c>
      <c r="G46" t="str">
        <f t="shared" si="1"/>
        <v>-</v>
      </c>
      <c r="H46" t="str">
        <f t="shared" si="1"/>
        <v>-</v>
      </c>
      <c r="I46" t="str">
        <f t="shared" si="1"/>
        <v>0</v>
      </c>
      <c r="J46" t="str">
        <f t="shared" si="1"/>
        <v>-</v>
      </c>
      <c r="L46" t="str">
        <f t="shared" si="2"/>
        <v>match</v>
      </c>
      <c r="M46" t="str">
        <f t="shared" si="2"/>
        <v>wrong</v>
      </c>
      <c r="N46" t="str">
        <f t="shared" si="2"/>
        <v>match</v>
      </c>
    </row>
    <row r="47" spans="1:14">
      <c r="A47" t="s">
        <v>51</v>
      </c>
      <c r="B47">
        <v>-0.20692559099999999</v>
      </c>
      <c r="C47">
        <v>-0.46786364800000002</v>
      </c>
      <c r="D47">
        <v>-0.38335361699999998</v>
      </c>
      <c r="E47">
        <v>2.7959622999999999E-2</v>
      </c>
      <c r="G47" t="str">
        <f t="shared" si="1"/>
        <v>-</v>
      </c>
      <c r="H47" t="str">
        <f t="shared" si="1"/>
        <v>-</v>
      </c>
      <c r="I47" t="str">
        <f t="shared" si="1"/>
        <v>-</v>
      </c>
      <c r="J47" t="str">
        <f t="shared" si="1"/>
        <v>0</v>
      </c>
      <c r="L47" t="str">
        <f t="shared" si="2"/>
        <v>match</v>
      </c>
      <c r="M47" t="str">
        <f t="shared" si="2"/>
        <v>match</v>
      </c>
      <c r="N47" t="str">
        <f t="shared" si="2"/>
        <v>wrong</v>
      </c>
    </row>
    <row r="48" spans="1:14">
      <c r="A48" t="s">
        <v>52</v>
      </c>
      <c r="B48">
        <v>-0.16872398799999999</v>
      </c>
      <c r="C48">
        <v>-0.50808008699999996</v>
      </c>
      <c r="D48">
        <v>-0.39078870599999999</v>
      </c>
      <c r="E48">
        <v>-7.7364199999999994E-2</v>
      </c>
      <c r="G48" t="str">
        <f t="shared" si="1"/>
        <v>-</v>
      </c>
      <c r="H48" t="str">
        <f t="shared" si="1"/>
        <v>-</v>
      </c>
      <c r="I48" t="str">
        <f t="shared" si="1"/>
        <v>-</v>
      </c>
      <c r="J48" t="str">
        <f t="shared" si="1"/>
        <v>-</v>
      </c>
      <c r="L48" t="str">
        <f t="shared" si="2"/>
        <v>match</v>
      </c>
      <c r="M48" t="str">
        <f t="shared" si="2"/>
        <v>match</v>
      </c>
      <c r="N48" t="str">
        <f t="shared" si="2"/>
        <v>match</v>
      </c>
    </row>
    <row r="49" spans="1:14">
      <c r="A49" t="s">
        <v>53</v>
      </c>
      <c r="B49">
        <v>-0.14045634800000001</v>
      </c>
      <c r="C49">
        <v>0.77349117599999995</v>
      </c>
      <c r="D49">
        <v>0.637904943</v>
      </c>
      <c r="E49">
        <v>2.1073261999999999E-2</v>
      </c>
      <c r="G49" t="str">
        <f t="shared" si="1"/>
        <v>-</v>
      </c>
      <c r="H49" t="str">
        <f t="shared" si="1"/>
        <v>0</v>
      </c>
      <c r="I49" t="str">
        <f t="shared" si="1"/>
        <v>0</v>
      </c>
      <c r="J49" t="str">
        <f t="shared" si="1"/>
        <v>0</v>
      </c>
      <c r="L49" t="str">
        <f t="shared" si="2"/>
        <v>wrong</v>
      </c>
      <c r="M49" t="str">
        <f t="shared" si="2"/>
        <v>wrong</v>
      </c>
      <c r="N49" t="str">
        <f t="shared" si="2"/>
        <v>wrong</v>
      </c>
    </row>
    <row r="50" spans="1:14">
      <c r="A50" t="s">
        <v>54</v>
      </c>
      <c r="B50">
        <v>-0.100217087</v>
      </c>
      <c r="C50">
        <v>-0.66896662900000003</v>
      </c>
      <c r="D50">
        <v>-0.70243132100000005</v>
      </c>
      <c r="E50">
        <v>0.16283319600000001</v>
      </c>
      <c r="G50" t="str">
        <f t="shared" si="1"/>
        <v>-</v>
      </c>
      <c r="H50" t="str">
        <f t="shared" si="1"/>
        <v>-</v>
      </c>
      <c r="I50" t="str">
        <f t="shared" si="1"/>
        <v>-</v>
      </c>
      <c r="J50" t="str">
        <f t="shared" si="1"/>
        <v>0</v>
      </c>
      <c r="L50" t="str">
        <f t="shared" si="2"/>
        <v>match</v>
      </c>
      <c r="M50" t="str">
        <f t="shared" si="2"/>
        <v>match</v>
      </c>
      <c r="N50" t="str">
        <f t="shared" si="2"/>
        <v>wrong</v>
      </c>
    </row>
    <row r="51" spans="1:14">
      <c r="A51" t="s">
        <v>55</v>
      </c>
      <c r="B51">
        <v>-8.3787529999999992E-3</v>
      </c>
      <c r="C51">
        <v>2.5991601E-2</v>
      </c>
      <c r="D51">
        <v>0</v>
      </c>
      <c r="E51">
        <v>0.51082632800000005</v>
      </c>
      <c r="G51" t="str">
        <f t="shared" si="1"/>
        <v>-</v>
      </c>
      <c r="H51" t="str">
        <f t="shared" si="1"/>
        <v>0</v>
      </c>
      <c r="I51" t="str">
        <f t="shared" si="1"/>
        <v>0</v>
      </c>
      <c r="J51" t="str">
        <f t="shared" si="1"/>
        <v>0</v>
      </c>
      <c r="L51" t="str">
        <f t="shared" si="2"/>
        <v>wrong</v>
      </c>
      <c r="M51" t="str">
        <f t="shared" si="2"/>
        <v>wrong</v>
      </c>
      <c r="N51" t="str">
        <f t="shared" si="2"/>
        <v>wrong</v>
      </c>
    </row>
    <row r="52" spans="1:14">
      <c r="A52" t="s">
        <v>56</v>
      </c>
      <c r="B52">
        <v>-6.1063589999999996E-3</v>
      </c>
      <c r="C52">
        <v>0.123284744</v>
      </c>
      <c r="D52">
        <v>0</v>
      </c>
      <c r="E52">
        <v>0.39106637300000002</v>
      </c>
      <c r="G52" t="str">
        <f t="shared" si="1"/>
        <v>-</v>
      </c>
      <c r="H52" t="str">
        <f t="shared" si="1"/>
        <v>0</v>
      </c>
      <c r="I52" t="str">
        <f t="shared" si="1"/>
        <v>0</v>
      </c>
      <c r="J52" t="str">
        <f t="shared" si="1"/>
        <v>0</v>
      </c>
      <c r="L52" t="str">
        <f t="shared" si="2"/>
        <v>wrong</v>
      </c>
      <c r="M52" t="str">
        <f t="shared" si="2"/>
        <v>wrong</v>
      </c>
      <c r="N52" t="str">
        <f t="shared" si="2"/>
        <v>wrong</v>
      </c>
    </row>
    <row r="53" spans="1:14">
      <c r="A53" t="s">
        <v>57</v>
      </c>
      <c r="B53">
        <v>0</v>
      </c>
      <c r="C53">
        <v>-2.3197280000000001E-2</v>
      </c>
      <c r="D53">
        <v>-0.131915428</v>
      </c>
      <c r="E53">
        <v>0.51423403000000001</v>
      </c>
      <c r="G53" t="str">
        <f t="shared" si="1"/>
        <v>0</v>
      </c>
      <c r="H53" t="str">
        <f t="shared" si="1"/>
        <v>-</v>
      </c>
      <c r="I53" t="str">
        <f t="shared" si="1"/>
        <v>-</v>
      </c>
      <c r="J53" t="str">
        <f t="shared" si="1"/>
        <v>0</v>
      </c>
      <c r="L53" t="str">
        <f t="shared" si="2"/>
        <v>wrong</v>
      </c>
      <c r="M53" t="str">
        <f t="shared" si="2"/>
        <v>wrong</v>
      </c>
      <c r="N53" t="str">
        <f t="shared" si="2"/>
        <v>match</v>
      </c>
    </row>
    <row r="54" spans="1:14">
      <c r="A54" t="s">
        <v>58</v>
      </c>
      <c r="B54">
        <v>7.4128972000000001E-2</v>
      </c>
      <c r="C54">
        <v>0.185990462</v>
      </c>
      <c r="D54">
        <v>0</v>
      </c>
      <c r="E54">
        <v>0.38737349500000001</v>
      </c>
      <c r="G54" t="str">
        <f t="shared" si="1"/>
        <v>0</v>
      </c>
      <c r="H54" t="str">
        <f t="shared" si="1"/>
        <v>0</v>
      </c>
      <c r="I54" t="str">
        <f t="shared" si="1"/>
        <v>0</v>
      </c>
      <c r="J54" t="str">
        <f t="shared" si="1"/>
        <v>0</v>
      </c>
      <c r="L54" t="str">
        <f t="shared" si="2"/>
        <v>match</v>
      </c>
      <c r="M54" t="str">
        <f t="shared" si="2"/>
        <v>match</v>
      </c>
      <c r="N54" t="str">
        <f t="shared" si="2"/>
        <v>match</v>
      </c>
    </row>
    <row r="55" spans="1:14">
      <c r="A55" t="s">
        <v>59</v>
      </c>
      <c r="B55">
        <v>8.3989581999999993E-2</v>
      </c>
      <c r="C55">
        <v>-0.66493087500000003</v>
      </c>
      <c r="D55">
        <v>0.397514598</v>
      </c>
      <c r="E55">
        <v>-0.18076377199999999</v>
      </c>
      <c r="G55" t="str">
        <f t="shared" si="1"/>
        <v>0</v>
      </c>
      <c r="H55" t="str">
        <f t="shared" si="1"/>
        <v>-</v>
      </c>
      <c r="I55" t="str">
        <f t="shared" si="1"/>
        <v>0</v>
      </c>
      <c r="J55" t="str">
        <f t="shared" si="1"/>
        <v>-</v>
      </c>
      <c r="L55" t="str">
        <f t="shared" si="2"/>
        <v>wrong</v>
      </c>
      <c r="M55" t="str">
        <f t="shared" si="2"/>
        <v>match</v>
      </c>
      <c r="N55" t="str">
        <f t="shared" si="2"/>
        <v>wrong</v>
      </c>
    </row>
    <row r="56" spans="1:14">
      <c r="A56" t="s">
        <v>60</v>
      </c>
      <c r="B56">
        <v>9.0483377000000004E-2</v>
      </c>
      <c r="C56">
        <v>-6.2140418000000003E-2</v>
      </c>
      <c r="D56">
        <v>0</v>
      </c>
      <c r="E56">
        <v>0.57507746000000004</v>
      </c>
      <c r="G56" t="str">
        <f t="shared" si="1"/>
        <v>0</v>
      </c>
      <c r="H56" t="str">
        <f t="shared" si="1"/>
        <v>-</v>
      </c>
      <c r="I56" t="str">
        <f t="shared" si="1"/>
        <v>0</v>
      </c>
      <c r="J56" t="str">
        <f t="shared" si="1"/>
        <v>0</v>
      </c>
      <c r="L56" t="str">
        <f t="shared" si="2"/>
        <v>wrong</v>
      </c>
      <c r="M56" t="str">
        <f t="shared" si="2"/>
        <v>match</v>
      </c>
      <c r="N56" t="str">
        <f t="shared" si="2"/>
        <v>match</v>
      </c>
    </row>
    <row r="57" spans="1:14">
      <c r="A57" t="s">
        <v>61</v>
      </c>
      <c r="B57">
        <v>9.8526900000000001E-2</v>
      </c>
      <c r="C57">
        <v>0.64144572700000002</v>
      </c>
      <c r="D57">
        <v>-0.229663705</v>
      </c>
      <c r="E57">
        <v>0.54905725800000005</v>
      </c>
      <c r="G57" t="str">
        <f t="shared" si="1"/>
        <v>0</v>
      </c>
      <c r="H57" t="str">
        <f t="shared" si="1"/>
        <v>0</v>
      </c>
      <c r="I57" t="str">
        <f t="shared" si="1"/>
        <v>-</v>
      </c>
      <c r="J57" t="str">
        <f t="shared" si="1"/>
        <v>0</v>
      </c>
      <c r="L57" t="str">
        <f t="shared" si="2"/>
        <v>match</v>
      </c>
      <c r="M57" t="str">
        <f t="shared" si="2"/>
        <v>wrong</v>
      </c>
      <c r="N57" t="str">
        <f t="shared" si="2"/>
        <v>match</v>
      </c>
    </row>
    <row r="58" spans="1:14">
      <c r="A58" t="s">
        <v>62</v>
      </c>
      <c r="B58">
        <v>0.10900275</v>
      </c>
      <c r="C58">
        <v>0.16839933500000001</v>
      </c>
      <c r="D58">
        <v>0</v>
      </c>
      <c r="E58">
        <v>0.51185208400000004</v>
      </c>
      <c r="G58" t="str">
        <f t="shared" si="1"/>
        <v>0</v>
      </c>
      <c r="H58" t="str">
        <f t="shared" si="1"/>
        <v>0</v>
      </c>
      <c r="I58" t="str">
        <f t="shared" si="1"/>
        <v>0</v>
      </c>
      <c r="J58" t="str">
        <f t="shared" si="1"/>
        <v>0</v>
      </c>
      <c r="L58" t="str">
        <f t="shared" si="2"/>
        <v>match</v>
      </c>
      <c r="M58" t="str">
        <f t="shared" si="2"/>
        <v>match</v>
      </c>
      <c r="N58" t="str">
        <f t="shared" si="2"/>
        <v>match</v>
      </c>
    </row>
    <row r="59" spans="1:14">
      <c r="A59" t="s">
        <v>63</v>
      </c>
      <c r="B59">
        <v>0.11268274</v>
      </c>
      <c r="C59">
        <v>-0.17656570899999999</v>
      </c>
      <c r="D59">
        <v>-0.17822464900000001</v>
      </c>
      <c r="E59">
        <v>0.42819366199999997</v>
      </c>
      <c r="G59" t="str">
        <f t="shared" si="1"/>
        <v>0</v>
      </c>
      <c r="H59" t="str">
        <f t="shared" si="1"/>
        <v>-</v>
      </c>
      <c r="I59" t="str">
        <f t="shared" si="1"/>
        <v>-</v>
      </c>
      <c r="J59" t="str">
        <f t="shared" si="1"/>
        <v>0</v>
      </c>
      <c r="L59" t="str">
        <f t="shared" si="2"/>
        <v>wrong</v>
      </c>
      <c r="M59" t="str">
        <f t="shared" si="2"/>
        <v>wrong</v>
      </c>
      <c r="N59" t="str">
        <f t="shared" si="2"/>
        <v>match</v>
      </c>
    </row>
    <row r="60" spans="1:14">
      <c r="A60" t="s">
        <v>64</v>
      </c>
      <c r="B60">
        <v>0.121206576</v>
      </c>
      <c r="C60">
        <v>-0.33670251400000001</v>
      </c>
      <c r="D60">
        <v>-7.9948585000000003E-2</v>
      </c>
      <c r="E60">
        <v>0.41907271299999999</v>
      </c>
      <c r="G60" t="str">
        <f t="shared" si="1"/>
        <v>0</v>
      </c>
      <c r="H60" t="str">
        <f t="shared" si="1"/>
        <v>-</v>
      </c>
      <c r="I60" t="str">
        <f t="shared" si="1"/>
        <v>-</v>
      </c>
      <c r="J60" t="str">
        <f t="shared" si="1"/>
        <v>0</v>
      </c>
      <c r="L60" t="str">
        <f t="shared" si="2"/>
        <v>wrong</v>
      </c>
      <c r="M60" t="str">
        <f t="shared" si="2"/>
        <v>wrong</v>
      </c>
      <c r="N60" t="str">
        <f t="shared" si="2"/>
        <v>match</v>
      </c>
    </row>
    <row r="61" spans="1:14">
      <c r="A61" t="s">
        <v>65</v>
      </c>
      <c r="B61">
        <v>0.17452775200000001</v>
      </c>
      <c r="C61">
        <v>-0.23153246</v>
      </c>
      <c r="D61">
        <v>0.666815516</v>
      </c>
      <c r="E61">
        <v>5.1503542999999999E-2</v>
      </c>
      <c r="G61" t="str">
        <f t="shared" si="1"/>
        <v>0</v>
      </c>
      <c r="H61" t="str">
        <f t="shared" si="1"/>
        <v>-</v>
      </c>
      <c r="I61" t="str">
        <f t="shared" si="1"/>
        <v>0</v>
      </c>
      <c r="J61" t="str">
        <f t="shared" si="1"/>
        <v>0</v>
      </c>
      <c r="L61" t="str">
        <f t="shared" si="2"/>
        <v>wrong</v>
      </c>
      <c r="M61" t="str">
        <f t="shared" si="2"/>
        <v>match</v>
      </c>
      <c r="N61" t="str">
        <f t="shared" si="2"/>
        <v>match</v>
      </c>
    </row>
    <row r="62" spans="1:14">
      <c r="A62" t="s">
        <v>66</v>
      </c>
      <c r="B62">
        <v>0.19660319500000001</v>
      </c>
      <c r="C62">
        <v>0.18133381600000001</v>
      </c>
      <c r="D62">
        <v>-2.4510730000000001E-2</v>
      </c>
      <c r="E62">
        <v>0.41106516199999998</v>
      </c>
      <c r="G62" t="str">
        <f t="shared" si="1"/>
        <v>0</v>
      </c>
      <c r="H62" t="str">
        <f t="shared" si="1"/>
        <v>0</v>
      </c>
      <c r="I62" t="str">
        <f t="shared" si="1"/>
        <v>-</v>
      </c>
      <c r="J62" t="str">
        <f t="shared" si="1"/>
        <v>0</v>
      </c>
      <c r="L62" t="str">
        <f t="shared" si="2"/>
        <v>match</v>
      </c>
      <c r="M62" t="str">
        <f t="shared" si="2"/>
        <v>wrong</v>
      </c>
      <c r="N62" t="str">
        <f t="shared" si="2"/>
        <v>match</v>
      </c>
    </row>
    <row r="63" spans="1:14">
      <c r="A63" t="s">
        <v>67</v>
      </c>
      <c r="B63">
        <v>0.19996171099999999</v>
      </c>
      <c r="C63">
        <v>0.106619967</v>
      </c>
      <c r="D63">
        <v>-0.235739491</v>
      </c>
      <c r="E63">
        <v>0.630014187</v>
      </c>
      <c r="G63" t="str">
        <f t="shared" si="1"/>
        <v>0</v>
      </c>
      <c r="H63" t="str">
        <f t="shared" si="1"/>
        <v>0</v>
      </c>
      <c r="I63" t="str">
        <f t="shared" si="1"/>
        <v>-</v>
      </c>
      <c r="J63" t="str">
        <f t="shared" si="1"/>
        <v>0</v>
      </c>
      <c r="L63" t="str">
        <f t="shared" si="2"/>
        <v>match</v>
      </c>
      <c r="M63" t="str">
        <f t="shared" si="2"/>
        <v>wrong</v>
      </c>
      <c r="N63" t="str">
        <f t="shared" si="2"/>
        <v>match</v>
      </c>
    </row>
    <row r="64" spans="1:14">
      <c r="A64" t="s">
        <v>68</v>
      </c>
      <c r="B64">
        <v>0.20392384599999999</v>
      </c>
      <c r="C64">
        <v>6.8066510000000004E-3</v>
      </c>
      <c r="D64">
        <v>-0.189362107</v>
      </c>
      <c r="E64">
        <v>0.61876938500000001</v>
      </c>
      <c r="G64" t="str">
        <f t="shared" si="1"/>
        <v>0</v>
      </c>
      <c r="H64" t="str">
        <f t="shared" si="1"/>
        <v>0</v>
      </c>
      <c r="I64" t="str">
        <f t="shared" si="1"/>
        <v>-</v>
      </c>
      <c r="J64" t="str">
        <f t="shared" si="1"/>
        <v>0</v>
      </c>
      <c r="L64" t="str">
        <f t="shared" si="2"/>
        <v>match</v>
      </c>
      <c r="M64" t="str">
        <f t="shared" si="2"/>
        <v>wrong</v>
      </c>
      <c r="N64" t="str">
        <f t="shared" si="2"/>
        <v>match</v>
      </c>
    </row>
    <row r="65" spans="1:14">
      <c r="A65" t="s">
        <v>69</v>
      </c>
      <c r="B65">
        <v>0.21583372300000001</v>
      </c>
      <c r="C65">
        <v>9.5007578999999995E-2</v>
      </c>
      <c r="D65">
        <v>-3.5479818000000003E-2</v>
      </c>
      <c r="E65">
        <v>0.46725024700000001</v>
      </c>
      <c r="G65" t="str">
        <f t="shared" si="1"/>
        <v>0</v>
      </c>
      <c r="H65" t="str">
        <f t="shared" si="1"/>
        <v>0</v>
      </c>
      <c r="I65" t="str">
        <f t="shared" si="1"/>
        <v>-</v>
      </c>
      <c r="J65" t="str">
        <f t="shared" si="1"/>
        <v>0</v>
      </c>
      <c r="L65" t="str">
        <f t="shared" si="2"/>
        <v>match</v>
      </c>
      <c r="M65" t="str">
        <f t="shared" si="2"/>
        <v>wrong</v>
      </c>
      <c r="N65" t="str">
        <f t="shared" si="2"/>
        <v>match</v>
      </c>
    </row>
    <row r="66" spans="1:14">
      <c r="A66" t="s">
        <v>70</v>
      </c>
      <c r="B66">
        <v>0.22146323200000001</v>
      </c>
      <c r="C66">
        <v>0.15214866699999999</v>
      </c>
      <c r="D66">
        <v>-0.131915428</v>
      </c>
      <c r="E66">
        <v>0.57442699799999997</v>
      </c>
      <c r="G66" t="str">
        <f t="shared" si="1"/>
        <v>0</v>
      </c>
      <c r="H66" t="str">
        <f t="shared" si="1"/>
        <v>0</v>
      </c>
      <c r="I66" t="str">
        <f t="shared" si="1"/>
        <v>-</v>
      </c>
      <c r="J66" t="str">
        <f t="shared" si="1"/>
        <v>0</v>
      </c>
      <c r="L66" t="str">
        <f t="shared" si="2"/>
        <v>match</v>
      </c>
      <c r="M66" t="str">
        <f t="shared" si="2"/>
        <v>wrong</v>
      </c>
      <c r="N66" t="str">
        <f t="shared" si="2"/>
        <v>match</v>
      </c>
    </row>
    <row r="67" spans="1:14">
      <c r="A67" t="s">
        <v>71</v>
      </c>
      <c r="B67">
        <v>0.24542139199999999</v>
      </c>
      <c r="C67">
        <v>0.29306316100000002</v>
      </c>
      <c r="D67">
        <v>-0.131915428</v>
      </c>
      <c r="E67">
        <v>0.60528689999999996</v>
      </c>
      <c r="G67" t="str">
        <f t="shared" ref="G67:J74" si="3">MID(B67, 1, 1)</f>
        <v>0</v>
      </c>
      <c r="H67" t="str">
        <f t="shared" si="3"/>
        <v>0</v>
      </c>
      <c r="I67" t="str">
        <f t="shared" si="3"/>
        <v>-</v>
      </c>
      <c r="J67" t="str">
        <f t="shared" si="3"/>
        <v>0</v>
      </c>
      <c r="L67" t="str">
        <f t="shared" ref="L67:N74" si="4">IF(H67=$G67, "match", "wrong")</f>
        <v>match</v>
      </c>
      <c r="M67" t="str">
        <f t="shared" si="4"/>
        <v>wrong</v>
      </c>
      <c r="N67" t="str">
        <f t="shared" si="4"/>
        <v>match</v>
      </c>
    </row>
    <row r="68" spans="1:14">
      <c r="A68" t="s">
        <v>72</v>
      </c>
      <c r="B68">
        <v>0.26199668399999998</v>
      </c>
      <c r="C68">
        <v>0.41507000999999999</v>
      </c>
      <c r="D68">
        <v>-0.131915428</v>
      </c>
      <c r="E68">
        <v>7.0935005999999995E-2</v>
      </c>
      <c r="G68" t="str">
        <f t="shared" si="3"/>
        <v>0</v>
      </c>
      <c r="H68" t="str">
        <f t="shared" si="3"/>
        <v>0</v>
      </c>
      <c r="I68" t="str">
        <f t="shared" si="3"/>
        <v>-</v>
      </c>
      <c r="J68" t="str">
        <f t="shared" si="3"/>
        <v>0</v>
      </c>
      <c r="L68" t="str">
        <f t="shared" si="4"/>
        <v>match</v>
      </c>
      <c r="M68" t="str">
        <f t="shared" si="4"/>
        <v>wrong</v>
      </c>
      <c r="N68" t="str">
        <f t="shared" si="4"/>
        <v>match</v>
      </c>
    </row>
    <row r="69" spans="1:14">
      <c r="A69" t="s">
        <v>73</v>
      </c>
      <c r="B69">
        <v>0.26765346800000001</v>
      </c>
      <c r="C69">
        <v>0.118702659</v>
      </c>
      <c r="D69">
        <v>2.2379362E-2</v>
      </c>
      <c r="E69">
        <v>0.49543999300000002</v>
      </c>
      <c r="G69" t="str">
        <f t="shared" si="3"/>
        <v>0</v>
      </c>
      <c r="H69" t="str">
        <f t="shared" si="3"/>
        <v>0</v>
      </c>
      <c r="I69" t="str">
        <f t="shared" si="3"/>
        <v>0</v>
      </c>
      <c r="J69" t="str">
        <f t="shared" si="3"/>
        <v>0</v>
      </c>
      <c r="L69" t="str">
        <f t="shared" si="4"/>
        <v>match</v>
      </c>
      <c r="M69" t="str">
        <f t="shared" si="4"/>
        <v>match</v>
      </c>
      <c r="N69" t="str">
        <f t="shared" si="4"/>
        <v>match</v>
      </c>
    </row>
    <row r="70" spans="1:14">
      <c r="A70" t="s">
        <v>74</v>
      </c>
      <c r="B70">
        <v>0.30947345100000001</v>
      </c>
      <c r="C70">
        <v>0.83135989799999999</v>
      </c>
      <c r="D70">
        <v>2.1879130000000001E-3</v>
      </c>
      <c r="E70">
        <v>0.14395633499999999</v>
      </c>
      <c r="G70" t="str">
        <f t="shared" si="3"/>
        <v>0</v>
      </c>
      <c r="H70" t="str">
        <f t="shared" si="3"/>
        <v>0</v>
      </c>
      <c r="I70" t="str">
        <f t="shared" si="3"/>
        <v>0</v>
      </c>
      <c r="J70" t="str">
        <f t="shared" si="3"/>
        <v>0</v>
      </c>
      <c r="L70" t="str">
        <f t="shared" si="4"/>
        <v>match</v>
      </c>
      <c r="M70" t="str">
        <f t="shared" si="4"/>
        <v>match</v>
      </c>
      <c r="N70" t="str">
        <f t="shared" si="4"/>
        <v>match</v>
      </c>
    </row>
    <row r="71" spans="1:14">
      <c r="A71" t="s">
        <v>75</v>
      </c>
      <c r="B71">
        <v>0.31451523599999998</v>
      </c>
      <c r="C71">
        <v>-6.8799630000000001E-2</v>
      </c>
      <c r="D71">
        <v>0.187382673</v>
      </c>
      <c r="E71">
        <v>0.71426813499999997</v>
      </c>
      <c r="G71" t="str">
        <f t="shared" si="3"/>
        <v>0</v>
      </c>
      <c r="H71" t="str">
        <f t="shared" si="3"/>
        <v>-</v>
      </c>
      <c r="I71" t="str">
        <f t="shared" si="3"/>
        <v>0</v>
      </c>
      <c r="J71" t="str">
        <f t="shared" si="3"/>
        <v>0</v>
      </c>
      <c r="L71" t="str">
        <f t="shared" si="4"/>
        <v>wrong</v>
      </c>
      <c r="M71" t="str">
        <f t="shared" si="4"/>
        <v>match</v>
      </c>
      <c r="N71" t="str">
        <f t="shared" si="4"/>
        <v>match</v>
      </c>
    </row>
    <row r="72" spans="1:14">
      <c r="A72" t="s">
        <v>76</v>
      </c>
      <c r="B72">
        <v>0.335245079</v>
      </c>
      <c r="C72">
        <v>0.135043419</v>
      </c>
      <c r="D72">
        <v>-1.8110911E-2</v>
      </c>
      <c r="E72">
        <v>0.56982063800000005</v>
      </c>
      <c r="G72" t="str">
        <f t="shared" si="3"/>
        <v>0</v>
      </c>
      <c r="H72" t="str">
        <f t="shared" si="3"/>
        <v>0</v>
      </c>
      <c r="I72" t="str">
        <f t="shared" si="3"/>
        <v>-</v>
      </c>
      <c r="J72" t="str">
        <f t="shared" si="3"/>
        <v>0</v>
      </c>
      <c r="L72" t="str">
        <f t="shared" si="4"/>
        <v>match</v>
      </c>
      <c r="M72" t="str">
        <f t="shared" si="4"/>
        <v>wrong</v>
      </c>
      <c r="N72" t="str">
        <f t="shared" si="4"/>
        <v>match</v>
      </c>
    </row>
    <row r="73" spans="1:14">
      <c r="A73" t="s">
        <v>77</v>
      </c>
      <c r="B73">
        <v>0.36237248999999999</v>
      </c>
      <c r="C73">
        <v>0.16121851200000001</v>
      </c>
      <c r="D73">
        <v>0</v>
      </c>
      <c r="E73">
        <v>0.42141413999999999</v>
      </c>
      <c r="G73" t="str">
        <f t="shared" si="3"/>
        <v>0</v>
      </c>
      <c r="H73" t="str">
        <f t="shared" si="3"/>
        <v>0</v>
      </c>
      <c r="I73" t="str">
        <f t="shared" si="3"/>
        <v>0</v>
      </c>
      <c r="J73" t="str">
        <f t="shared" si="3"/>
        <v>0</v>
      </c>
      <c r="L73" t="str">
        <f t="shared" si="4"/>
        <v>match</v>
      </c>
      <c r="M73" t="str">
        <f t="shared" si="4"/>
        <v>match</v>
      </c>
      <c r="N73" t="str">
        <f t="shared" si="4"/>
        <v>match</v>
      </c>
    </row>
    <row r="74" spans="1:14">
      <c r="A74" t="s">
        <v>78</v>
      </c>
      <c r="B74">
        <v>0.56194013899999995</v>
      </c>
      <c r="C74">
        <v>0.84085559700000001</v>
      </c>
      <c r="D74">
        <v>-0.20175584399999999</v>
      </c>
      <c r="E74">
        <v>0.67786381500000004</v>
      </c>
      <c r="G74" t="str">
        <f t="shared" si="3"/>
        <v>0</v>
      </c>
      <c r="H74" t="str">
        <f t="shared" si="3"/>
        <v>0</v>
      </c>
      <c r="I74" t="str">
        <f t="shared" si="3"/>
        <v>-</v>
      </c>
      <c r="J74" t="str">
        <f t="shared" si="3"/>
        <v>0</v>
      </c>
      <c r="L74" t="str">
        <f t="shared" si="4"/>
        <v>match</v>
      </c>
      <c r="M74" t="str">
        <f t="shared" si="4"/>
        <v>wrong</v>
      </c>
      <c r="N74" t="str">
        <f t="shared" si="4"/>
        <v>match</v>
      </c>
    </row>
    <row r="76" spans="1:14">
      <c r="K76" t="s">
        <v>79</v>
      </c>
      <c r="L76">
        <f>COUNTIF(L$2:L$74, "match")</f>
        <v>62</v>
      </c>
      <c r="M76">
        <f t="shared" ref="M76:N76" si="5">COUNTIF(M$2:M$74, "match")</f>
        <v>44</v>
      </c>
      <c r="N76">
        <f t="shared" si="5"/>
        <v>65</v>
      </c>
    </row>
    <row r="77" spans="1:14">
      <c r="J77" t="s">
        <v>82</v>
      </c>
      <c r="K77" t="s">
        <v>81</v>
      </c>
      <c r="L77">
        <f>COUNTIF(L$2:L$74, "wrong")</f>
        <v>11</v>
      </c>
      <c r="M77">
        <f t="shared" ref="M77:N77" si="6">COUNTIF(M$2:M$74, "wrong")</f>
        <v>29</v>
      </c>
      <c r="N77">
        <f t="shared" si="6"/>
        <v>8</v>
      </c>
    </row>
    <row r="79" spans="1:14">
      <c r="K79" t="s">
        <v>80</v>
      </c>
      <c r="L79">
        <f>SUM(L76:L77)</f>
        <v>73</v>
      </c>
      <c r="M79">
        <f t="shared" ref="M79:N79" si="7">SUM(M76:M77)</f>
        <v>73</v>
      </c>
      <c r="N79">
        <f t="shared" si="7"/>
        <v>73</v>
      </c>
    </row>
  </sheetData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Alyx Schubert</dc:creator>
  <cp:lastModifiedBy>Alyx Schubert</cp:lastModifiedBy>
  <dcterms:created xsi:type="dcterms:W3CDTF">2015-01-30T18:28:50Z</dcterms:created>
  <dcterms:modified xsi:type="dcterms:W3CDTF">2015-01-30T18:31:33Z</dcterms:modified>
</cp:coreProperties>
</file>