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as\Programok_gited\Onlabprojekt\Ploting\mérések\"/>
    </mc:Choice>
  </mc:AlternateContent>
  <xr:revisionPtr revIDLastSave="0" documentId="13_ncr:1_{8C34BB1F-0C33-4856-9FBD-3EE73E9D9F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unka1" sheetId="1" r:id="rId1"/>
    <sheet name="keresztpr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F4" i="2"/>
  <c r="E4" i="2"/>
  <c r="D4" i="2"/>
  <c r="C4" i="2"/>
  <c r="B4" i="2"/>
  <c r="B22" i="2"/>
  <c r="C22" i="2"/>
  <c r="F22" i="2"/>
  <c r="E22" i="2"/>
  <c r="D22" i="2"/>
  <c r="H10" i="2" l="1"/>
  <c r="H11" i="2"/>
  <c r="H12" i="2"/>
  <c r="H13" i="2"/>
  <c r="H14" i="2"/>
  <c r="H15" i="2"/>
  <c r="H16" i="2"/>
  <c r="H9" i="2"/>
  <c r="D41" i="1"/>
  <c r="D42" i="1"/>
  <c r="D39" i="1"/>
  <c r="D40" i="1"/>
  <c r="D38" i="1"/>
</calcChain>
</file>

<file path=xl/sharedStrings.xml><?xml version="1.0" encoding="utf-8"?>
<sst xmlns="http://schemas.openxmlformats.org/spreadsheetml/2006/main" count="115" uniqueCount="93">
  <si>
    <t>Meres</t>
  </si>
  <si>
    <t>Feldolgozás</t>
  </si>
  <si>
    <t>Visco optimalizálás nélkül</t>
  </si>
  <si>
    <t>Visco SIMD</t>
  </si>
  <si>
    <t>Visco Párhuzamos collapse 3</t>
  </si>
  <si>
    <t>Visco Párhuzamos collapse 2 SIMD</t>
  </si>
  <si>
    <t>Visco Párhuzamos külön számú magokon</t>
  </si>
  <si>
    <t>Visco GPU</t>
  </si>
  <si>
    <t>Visco GPU tiling</t>
  </si>
  <si>
    <t>Visco LoopBocking</t>
  </si>
  <si>
    <t>Visco Tiling</t>
  </si>
  <si>
    <t>Tiling/loopblocking tests</t>
  </si>
  <si>
    <t>OpenACC GPU Tiling</t>
  </si>
  <si>
    <t>OpenMP CPU Loopblocking</t>
  </si>
  <si>
    <t>OpenMP GPU LoopBlocking</t>
  </si>
  <si>
    <t>Indexing dimension</t>
  </si>
  <si>
    <t>Kész?</t>
  </si>
  <si>
    <t>Eredmény fájl</t>
  </si>
  <si>
    <t>Compiler</t>
  </si>
  <si>
    <t>kész</t>
  </si>
  <si>
    <t>3d</t>
  </si>
  <si>
    <t>clang14</t>
  </si>
  <si>
    <t>3d plot</t>
  </si>
  <si>
    <t>2d plot</t>
  </si>
  <si>
    <t>sequential.meres</t>
  </si>
  <si>
    <t>tiling.meres</t>
  </si>
  <si>
    <t>Cpu sekvenciális,Loopblocking,collapse 2 SIMD</t>
  </si>
  <si>
    <t>making</t>
  </si>
  <si>
    <t>OpenMP GPU base</t>
  </si>
  <si>
    <t>700 700 700 acustic meres</t>
  </si>
  <si>
    <t>idő</t>
  </si>
  <si>
    <t>section0</t>
  </si>
  <si>
    <t>section1</t>
  </si>
  <si>
    <t>section2</t>
  </si>
  <si>
    <t>42.32</t>
  </si>
  <si>
    <t>0.01</t>
  </si>
  <si>
    <t>0.11</t>
  </si>
  <si>
    <t>original_acc.c</t>
  </si>
  <si>
    <t>original_omp.c</t>
  </si>
  <si>
    <t>0.06</t>
  </si>
  <si>
    <t>0.20</t>
  </si>
  <si>
    <t>800^3</t>
  </si>
  <si>
    <t>clang13</t>
  </si>
  <si>
    <t>space 4</t>
  </si>
  <si>
    <t>space 8</t>
  </si>
  <si>
    <t>with tiling 14</t>
  </si>
  <si>
    <t>with tiling 13</t>
  </si>
  <si>
    <t>space 32</t>
  </si>
  <si>
    <t>int 24,45</t>
  </si>
  <si>
    <t>size_t 42,45</t>
  </si>
  <si>
    <t>uint   38,73, int not work</t>
  </si>
  <si>
    <t>uint 34, size_t 24</t>
  </si>
  <si>
    <t>size_t out of memory</t>
  </si>
  <si>
    <t xml:space="preserve">uint 30,size_t 27 </t>
  </si>
  <si>
    <t>space 16 but 700^3</t>
  </si>
  <si>
    <t>size_T 29</t>
  </si>
  <si>
    <t>int 38,uint 41</t>
  </si>
  <si>
    <t xml:space="preserve">size_t 43, </t>
  </si>
  <si>
    <t>700^3 =  82</t>
  </si>
  <si>
    <t>100^3</t>
  </si>
  <si>
    <t>50^3</t>
  </si>
  <si>
    <t>naiv</t>
  </si>
  <si>
    <t>tiled</t>
  </si>
  <si>
    <t>800^3 but less time</t>
  </si>
  <si>
    <t>Global Hit Rate</t>
  </si>
  <si>
    <t>Global Load Throughput</t>
  </si>
  <si>
    <t>L2 Throughput (Reads)</t>
  </si>
  <si>
    <t>Instructions Executed</t>
  </si>
  <si>
    <t>Tiled</t>
  </si>
  <si>
    <t>Naín</t>
  </si>
  <si>
    <t>Execution time</t>
  </si>
  <si>
    <t>Device Memory Read Throughput</t>
  </si>
  <si>
    <t>A1</t>
  </si>
  <si>
    <t>A2</t>
  </si>
  <si>
    <t>B1</t>
  </si>
  <si>
    <t>B2</t>
  </si>
  <si>
    <t>B3</t>
  </si>
  <si>
    <t>O1</t>
  </si>
  <si>
    <t>W1</t>
  </si>
  <si>
    <t>ID</t>
  </si>
  <si>
    <t>s4 400</t>
  </si>
  <si>
    <t>s4 800</t>
  </si>
  <si>
    <t>s8 400</t>
  </si>
  <si>
    <t>s8  800</t>
  </si>
  <si>
    <t>clang14 tiled</t>
  </si>
  <si>
    <t>clang13 tiled</t>
  </si>
  <si>
    <t>24.53 , 17.40</t>
  </si>
  <si>
    <t>out of m,65.98</t>
  </si>
  <si>
    <t>out of m,82.00?</t>
  </si>
  <si>
    <t>6.27,7.55</t>
  </si>
  <si>
    <t>21.17,18.99</t>
  </si>
  <si>
    <t>Javulás</t>
  </si>
  <si>
    <t>Integer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</si>
</sst>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.00#\%"/>
    <numFmt numFmtId="165" formatCode="0.00&quot;GB/s&quot;\ "/>
    <numFmt numFmtId="166" formatCode="0.000000&quot; mp&quot;"/>
    <numFmt numFmtId="167" formatCode="0.0000%"/>
    <numFmt numFmtId="168" formatCode="0.00\%"/>
    <numFmt numFmtId="169" formatCode="0.000000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3" xfId="0" applyNumberFormat="1" applyBorder="1"/>
    <xf numFmtId="2" fontId="0" fillId="0" borderId="0" xfId="0" applyNumberFormat="1"/>
    <xf numFmtId="0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11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opLeftCell="E21" zoomScale="145" zoomScaleNormal="145" workbookViewId="0">
      <selection activeCell="K28" sqref="K28"/>
    </sheetView>
  </sheetViews>
  <sheetFormatPr defaultRowHeight="15" x14ac:dyDescent="0.25"/>
  <cols>
    <col min="1" max="1" width="52.28515625" customWidth="1"/>
    <col min="2" max="2" width="20.140625" customWidth="1"/>
    <col min="3" max="3" width="36.7109375" style="6" customWidth="1"/>
    <col min="4" max="4" width="27.28515625" customWidth="1"/>
    <col min="5" max="5" width="24.140625" customWidth="1"/>
    <col min="6" max="6" width="17.42578125" customWidth="1"/>
    <col min="7" max="7" width="13" customWidth="1"/>
    <col min="8" max="8" width="11" customWidth="1"/>
    <col min="9" max="9" width="17.28515625" customWidth="1"/>
    <col min="10" max="10" width="16.5703125" customWidth="1"/>
    <col min="11" max="11" width="18.42578125" customWidth="1"/>
  </cols>
  <sheetData>
    <row r="1" spans="1:6" ht="15.75" thickBot="1" x14ac:dyDescent="0.3">
      <c r="A1" s="2" t="s">
        <v>0</v>
      </c>
      <c r="B1" s="3" t="s">
        <v>16</v>
      </c>
      <c r="C1" s="5" t="s">
        <v>17</v>
      </c>
      <c r="D1" s="3" t="s">
        <v>1</v>
      </c>
      <c r="E1" s="3" t="s">
        <v>18</v>
      </c>
      <c r="F1" s="4" t="s">
        <v>15</v>
      </c>
    </row>
    <row r="2" spans="1:6" x14ac:dyDescent="0.25">
      <c r="A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</row>
    <row r="6" spans="1:6" x14ac:dyDescent="0.25">
      <c r="A6" t="s">
        <v>6</v>
      </c>
    </row>
    <row r="7" spans="1:6" x14ac:dyDescent="0.25">
      <c r="A7" t="s">
        <v>9</v>
      </c>
    </row>
    <row r="8" spans="1:6" x14ac:dyDescent="0.25">
      <c r="A8" t="s">
        <v>10</v>
      </c>
    </row>
    <row r="9" spans="1:6" x14ac:dyDescent="0.25">
      <c r="A9" t="s">
        <v>7</v>
      </c>
    </row>
    <row r="10" spans="1:6" x14ac:dyDescent="0.25">
      <c r="A10" t="s">
        <v>8</v>
      </c>
    </row>
    <row r="12" spans="1:6" x14ac:dyDescent="0.25">
      <c r="A12" s="1" t="s">
        <v>11</v>
      </c>
    </row>
    <row r="13" spans="1:6" x14ac:dyDescent="0.25">
      <c r="A13" t="s">
        <v>26</v>
      </c>
      <c r="B13" t="s">
        <v>19</v>
      </c>
      <c r="C13" s="6" t="s">
        <v>24</v>
      </c>
      <c r="D13" t="s">
        <v>23</v>
      </c>
      <c r="E13" t="s">
        <v>21</v>
      </c>
      <c r="F13" t="s">
        <v>20</v>
      </c>
    </row>
    <row r="14" spans="1:6" x14ac:dyDescent="0.25">
      <c r="A14" t="s">
        <v>13</v>
      </c>
      <c r="B14" t="s">
        <v>19</v>
      </c>
      <c r="C14" s="6" t="s">
        <v>25</v>
      </c>
      <c r="D14" t="s">
        <v>22</v>
      </c>
      <c r="E14" t="s">
        <v>21</v>
      </c>
      <c r="F14" t="s">
        <v>20</v>
      </c>
    </row>
    <row r="16" spans="1:6" x14ac:dyDescent="0.25">
      <c r="A16" t="s">
        <v>28</v>
      </c>
      <c r="B16" t="s">
        <v>27</v>
      </c>
    </row>
    <row r="17" spans="1:11" x14ac:dyDescent="0.25">
      <c r="A17" t="s">
        <v>14</v>
      </c>
    </row>
    <row r="19" spans="1:11" x14ac:dyDescent="0.25">
      <c r="A19" t="s">
        <v>12</v>
      </c>
    </row>
    <row r="23" spans="1:11" x14ac:dyDescent="0.25">
      <c r="A23" t="s">
        <v>29</v>
      </c>
      <c r="B23" t="s">
        <v>30</v>
      </c>
      <c r="C23" s="6" t="s">
        <v>31</v>
      </c>
      <c r="D23" t="s">
        <v>32</v>
      </c>
      <c r="E23" t="s">
        <v>33</v>
      </c>
    </row>
    <row r="24" spans="1:11" x14ac:dyDescent="0.25">
      <c r="A24" t="s">
        <v>37</v>
      </c>
      <c r="C24" s="6" t="s">
        <v>34</v>
      </c>
      <c r="D24" t="s">
        <v>35</v>
      </c>
      <c r="E24" t="s">
        <v>36</v>
      </c>
      <c r="H24">
        <v>8432</v>
      </c>
      <c r="I24">
        <v>16816</v>
      </c>
    </row>
    <row r="25" spans="1:11" x14ac:dyDescent="0.25">
      <c r="A25" t="s">
        <v>38</v>
      </c>
      <c r="C25" s="6">
        <v>42.3</v>
      </c>
      <c r="D25" t="s">
        <v>39</v>
      </c>
      <c r="E25" t="s">
        <v>40</v>
      </c>
    </row>
    <row r="27" spans="1:11" x14ac:dyDescent="0.25">
      <c r="H27" t="s">
        <v>80</v>
      </c>
      <c r="I27" t="s">
        <v>81</v>
      </c>
      <c r="J27" t="s">
        <v>82</v>
      </c>
      <c r="K27" t="s">
        <v>83</v>
      </c>
    </row>
    <row r="28" spans="1:11" x14ac:dyDescent="0.25">
      <c r="A28" t="s">
        <v>41</v>
      </c>
      <c r="B28" t="s">
        <v>43</v>
      </c>
      <c r="C28" t="s">
        <v>44</v>
      </c>
      <c r="D28" t="s">
        <v>54</v>
      </c>
      <c r="E28" t="s">
        <v>47</v>
      </c>
      <c r="G28" t="s">
        <v>21</v>
      </c>
      <c r="H28" s="6">
        <v>4.2</v>
      </c>
      <c r="I28" s="6">
        <v>24.52</v>
      </c>
      <c r="J28" s="6">
        <v>6.53</v>
      </c>
      <c r="K28" s="6">
        <v>42.56</v>
      </c>
    </row>
    <row r="29" spans="1:11" ht="18" customHeight="1" x14ac:dyDescent="0.25">
      <c r="A29" t="s">
        <v>21</v>
      </c>
      <c r="B29" t="s">
        <v>48</v>
      </c>
      <c r="C29" s="6" t="s">
        <v>50</v>
      </c>
      <c r="D29">
        <v>57</v>
      </c>
      <c r="G29" t="s">
        <v>84</v>
      </c>
      <c r="H29" s="6">
        <v>3.59</v>
      </c>
      <c r="I29" s="6" t="s">
        <v>90</v>
      </c>
      <c r="J29" s="6" t="s">
        <v>89</v>
      </c>
      <c r="K29" s="6">
        <v>28.06</v>
      </c>
    </row>
    <row r="30" spans="1:11" x14ac:dyDescent="0.25">
      <c r="B30" t="s">
        <v>51</v>
      </c>
      <c r="C30" s="6" t="s">
        <v>49</v>
      </c>
      <c r="D30" t="s">
        <v>52</v>
      </c>
      <c r="G30" t="s">
        <v>42</v>
      </c>
      <c r="H30" s="6">
        <v>4.2</v>
      </c>
      <c r="I30" s="6" t="s">
        <v>86</v>
      </c>
      <c r="J30" s="6">
        <v>6.49</v>
      </c>
      <c r="K30" s="6">
        <v>43.39</v>
      </c>
    </row>
    <row r="31" spans="1:11" x14ac:dyDescent="0.25">
      <c r="A31" t="s">
        <v>42</v>
      </c>
      <c r="C31" s="6" t="s">
        <v>57</v>
      </c>
      <c r="G31" t="s">
        <v>85</v>
      </c>
      <c r="H31" s="6">
        <v>14.15</v>
      </c>
      <c r="I31" s="6" t="s">
        <v>87</v>
      </c>
      <c r="J31" s="6">
        <v>13.48</v>
      </c>
      <c r="K31" s="6" t="s">
        <v>88</v>
      </c>
    </row>
    <row r="32" spans="1:11" x14ac:dyDescent="0.25">
      <c r="A32" t="s">
        <v>45</v>
      </c>
      <c r="C32" s="6" t="s">
        <v>53</v>
      </c>
      <c r="D32" t="s">
        <v>56</v>
      </c>
    </row>
    <row r="33" spans="1:4" x14ac:dyDescent="0.25">
      <c r="D33" t="s">
        <v>55</v>
      </c>
    </row>
    <row r="34" spans="1:4" x14ac:dyDescent="0.25">
      <c r="A34" t="s">
        <v>46</v>
      </c>
      <c r="C34" s="6" t="s">
        <v>58</v>
      </c>
    </row>
    <row r="37" spans="1:4" x14ac:dyDescent="0.25">
      <c r="B37" s="7" t="s">
        <v>61</v>
      </c>
      <c r="C37" s="7" t="s">
        <v>62</v>
      </c>
    </row>
    <row r="38" spans="1:4" x14ac:dyDescent="0.25">
      <c r="A38" t="s">
        <v>41</v>
      </c>
      <c r="B38" s="6">
        <v>43.2</v>
      </c>
      <c r="C38" s="7">
        <v>28.07</v>
      </c>
      <c r="D38" s="8">
        <f>1-C38/B38</f>
        <v>0.35023148148148153</v>
      </c>
    </row>
    <row r="39" spans="1:4" x14ac:dyDescent="0.25">
      <c r="A39" t="s">
        <v>59</v>
      </c>
      <c r="B39" s="7">
        <v>0.39</v>
      </c>
      <c r="C39" s="7">
        <v>0.33</v>
      </c>
      <c r="D39" s="8">
        <f t="shared" ref="D39:D42" si="0">1-C39/B39</f>
        <v>0.15384615384615385</v>
      </c>
    </row>
    <row r="40" spans="1:4" x14ac:dyDescent="0.25">
      <c r="A40" t="s">
        <v>60</v>
      </c>
      <c r="B40" s="7">
        <v>0.19</v>
      </c>
      <c r="C40" s="7">
        <v>0.19</v>
      </c>
      <c r="D40" s="8">
        <f t="shared" si="0"/>
        <v>0</v>
      </c>
    </row>
    <row r="41" spans="1:4" x14ac:dyDescent="0.25">
      <c r="B41" s="7"/>
      <c r="C41" s="7"/>
      <c r="D41" s="8" t="e">
        <f t="shared" si="0"/>
        <v>#DIV/0!</v>
      </c>
    </row>
    <row r="42" spans="1:4" x14ac:dyDescent="0.25">
      <c r="A42" t="s">
        <v>63</v>
      </c>
      <c r="B42" s="7">
        <v>0.64</v>
      </c>
      <c r="C42" s="7">
        <v>0.41</v>
      </c>
      <c r="D42" s="8">
        <f t="shared" si="0"/>
        <v>0.359375</v>
      </c>
    </row>
    <row r="43" spans="1:4" x14ac:dyDescent="0.25">
      <c r="B43" s="7"/>
      <c r="C43" s="7"/>
    </row>
    <row r="44" spans="1:4" x14ac:dyDescent="0.25">
      <c r="B44" s="7"/>
      <c r="C44" s="7"/>
    </row>
    <row r="45" spans="1:4" x14ac:dyDescent="0.25">
      <c r="B45" s="7"/>
      <c r="C45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EF5-AB3D-4C43-ACC8-D9ED2E9E4ECD}">
  <dimension ref="A1:H30"/>
  <sheetViews>
    <sheetView tabSelected="1" zoomScale="145" zoomScaleNormal="145" workbookViewId="0">
      <selection activeCell="F9" sqref="F9:F16"/>
    </sheetView>
  </sheetViews>
  <sheetFormatPr defaultRowHeight="15" x14ac:dyDescent="0.25"/>
  <cols>
    <col min="1" max="2" width="14.28515625" bestFit="1" customWidth="1"/>
    <col min="3" max="3" width="22.42578125" bestFit="1" customWidth="1"/>
    <col min="4" max="4" width="31.140625" bestFit="1" customWidth="1"/>
    <col min="5" max="5" width="21" bestFit="1" customWidth="1"/>
    <col min="6" max="6" width="20.28515625" bestFit="1" customWidth="1"/>
    <col min="7" max="7" width="19.7109375" customWidth="1"/>
  </cols>
  <sheetData>
    <row r="1" spans="1:8" x14ac:dyDescent="0.25">
      <c r="B1" t="s">
        <v>64</v>
      </c>
      <c r="C1" t="s">
        <v>65</v>
      </c>
      <c r="D1" t="s">
        <v>71</v>
      </c>
      <c r="E1" t="s">
        <v>66</v>
      </c>
      <c r="F1" t="s">
        <v>92</v>
      </c>
      <c r="G1" t="s">
        <v>70</v>
      </c>
    </row>
    <row r="2" spans="1:8" x14ac:dyDescent="0.25">
      <c r="A2" t="s">
        <v>69</v>
      </c>
      <c r="B2" s="9">
        <v>43.49</v>
      </c>
      <c r="C2" s="10">
        <v>1530.5</v>
      </c>
      <c r="D2" s="10">
        <v>530.76</v>
      </c>
      <c r="E2" s="10">
        <v>994.64</v>
      </c>
      <c r="F2" s="11">
        <v>46776000000</v>
      </c>
      <c r="G2" s="12">
        <v>3.6287E-2</v>
      </c>
    </row>
    <row r="3" spans="1:8" x14ac:dyDescent="0.25">
      <c r="A3" t="s">
        <v>68</v>
      </c>
      <c r="B3" s="9">
        <v>80.010000000000005</v>
      </c>
      <c r="C3" s="10">
        <v>3393.7</v>
      </c>
      <c r="D3" s="10">
        <v>334.98</v>
      </c>
      <c r="E3" s="10">
        <v>699.09</v>
      </c>
      <c r="F3" s="11">
        <v>60600000000</v>
      </c>
      <c r="G3" s="12">
        <v>1.7975000000000001E-2</v>
      </c>
    </row>
    <row r="4" spans="1:8" x14ac:dyDescent="0.25">
      <c r="A4" t="s">
        <v>91</v>
      </c>
      <c r="B4" s="8">
        <f>B3/B2-1</f>
        <v>0.83973327201655557</v>
      </c>
      <c r="C4" s="8">
        <f t="shared" ref="C4:G4" si="0">C3/C2-1</f>
        <v>1.2173799411956874</v>
      </c>
      <c r="D4" s="8">
        <f>1-D3/D2</f>
        <v>0.36886728464842866</v>
      </c>
      <c r="E4" s="8">
        <f>1-E3/E2</f>
        <v>0.2971426847904769</v>
      </c>
      <c r="F4" s="8">
        <f>1-F3/F2</f>
        <v>-0.29553617239610053</v>
      </c>
      <c r="G4" s="8">
        <f>1-G3/G2</f>
        <v>0.50464353625265246</v>
      </c>
    </row>
    <row r="5" spans="1:8" x14ac:dyDescent="0.25">
      <c r="B5" s="6"/>
      <c r="C5" s="6"/>
      <c r="D5" s="6"/>
      <c r="E5" s="6"/>
      <c r="F5" s="6"/>
    </row>
    <row r="6" spans="1:8" x14ac:dyDescent="0.25">
      <c r="B6" s="6"/>
      <c r="C6" s="6"/>
      <c r="D6" s="6"/>
      <c r="E6" s="6"/>
      <c r="F6" s="6"/>
    </row>
    <row r="7" spans="1:8" x14ac:dyDescent="0.25">
      <c r="B7" s="6"/>
      <c r="C7" s="6"/>
      <c r="D7" s="6"/>
      <c r="E7" s="6"/>
      <c r="F7" s="6"/>
    </row>
    <row r="8" spans="1:8" x14ac:dyDescent="0.25">
      <c r="A8" t="s">
        <v>79</v>
      </c>
      <c r="B8" t="s">
        <v>64</v>
      </c>
      <c r="C8" t="s">
        <v>65</v>
      </c>
      <c r="D8" t="s">
        <v>71</v>
      </c>
      <c r="E8" t="s">
        <v>66</v>
      </c>
      <c r="F8" t="s">
        <v>92</v>
      </c>
      <c r="G8" t="s">
        <v>70</v>
      </c>
    </row>
    <row r="9" spans="1:8" x14ac:dyDescent="0.25">
      <c r="A9" t="s">
        <v>69</v>
      </c>
      <c r="B9" s="9">
        <v>43.49</v>
      </c>
      <c r="C9" s="10">
        <v>1530.5</v>
      </c>
      <c r="D9" s="10">
        <v>530.76</v>
      </c>
      <c r="E9" s="10">
        <v>994.64</v>
      </c>
      <c r="F9" s="11">
        <v>46776000000</v>
      </c>
      <c r="G9" s="12">
        <v>3.6287E-2</v>
      </c>
      <c r="H9" t="str">
        <f>A9</f>
        <v>Naín</v>
      </c>
    </row>
    <row r="10" spans="1:8" x14ac:dyDescent="0.25">
      <c r="A10" t="s">
        <v>72</v>
      </c>
      <c r="B10" s="9">
        <v>80.010000000000005</v>
      </c>
      <c r="C10" s="10">
        <v>3393.7</v>
      </c>
      <c r="D10" s="10">
        <v>334.98</v>
      </c>
      <c r="E10" s="10">
        <v>699.09</v>
      </c>
      <c r="F10" s="11">
        <v>60600000000</v>
      </c>
      <c r="G10" s="12">
        <v>1.7975000000000001E-2</v>
      </c>
      <c r="H10" t="str">
        <f t="shared" ref="H10:H16" si="1">A10</f>
        <v>A1</v>
      </c>
    </row>
    <row r="11" spans="1:8" x14ac:dyDescent="0.25">
      <c r="A11" t="s">
        <v>73</v>
      </c>
      <c r="B11" s="9">
        <v>79.010000000000005</v>
      </c>
      <c r="C11" s="10">
        <v>3223.2</v>
      </c>
      <c r="D11" s="10">
        <v>428.3</v>
      </c>
      <c r="E11" s="10">
        <v>735.82</v>
      </c>
      <c r="F11" s="11">
        <v>61866000000</v>
      </c>
      <c r="G11" s="15">
        <v>1.6691999999999999E-2</v>
      </c>
      <c r="H11" t="str">
        <f t="shared" si="1"/>
        <v>A2</v>
      </c>
    </row>
    <row r="12" spans="1:8" x14ac:dyDescent="0.25">
      <c r="A12" t="s">
        <v>77</v>
      </c>
      <c r="B12" s="9">
        <v>82.17</v>
      </c>
      <c r="C12" s="10">
        <v>2523.6999999999998</v>
      </c>
      <c r="D12" s="10">
        <v>208.12</v>
      </c>
      <c r="E12" s="10">
        <v>466.4</v>
      </c>
      <c r="F12" s="16">
        <v>61050000000</v>
      </c>
      <c r="G12" s="15">
        <v>2.0513E-2</v>
      </c>
      <c r="H12" t="str">
        <f t="shared" si="1"/>
        <v>O1</v>
      </c>
    </row>
    <row r="13" spans="1:8" x14ac:dyDescent="0.25">
      <c r="A13" t="s">
        <v>74</v>
      </c>
      <c r="B13" s="14">
        <v>77.34</v>
      </c>
      <c r="C13" s="10">
        <v>2718.7</v>
      </c>
      <c r="D13" s="10">
        <v>106.44</v>
      </c>
      <c r="E13" s="10">
        <v>600.5</v>
      </c>
      <c r="F13" s="16">
        <v>59999000000</v>
      </c>
      <c r="G13" s="15">
        <v>3.8584E-2</v>
      </c>
      <c r="H13" t="str">
        <f t="shared" si="1"/>
        <v>B1</v>
      </c>
    </row>
    <row r="14" spans="1:8" x14ac:dyDescent="0.25">
      <c r="A14" t="s">
        <v>75</v>
      </c>
      <c r="B14" s="14">
        <v>80.02</v>
      </c>
      <c r="C14" s="10">
        <v>3223.4</v>
      </c>
      <c r="D14" s="10">
        <v>153.53</v>
      </c>
      <c r="E14" s="10">
        <v>644.72</v>
      </c>
      <c r="F14" s="16">
        <v>81135000000</v>
      </c>
      <c r="G14" s="15">
        <v>4.2877999999999999E-2</v>
      </c>
      <c r="H14" t="str">
        <f t="shared" si="1"/>
        <v>B2</v>
      </c>
    </row>
    <row r="15" spans="1:8" x14ac:dyDescent="0.25">
      <c r="A15" t="s">
        <v>76</v>
      </c>
      <c r="B15" s="14">
        <v>77.709999999999994</v>
      </c>
      <c r="C15" s="10">
        <v>2421.5</v>
      </c>
      <c r="D15" s="10">
        <v>94.498999999999995</v>
      </c>
      <c r="E15" s="10">
        <v>537.58000000000004</v>
      </c>
      <c r="F15" s="16">
        <v>83744000000</v>
      </c>
      <c r="G15" s="15">
        <v>5.2446E-2</v>
      </c>
      <c r="H15" t="str">
        <f t="shared" si="1"/>
        <v>B3</v>
      </c>
    </row>
    <row r="16" spans="1:8" x14ac:dyDescent="0.25">
      <c r="A16" t="s">
        <v>78</v>
      </c>
      <c r="B16" s="14">
        <v>76.64</v>
      </c>
      <c r="C16" s="10">
        <v>847.95</v>
      </c>
      <c r="D16" s="10">
        <v>61.348999999999997</v>
      </c>
      <c r="E16" s="10">
        <v>205.12</v>
      </c>
      <c r="F16" s="16">
        <v>57907000000</v>
      </c>
      <c r="G16" s="15">
        <v>9.4307000000000002E-2</v>
      </c>
      <c r="H16" t="str">
        <f t="shared" si="1"/>
        <v>W1</v>
      </c>
    </row>
    <row r="17" spans="1:7" x14ac:dyDescent="0.25">
      <c r="C17" s="10"/>
      <c r="D17" s="10"/>
      <c r="E17" s="10"/>
      <c r="F17" s="15"/>
    </row>
    <row r="18" spans="1:7" x14ac:dyDescent="0.25">
      <c r="C18" s="10"/>
      <c r="D18" s="10"/>
      <c r="E18" s="10"/>
    </row>
    <row r="19" spans="1:7" x14ac:dyDescent="0.25">
      <c r="B19" t="s">
        <v>64</v>
      </c>
      <c r="C19" t="s">
        <v>65</v>
      </c>
      <c r="D19" t="s">
        <v>71</v>
      </c>
      <c r="E19" t="s">
        <v>66</v>
      </c>
      <c r="F19" t="s">
        <v>67</v>
      </c>
      <c r="G19" t="s">
        <v>70</v>
      </c>
    </row>
    <row r="20" spans="1:7" x14ac:dyDescent="0.25">
      <c r="A20" t="s">
        <v>69</v>
      </c>
      <c r="B20" s="9">
        <v>36.43</v>
      </c>
      <c r="C20" s="10">
        <v>1113.8</v>
      </c>
      <c r="D20" s="10">
        <v>488.21</v>
      </c>
      <c r="E20" s="10">
        <v>799.3</v>
      </c>
      <c r="F20" s="11">
        <v>240690000000</v>
      </c>
      <c r="G20" s="12"/>
    </row>
    <row r="21" spans="1:7" x14ac:dyDescent="0.25">
      <c r="A21" t="s">
        <v>68</v>
      </c>
      <c r="B21" s="9">
        <v>71.86</v>
      </c>
      <c r="C21" s="10">
        <v>1849</v>
      </c>
      <c r="D21" s="10">
        <v>310.39</v>
      </c>
      <c r="E21" s="10">
        <v>476.74</v>
      </c>
      <c r="F21" s="11">
        <v>202840000000</v>
      </c>
      <c r="G21" s="12"/>
    </row>
    <row r="22" spans="1:7" x14ac:dyDescent="0.25">
      <c r="A22" t="s">
        <v>91</v>
      </c>
      <c r="B22" s="8">
        <f>B21/B20-1</f>
        <v>0.97255009607466381</v>
      </c>
      <c r="C22" s="8">
        <f>C21/C20-1</f>
        <v>0.66008260010773934</v>
      </c>
      <c r="D22" s="8">
        <f>1-D21/D20</f>
        <v>0.36422850822392006</v>
      </c>
      <c r="E22" s="8">
        <f>1-E21/E20</f>
        <v>0.40355310897034902</v>
      </c>
      <c r="F22" s="8">
        <f>1-F21/F20</f>
        <v>0.15725622169595743</v>
      </c>
      <c r="G22" s="13"/>
    </row>
    <row r="23" spans="1:7" x14ac:dyDescent="0.25">
      <c r="C23" s="10"/>
      <c r="D23" s="10"/>
      <c r="E23" s="10"/>
    </row>
    <row r="24" spans="1:7" x14ac:dyDescent="0.25">
      <c r="C24" s="10"/>
      <c r="D24" s="10"/>
      <c r="E24" s="10"/>
    </row>
    <row r="25" spans="1:7" x14ac:dyDescent="0.25">
      <c r="C25" s="10"/>
      <c r="D25" s="10"/>
      <c r="E25" s="10"/>
    </row>
    <row r="26" spans="1:7" x14ac:dyDescent="0.25">
      <c r="C26" s="10"/>
      <c r="D26" s="10"/>
      <c r="E26" s="10"/>
    </row>
    <row r="27" spans="1:7" x14ac:dyDescent="0.25">
      <c r="C27" s="10"/>
      <c r="D27" s="10"/>
      <c r="E27" s="10"/>
    </row>
    <row r="28" spans="1:7" x14ac:dyDescent="0.25">
      <c r="C28" s="10"/>
      <c r="D28" s="10"/>
      <c r="E28" s="10"/>
    </row>
    <row r="29" spans="1:7" x14ac:dyDescent="0.25">
      <c r="C29" s="10"/>
      <c r="D29" s="10"/>
      <c r="E29" s="10"/>
    </row>
    <row r="30" spans="1:7" x14ac:dyDescent="0.25">
      <c r="C30" s="10"/>
      <c r="D30" s="10"/>
      <c r="E30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keresztprogram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Schmidtlacus</dc:creator>
  <cp:lastModifiedBy>Schmidtlacus</cp:lastModifiedBy>
  <dcterms:created xsi:type="dcterms:W3CDTF">2021-09-28T08:53:15Z</dcterms:created>
  <dcterms:modified xsi:type="dcterms:W3CDTF">2021-11-16T22:33:34Z</dcterms:modified>
</cp:coreProperties>
</file>